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11640" activeTab="0"/>
  </bookViews>
  <sheets>
    <sheet name="Бланк заказа" sheetId="1" r:id="rId1"/>
    <sheet name="Правила пользования" sheetId="2" r:id="rId2"/>
    <sheet name="Контакты" sheetId="3" r:id="rId3"/>
    <sheet name="Итог" sheetId="4" r:id="rId4"/>
  </sheets>
  <definedNames>
    <definedName name="_xlnm.Print_Area" localSheetId="0">'Бланк заказа'!$A$2:$L$2925</definedName>
    <definedName name="_xlnm.Print_Area" localSheetId="3">'Итог'!$A$2:$L$19</definedName>
    <definedName name="_xlnm.Print_Area" localSheetId="1">'Правила пользования'!$A$1:$A$48</definedName>
  </definedNames>
  <calcPr fullCalcOnLoad="1"/>
</workbook>
</file>

<file path=xl/sharedStrings.xml><?xml version="1.0" encoding="utf-8"?>
<sst xmlns="http://schemas.openxmlformats.org/spreadsheetml/2006/main" count="3726" uniqueCount="848">
  <si>
    <r>
      <t>pro</t>
    </r>
    <r>
      <rPr>
        <b/>
        <i/>
        <sz val="12"/>
        <color indexed="18"/>
        <rFont val="Times New Roman"/>
        <family val="1"/>
      </rPr>
      <t>kolgotki@mail.ru</t>
    </r>
  </si>
  <si>
    <t>Торговая компания “Про-Колготки” старается работать для Вас, по адресу:</t>
  </si>
  <si>
    <t>Контакты</t>
  </si>
  <si>
    <r>
      <t>(495) 925 7228</t>
    </r>
    <r>
      <rPr>
        <i/>
        <sz val="12"/>
        <color indexed="18"/>
        <rFont val="Times New Roman"/>
        <family val="1"/>
      </rPr>
      <t xml:space="preserve">  (многоканальный)</t>
    </r>
  </si>
  <si>
    <t>или по телефонам:</t>
  </si>
  <si>
    <r>
      <t>(495) 790 6052</t>
    </r>
    <r>
      <rPr>
        <i/>
        <sz val="12"/>
        <color indexed="18"/>
        <rFont val="Times New Roman"/>
        <family val="1"/>
      </rPr>
      <t xml:space="preserve">  управляющий менеджер</t>
    </r>
  </si>
  <si>
    <r>
      <t>(495) 645 1207</t>
    </r>
    <r>
      <rPr>
        <i/>
        <sz val="12"/>
        <color indexed="18"/>
        <rFont val="Times New Roman"/>
        <family val="1"/>
      </rPr>
      <t xml:space="preserve">  менеджер по продажам</t>
    </r>
  </si>
  <si>
    <t>Ваши  e-mail сообщения ждём на электронном ящике:</t>
  </si>
  <si>
    <t>Ознакомиться с ассортиментом, а также получить информацию</t>
  </si>
  <si>
    <t>о новых поступлениях, условиях продажи и изменении ценовой политики на web-сайте:</t>
  </si>
  <si>
    <t>115230, г. Москва, Каширское шоссе, дом 2, корпус 1</t>
  </si>
  <si>
    <t>посмотреть на карте</t>
  </si>
  <si>
    <t>График работы:</t>
  </si>
  <si>
    <t>С понедельника по пятницу с 8-оо до 17-оо</t>
  </si>
  <si>
    <t>В субботу с 8-оо до 16-оо</t>
  </si>
  <si>
    <t>В воскресение - выходной</t>
  </si>
  <si>
    <t>Правила пользования бланком-заказа</t>
  </si>
  <si>
    <t>марка:</t>
  </si>
  <si>
    <t>BEVERLY 50</t>
  </si>
  <si>
    <t>COOL SUMMER 8</t>
  </si>
  <si>
    <t>MIRO 15</t>
  </si>
  <si>
    <t xml:space="preserve">SOUL 15 bikini </t>
  </si>
  <si>
    <t>ORO 15</t>
  </si>
  <si>
    <t>ORO 20</t>
  </si>
  <si>
    <t>ORO 40</t>
  </si>
  <si>
    <t>JADE 20</t>
  </si>
  <si>
    <t>CRISTAL 30</t>
  </si>
  <si>
    <t>GALERIE 40</t>
  </si>
  <si>
    <t>DORELLA 40</t>
  </si>
  <si>
    <t>ELAGANCE TONIQUE 30</t>
  </si>
  <si>
    <t>REVITALISE 40</t>
  </si>
  <si>
    <t>REVITALISE 70</t>
  </si>
  <si>
    <t>REVITALISE 70 NUDO</t>
  </si>
  <si>
    <t>NOBLESS 30</t>
  </si>
  <si>
    <t>NOBLESS 50</t>
  </si>
  <si>
    <t>NOBLESS 100 BRILLIANT</t>
  </si>
  <si>
    <t>ENCHANT 20</t>
  </si>
  <si>
    <t>CHAUSSETINE SALVAPIEDE</t>
  </si>
  <si>
    <t>GEO 8</t>
  </si>
  <si>
    <t>CLUB 20</t>
  </si>
  <si>
    <t>SENSUEL 13</t>
  </si>
  <si>
    <t>SENSUEL AVANCE 20</t>
  </si>
  <si>
    <t>SENSUEL 30</t>
  </si>
  <si>
    <t>DOLCEVITA 15</t>
  </si>
  <si>
    <t>DOLCEVITA 40</t>
  </si>
  <si>
    <t>REPOS 40</t>
  </si>
  <si>
    <t>SHOCK UP LIGHT 20</t>
  </si>
  <si>
    <t>TRESOR 10</t>
  </si>
  <si>
    <t>TRESOR 20</t>
  </si>
  <si>
    <t>TRESOR 40</t>
  </si>
  <si>
    <t>AMBITION 20</t>
  </si>
  <si>
    <t>FATA 60 COLORATO</t>
  </si>
  <si>
    <t>COTTON 150 COLORATO</t>
  </si>
  <si>
    <t>PLATINO</t>
  </si>
  <si>
    <t>B. TROPICALE</t>
  </si>
  <si>
    <t>GRIGIO</t>
  </si>
  <si>
    <t>GRIGIO PROF.</t>
  </si>
  <si>
    <t>MOSTO</t>
  </si>
  <si>
    <t>DAYLY 20</t>
  </si>
  <si>
    <t>DAYLY 40</t>
  </si>
  <si>
    <t>RELAX 20</t>
  </si>
  <si>
    <t>TIME 15</t>
  </si>
  <si>
    <t>TIME 15 XXL</t>
  </si>
  <si>
    <t xml:space="preserve">CLASS 15 </t>
  </si>
  <si>
    <t>CLASS 15 XXL</t>
  </si>
  <si>
    <t xml:space="preserve">ENERGY 20 </t>
  </si>
  <si>
    <t>ENERGY 40</t>
  </si>
  <si>
    <t xml:space="preserve">ENERGY 60 </t>
  </si>
  <si>
    <t xml:space="preserve">VITA BASSA 20 </t>
  </si>
  <si>
    <t>VITA BASSA 40</t>
  </si>
  <si>
    <t>AMBRA 20</t>
  </si>
  <si>
    <t>AMBRA 20 XXL</t>
  </si>
  <si>
    <t>AMBRA 40 XXL</t>
  </si>
  <si>
    <t>BODY SLIM 20</t>
  </si>
  <si>
    <t>BODY SLIM 40</t>
  </si>
  <si>
    <t>MAGIC SHAPER 40</t>
  </si>
  <si>
    <t xml:space="preserve">GAUDI 50 </t>
  </si>
  <si>
    <t>GAUDI 50 XXL</t>
  </si>
  <si>
    <t>GAUDI 80</t>
  </si>
  <si>
    <r>
      <t>GAUDI 80 XXL</t>
    </r>
  </si>
  <si>
    <t xml:space="preserve">MATISSE 80 </t>
  </si>
  <si>
    <t>MATISSE 80 XXL</t>
  </si>
  <si>
    <t xml:space="preserve">MATISSE 150 </t>
  </si>
  <si>
    <t>MATISSE 150 XXL</t>
  </si>
  <si>
    <t>MATISSE 250</t>
  </si>
  <si>
    <t>MATISSE 250 XXL</t>
  </si>
  <si>
    <t>COTTON FIL</t>
  </si>
  <si>
    <t>CIAO 20</t>
  </si>
  <si>
    <t xml:space="preserve">CIAO 40 </t>
  </si>
  <si>
    <t xml:space="preserve">DINAMIC 20 </t>
  </si>
  <si>
    <t>REPOSE 20</t>
  </si>
  <si>
    <t>REPOSE 40</t>
  </si>
  <si>
    <t>REPOSE 70</t>
  </si>
  <si>
    <t>ARMONIA 40</t>
  </si>
  <si>
    <t>ARMONIA 70</t>
  </si>
  <si>
    <t xml:space="preserve">MAKE UP 50 </t>
  </si>
  <si>
    <t>SUPER 20</t>
  </si>
  <si>
    <t>FANTASTICO 40</t>
  </si>
  <si>
    <t>ATTIVA 20</t>
  </si>
  <si>
    <t>ATTIVA 20 XXL</t>
  </si>
  <si>
    <t>ATTIVA 40</t>
  </si>
  <si>
    <t xml:space="preserve">ATTIVA 70 </t>
  </si>
  <si>
    <t xml:space="preserve">ATTIVA 70  XXL </t>
  </si>
  <si>
    <t xml:space="preserve">PERFECT BODY 50 </t>
  </si>
  <si>
    <r>
      <t>VELOUR 15</t>
    </r>
  </si>
  <si>
    <t>VELOUR 30</t>
  </si>
  <si>
    <t>VELOUR 40</t>
  </si>
  <si>
    <t xml:space="preserve">VELOUR 70 XL </t>
  </si>
  <si>
    <t xml:space="preserve">MELANGE COTTON   </t>
  </si>
  <si>
    <t xml:space="preserve">LASTICLANA </t>
  </si>
  <si>
    <t xml:space="preserve">NUIT RETE </t>
  </si>
  <si>
    <t xml:space="preserve">MISS 15 </t>
  </si>
  <si>
    <t>ROSSO SCURO</t>
  </si>
  <si>
    <t>согласно действующего прайс-листа! Цена каждого артикула и сумма заказа пересчитается автоматически!</t>
  </si>
  <si>
    <t>Спасибо за покупку!</t>
  </si>
  <si>
    <r>
      <t xml:space="preserve">Для подсчета суммы Вашего заказа! </t>
    </r>
    <r>
      <rPr>
        <i/>
        <sz val="10"/>
        <color indexed="18"/>
        <rFont val="Times New Roman"/>
        <family val="1"/>
      </rPr>
      <t xml:space="preserve">Необходимо кликнуть на значение суммы Вашей покупки или персональной скидки ( № колонки ) </t>
    </r>
  </si>
  <si>
    <t>ELEFANT</t>
  </si>
  <si>
    <t xml:space="preserve">INTRECCIO by CHARMANTE </t>
  </si>
  <si>
    <t>BRAZIL</t>
  </si>
  <si>
    <t>GRIGIO PERLA</t>
  </si>
  <si>
    <t>35-38</t>
  </si>
  <si>
    <t>BELLA 20</t>
  </si>
  <si>
    <t>BELLA 40</t>
  </si>
  <si>
    <t>BELLA 70</t>
  </si>
  <si>
    <t>FLEUR 20</t>
  </si>
  <si>
    <t>FLEUR 40</t>
  </si>
  <si>
    <t>OTTIMA 20</t>
  </si>
  <si>
    <t>OTTIMA 40</t>
  </si>
  <si>
    <t>LADY 20</t>
  </si>
  <si>
    <t>LADY 40</t>
  </si>
  <si>
    <t>SUPER SLIM 40</t>
  </si>
  <si>
    <t xml:space="preserve">PERFECT SHAPE 40 </t>
  </si>
  <si>
    <t>MICRO COMFORT 40</t>
  </si>
  <si>
    <t>ALPINA 120</t>
  </si>
  <si>
    <t>ALPINA 120  XL</t>
  </si>
  <si>
    <t>FEEL 160</t>
  </si>
  <si>
    <t>ICELAND 300</t>
  </si>
  <si>
    <t xml:space="preserve">      артикул:</t>
  </si>
  <si>
    <t>SINGAPOUR</t>
  </si>
  <si>
    <t>базовая, руб.:</t>
  </si>
  <si>
    <t>MIEL</t>
  </si>
  <si>
    <t>EBANO</t>
  </si>
  <si>
    <t>CARBONE</t>
  </si>
  <si>
    <t>GLICINE SCURO</t>
  </si>
  <si>
    <t>GRIGIO FUMO</t>
  </si>
  <si>
    <t>GRIGIO GRAFITE</t>
  </si>
  <si>
    <t>ROSSO MOSTO</t>
  </si>
  <si>
    <t>Имя заказчика и конт . тел.:</t>
  </si>
  <si>
    <t>Выполнение на дату и время:</t>
  </si>
  <si>
    <t>DAINA</t>
  </si>
  <si>
    <t>HAVANA</t>
  </si>
  <si>
    <t>NEBBIA</t>
  </si>
  <si>
    <t>ARWA</t>
  </si>
  <si>
    <t>SASKIA</t>
  </si>
  <si>
    <t>MELANZANA</t>
  </si>
  <si>
    <t>BLU SCURO</t>
  </si>
  <si>
    <t>PRUGNIA</t>
  </si>
  <si>
    <t>GRIGIO SCURO</t>
  </si>
  <si>
    <t>CARAMEL</t>
  </si>
  <si>
    <t>BEIGE NAT.</t>
  </si>
  <si>
    <t>MARRONE SC.</t>
  </si>
  <si>
    <t>SIERRA</t>
  </si>
  <si>
    <t>FRANZONI</t>
  </si>
  <si>
    <t>GRIGIO MEL.</t>
  </si>
  <si>
    <t>NATURELE</t>
  </si>
  <si>
    <t>INNAMORE</t>
  </si>
  <si>
    <t>LEVANTE</t>
  </si>
  <si>
    <t>GOLDEN LADY</t>
  </si>
  <si>
    <t>OMSA</t>
  </si>
  <si>
    <t>SISI</t>
  </si>
  <si>
    <t>GLAMOUR</t>
  </si>
  <si>
    <t>SANPELLEGRINO</t>
  </si>
  <si>
    <t>FILODORO classic</t>
  </si>
  <si>
    <t>ORI</t>
  </si>
  <si>
    <t>PHILIPPE MATIGNON</t>
  </si>
  <si>
    <t>OROBLU</t>
  </si>
  <si>
    <t>NERO</t>
  </si>
  <si>
    <t>DAINO</t>
  </si>
  <si>
    <t>MIELE</t>
  </si>
  <si>
    <t>II</t>
  </si>
  <si>
    <t>III</t>
  </si>
  <si>
    <t>IV</t>
  </si>
  <si>
    <t>V</t>
  </si>
  <si>
    <t>гамма:</t>
  </si>
  <si>
    <t>размерный ряд:</t>
  </si>
  <si>
    <t>VISONE</t>
  </si>
  <si>
    <t>UNICO</t>
  </si>
  <si>
    <t>FUMO</t>
  </si>
  <si>
    <t>NOCE</t>
  </si>
  <si>
    <t>NATUREL</t>
  </si>
  <si>
    <t>XXL</t>
  </si>
  <si>
    <t>BIANCO</t>
  </si>
  <si>
    <t>VIOLA AMETISTA</t>
  </si>
  <si>
    <t>CAPPUCCINO</t>
  </si>
  <si>
    <t>GLACE</t>
  </si>
  <si>
    <t>MOKA</t>
  </si>
  <si>
    <t>I / II</t>
  </si>
  <si>
    <t>MORA</t>
  </si>
  <si>
    <t>III / IV</t>
  </si>
  <si>
    <t>CAMOSCIO</t>
  </si>
  <si>
    <t>MELON</t>
  </si>
  <si>
    <t>MORO</t>
  </si>
  <si>
    <t>XL</t>
  </si>
  <si>
    <t>VI</t>
  </si>
  <si>
    <t>CARAMELLO</t>
  </si>
  <si>
    <t>LOLA</t>
  </si>
  <si>
    <t>MARRONE</t>
  </si>
  <si>
    <t>NATURALE</t>
  </si>
  <si>
    <t>BEIGE</t>
  </si>
  <si>
    <t>JEANS</t>
  </si>
  <si>
    <t>ROSSO</t>
  </si>
  <si>
    <t>TURCHESE</t>
  </si>
  <si>
    <t>AMBRA</t>
  </si>
  <si>
    <t>TROPICO</t>
  </si>
  <si>
    <t>GRAFITE</t>
  </si>
  <si>
    <t>M</t>
  </si>
  <si>
    <t>L</t>
  </si>
  <si>
    <t>COCCO</t>
  </si>
  <si>
    <t>BRONZO</t>
  </si>
  <si>
    <t>ANTILOPE</t>
  </si>
  <si>
    <t>MAXI</t>
  </si>
  <si>
    <t>PLAYA</t>
  </si>
  <si>
    <t>TEA</t>
  </si>
  <si>
    <t>CAPPUCCIO</t>
  </si>
  <si>
    <t>COGNAC</t>
  </si>
  <si>
    <t>ABBROZANTE</t>
  </si>
  <si>
    <t>MINERAL</t>
  </si>
  <si>
    <t>NABUK</t>
  </si>
  <si>
    <t>LANA</t>
  </si>
  <si>
    <t>S</t>
  </si>
  <si>
    <t>LIQUIRIZIA</t>
  </si>
  <si>
    <t>S/M</t>
  </si>
  <si>
    <t>L/XL</t>
  </si>
  <si>
    <t>NEUTRO</t>
  </si>
  <si>
    <t>PESCA</t>
  </si>
  <si>
    <t>THE</t>
  </si>
  <si>
    <t>цена, руб.:</t>
  </si>
  <si>
    <t>сумма, руб.:</t>
  </si>
  <si>
    <t>BLACK</t>
  </si>
  <si>
    <t>BAMBI</t>
  </si>
  <si>
    <t>DORE</t>
  </si>
  <si>
    <t>MANDEL</t>
  </si>
  <si>
    <t>AMBRE</t>
  </si>
  <si>
    <t>SUN</t>
  </si>
  <si>
    <t>количество:</t>
  </si>
  <si>
    <t>ВСЕГО ПО ЗАКАЗУ</t>
  </si>
  <si>
    <t>39-42</t>
  </si>
  <si>
    <t>всего по заказу:</t>
  </si>
  <si>
    <t>POMPEA</t>
  </si>
  <si>
    <t>SAHARA</t>
  </si>
  <si>
    <t>I/II</t>
  </si>
  <si>
    <t>III/IV</t>
  </si>
  <si>
    <t>COFFE</t>
  </si>
  <si>
    <t>CIOCCOLATO</t>
  </si>
  <si>
    <t>BRASIL</t>
  </si>
  <si>
    <t>TERRE</t>
  </si>
  <si>
    <t xml:space="preserve">MISS 20 </t>
  </si>
  <si>
    <t>RELAX 40</t>
  </si>
  <si>
    <t>STYLE 70</t>
  </si>
  <si>
    <t>STYLE 40</t>
  </si>
  <si>
    <t>RELAX 70</t>
  </si>
  <si>
    <t>FASCINO 8</t>
  </si>
  <si>
    <t>FASCINO 20</t>
  </si>
  <si>
    <t>FASCINO 40</t>
  </si>
  <si>
    <t>FASCINO 70</t>
  </si>
  <si>
    <t>ACTIVITY 50</t>
  </si>
  <si>
    <t>ACTIVITY 70</t>
  </si>
  <si>
    <t>BENESSERE 140</t>
  </si>
  <si>
    <t xml:space="preserve">MICROFIBRA 70 </t>
  </si>
  <si>
    <t>MICROFIBRA 120</t>
  </si>
  <si>
    <t>SOFT WINTER</t>
  </si>
  <si>
    <t>COTTON MELANGE</t>
  </si>
  <si>
    <t>MICROCOTTON 160</t>
  </si>
  <si>
    <t xml:space="preserve">MICROCOTTON 160 XL </t>
  </si>
  <si>
    <t>NATURALFLIP</t>
  </si>
  <si>
    <t>NATURALFLIP XL</t>
  </si>
  <si>
    <t>COLLANT CON RIGA</t>
  </si>
  <si>
    <t>MUSA</t>
  </si>
  <si>
    <t xml:space="preserve">JOY RETE </t>
  </si>
  <si>
    <t xml:space="preserve">GOIA 20 </t>
  </si>
  <si>
    <t>PANTACOLLANT 60</t>
  </si>
  <si>
    <t>PANTACOLLANT 150</t>
  </si>
  <si>
    <t>CARIBE 8</t>
  </si>
  <si>
    <t>EDERA 15</t>
  </si>
  <si>
    <t>BETULLA 20</t>
  </si>
  <si>
    <t>BETULLA 40</t>
  </si>
  <si>
    <t>MUGHETTO 20</t>
  </si>
  <si>
    <t>ALOE 20</t>
  </si>
  <si>
    <t>ALOE 40</t>
  </si>
  <si>
    <t>GARDENIA 40</t>
  </si>
  <si>
    <t>POSITIVE PRESS 30</t>
  </si>
  <si>
    <t>POSITIVE PRESS 50</t>
  </si>
  <si>
    <t>POSITIVE PRESS 70</t>
  </si>
  <si>
    <t>GINESTRA 40</t>
  </si>
  <si>
    <t>ELEGANCE 20</t>
  </si>
  <si>
    <t>THIN BODY 40</t>
  </si>
  <si>
    <t>THIN  UP 40</t>
  </si>
  <si>
    <t>STELLA ALPINA 40</t>
  </si>
  <si>
    <t>STELLA ALPINA 60</t>
  </si>
  <si>
    <t>DAY 20</t>
  </si>
  <si>
    <t>SUPPORT 30</t>
  </si>
  <si>
    <t>SUPPORT 50</t>
  </si>
  <si>
    <t>SUPPORT 70</t>
  </si>
  <si>
    <t>LIFT UP LIGHT 20</t>
  </si>
  <si>
    <t>LIFT UP 40</t>
  </si>
  <si>
    <t>ODA ELEGANCE 20</t>
  </si>
  <si>
    <t>ODA ELEGANCE 40</t>
  </si>
  <si>
    <t>VESTA 40</t>
  </si>
  <si>
    <t>TOP COMFORT 30</t>
  </si>
  <si>
    <t>TOP COMFORT 50</t>
  </si>
  <si>
    <t>TOP COMFORT 70</t>
  </si>
  <si>
    <t>SEGRETISSIMO 30</t>
  </si>
  <si>
    <t>DELIA 15</t>
  </si>
  <si>
    <t>DEMETRA 20</t>
  </si>
  <si>
    <t xml:space="preserve">DEMETRA 40 </t>
  </si>
  <si>
    <t>NINFA 20</t>
  </si>
  <si>
    <t>NIKE 40</t>
  </si>
  <si>
    <t>NIKE 70</t>
  </si>
  <si>
    <t>LINEA CHIC 20</t>
  </si>
  <si>
    <t>OK SHAPE 40</t>
  </si>
  <si>
    <t xml:space="preserve">SLIM 40 CONTROL TOP </t>
  </si>
  <si>
    <t>CLIO 50</t>
  </si>
  <si>
    <t>ICARO 90</t>
  </si>
  <si>
    <t xml:space="preserve">COTTON  WARM </t>
  </si>
  <si>
    <t>MICROCOTTON 150</t>
  </si>
  <si>
    <t>REGINA 100</t>
  </si>
  <si>
    <t>COTTON WOOL 160</t>
  </si>
  <si>
    <t xml:space="preserve">LANA 120 </t>
  </si>
  <si>
    <t>TWISTED</t>
  </si>
  <si>
    <t>TULLE</t>
  </si>
  <si>
    <t>RETINA</t>
  </si>
  <si>
    <t>SERET LINE 20</t>
  </si>
  <si>
    <t>EFFECT 17</t>
  </si>
  <si>
    <t>AVANCE 20</t>
  </si>
  <si>
    <t>AVANCE 20 XL</t>
  </si>
  <si>
    <t>OBLIGE 40</t>
  </si>
  <si>
    <t>OBLIGE 40 XL</t>
  </si>
  <si>
    <t>GRADUET 20</t>
  </si>
  <si>
    <t>GRADUET 20 XL</t>
  </si>
  <si>
    <t>GRADUET 40</t>
  </si>
  <si>
    <t>GRADUET 40 XL</t>
  </si>
  <si>
    <t>GRADUET 70</t>
  </si>
  <si>
    <t>BLU MIRTO</t>
  </si>
  <si>
    <t>колготки "на каждый день", с поддерживающим эффектом, тонкие</t>
  </si>
  <si>
    <t>колготки "на каждый день", с поддерживающим эффектом, средней плотности</t>
  </si>
  <si>
    <t>элегантные колготки, однородные, без шортиков, тонкие</t>
  </si>
  <si>
    <t>элегантные колготки, однородные, без шортиков, средней плотности</t>
  </si>
  <si>
    <t>элегантные колготки, "на бёдрах", без шортиков, тонкие</t>
  </si>
  <si>
    <t>элегантные колготки, "на бёдрах", без шортиков, средней плотности</t>
  </si>
  <si>
    <t>SENSI 20  vita bassa</t>
  </si>
  <si>
    <t>SENSI 40  vita bassa</t>
  </si>
  <si>
    <r>
      <t xml:space="preserve">колготки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средней плотности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</si>
  <si>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</si>
  <si>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очень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</si>
  <si>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 "на бёдрах", средней плотности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</si>
  <si>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 "на бёдрах",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</si>
  <si>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очень плотные и тёплые</t>
    </r>
  </si>
  <si>
    <t>INCANTO</t>
  </si>
  <si>
    <r>
      <t xml:space="preserve">колготки с </t>
    </r>
    <r>
      <rPr>
        <b/>
        <i/>
        <sz val="10"/>
        <color indexed="18"/>
        <rFont val="Times New Roman"/>
        <family val="1"/>
      </rPr>
      <t>акрилом</t>
    </r>
    <r>
      <rPr>
        <i/>
        <sz val="10"/>
        <color indexed="18"/>
        <rFont val="Times New Roman"/>
        <family val="1"/>
      </rPr>
      <t>, очень плотные и тёплые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</si>
  <si>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хлопком и шерстью</t>
    </r>
    <r>
      <rPr>
        <i/>
        <sz val="10"/>
        <color indexed="18"/>
        <rFont val="Times New Roman"/>
        <family val="1"/>
      </rPr>
      <t>, очень плотные и тёплые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</si>
  <si>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супер плотные и тёплые</t>
    </r>
  </si>
  <si>
    <t>CAPRI 50  pantacapri</t>
  </si>
  <si>
    <t>CALIPSO 50  pantacollant</t>
  </si>
  <si>
    <t>CALIPSO 100  pantacollant</t>
  </si>
  <si>
    <t>CALIPSO 250  pantacollant</t>
  </si>
  <si>
    <t>MICRORETE  collant</t>
  </si>
  <si>
    <r>
      <t>капри-лоcины с</t>
    </r>
    <r>
      <rPr>
        <b/>
        <i/>
        <sz val="10"/>
        <color indexed="18"/>
        <rFont val="Times New Roman"/>
        <family val="1"/>
      </rPr>
      <t xml:space="preserve"> microfibra, </t>
    </r>
    <r>
      <rPr>
        <i/>
        <sz val="10"/>
        <color indexed="18"/>
        <rFont val="Times New Roman"/>
        <family val="1"/>
      </rPr>
      <t>"на бёдрах", средней плотности</t>
    </r>
  </si>
  <si>
    <r>
      <t>лоcины с</t>
    </r>
    <r>
      <rPr>
        <b/>
        <i/>
        <sz val="10"/>
        <color indexed="18"/>
        <rFont val="Times New Roman"/>
        <family val="1"/>
      </rPr>
      <t xml:space="preserve"> microfibra, </t>
    </r>
    <r>
      <rPr>
        <i/>
        <sz val="10"/>
        <color indexed="18"/>
        <rFont val="Times New Roman"/>
        <family val="1"/>
      </rPr>
      <t>"на бёдрах", средней плотности</t>
    </r>
  </si>
  <si>
    <r>
      <t>лоcины с</t>
    </r>
    <r>
      <rPr>
        <b/>
        <i/>
        <sz val="10"/>
        <color indexed="18"/>
        <rFont val="Times New Roman"/>
        <family val="1"/>
      </rPr>
      <t xml:space="preserve"> microfibra, </t>
    </r>
    <r>
      <rPr>
        <i/>
        <sz val="10"/>
        <color indexed="18"/>
        <rFont val="Times New Roman"/>
        <family val="1"/>
      </rPr>
      <t>плотные</t>
    </r>
  </si>
  <si>
    <r>
      <t>лоcины с</t>
    </r>
    <r>
      <rPr>
        <b/>
        <i/>
        <sz val="10"/>
        <color indexed="18"/>
        <rFont val="Times New Roman"/>
        <family val="1"/>
      </rPr>
      <t xml:space="preserve"> microfibra, </t>
    </r>
    <r>
      <rPr>
        <i/>
        <sz val="10"/>
        <color indexed="18"/>
        <rFont val="Times New Roman"/>
        <family val="1"/>
      </rPr>
      <t>очень плотные</t>
    </r>
  </si>
  <si>
    <t>колготки в сетку</t>
  </si>
  <si>
    <r>
      <t xml:space="preserve">гольфы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 тонкие, 2 пары</t>
    </r>
  </si>
  <si>
    <r>
      <t xml:space="preserve">гольфы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 средней плотности, 2 пары</t>
    </r>
  </si>
  <si>
    <t>гольфы эластичные, тонкие, 2 пары</t>
  </si>
  <si>
    <t>гольфы эластичные, средней плотности, 2 пары</t>
  </si>
  <si>
    <r>
      <t xml:space="preserve">гольфы эластичные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тонкие, 2 пары</t>
    </r>
  </si>
  <si>
    <r>
      <t xml:space="preserve">гольфы эластичные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средней плотности</t>
    </r>
  </si>
  <si>
    <r>
      <t xml:space="preserve">гольфы эластичные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плотные</t>
    </r>
  </si>
  <si>
    <t>гольфы в сетку</t>
  </si>
  <si>
    <r>
      <t xml:space="preserve">гольфы эластичные с круж. рез. на силиконе,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средней плотности</t>
    </r>
  </si>
  <si>
    <r>
      <t xml:space="preserve">носочки 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 тонкие, 2 пары</t>
    </r>
  </si>
  <si>
    <r>
      <t xml:space="preserve">носочки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 средней плотности, 2 пары</t>
    </r>
  </si>
  <si>
    <t>носочки эластичные, тонкие, 2 пары</t>
  </si>
  <si>
    <t>носочки эластичные, средней плотности, 2 пары</t>
  </si>
  <si>
    <r>
      <t xml:space="preserve">носочки эластичные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тонкие, 2 пары</t>
    </r>
  </si>
  <si>
    <t>носочки в сетку, 2 пары</t>
  </si>
  <si>
    <r>
      <t xml:space="preserve">носочки эластичные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средней плотности, 2 пары</t>
    </r>
  </si>
  <si>
    <r>
      <t xml:space="preserve">подследники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 4 пары</t>
    </r>
  </si>
  <si>
    <r>
      <t xml:space="preserve">колготки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,"на каждый день", тонкие</t>
    </r>
  </si>
  <si>
    <t>колготки "на каждый день", без ластовицы, тонкие</t>
  </si>
  <si>
    <t>колготки "на каждый день", без ластовицы, средней плотности</t>
  </si>
  <si>
    <t>колготки "на каждый день", без дластовцы, плотные</t>
  </si>
  <si>
    <t>колготки "на каждый день", с ластовицей, тонкие</t>
  </si>
  <si>
    <t>элегантные колготки с кружевными трусиками, тонкие</t>
  </si>
  <si>
    <r>
      <t xml:space="preserve">элегантные колготки с кружевными трусиками, </t>
    </r>
    <r>
      <rPr>
        <b/>
        <i/>
        <sz val="10"/>
        <color indexed="18"/>
        <rFont val="Times New Roman"/>
        <family val="1"/>
      </rPr>
      <t>со швом</t>
    </r>
    <r>
      <rPr>
        <i/>
        <sz val="10"/>
        <color indexed="18"/>
        <rFont val="Times New Roman"/>
        <family val="1"/>
      </rPr>
      <t>, тонкие</t>
    </r>
  </si>
  <si>
    <t>элегантные колготки с кружевными трусиками, средней плотности</t>
  </si>
  <si>
    <r>
      <t xml:space="preserve">колготки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,"на каждый день", тонкие, 3 пары</t>
    </r>
  </si>
  <si>
    <t>элегантные колготки с кружевными трусиками, плотные</t>
  </si>
  <si>
    <t>колготки "на каждый день", с сильным поддерживающим эффектом, средней плотности</t>
  </si>
  <si>
    <t>колготки "на каждый день", с поддерживающим эффектом, плотные</t>
  </si>
  <si>
    <r>
      <t xml:space="preserve">элегантные колготки, </t>
    </r>
    <r>
      <rPr>
        <b/>
        <i/>
        <sz val="10"/>
        <color indexed="18"/>
        <rFont val="Times New Roman"/>
        <family val="1"/>
      </rPr>
      <t>со швом</t>
    </r>
    <r>
      <rPr>
        <i/>
        <sz val="10"/>
        <color indexed="18"/>
        <rFont val="Times New Roman"/>
        <family val="1"/>
      </rPr>
      <t>, однородные, без шортиков, тонкие</t>
    </r>
  </si>
  <si>
    <t>очень элегантные колготки, однородные, без шортиков, тонкие</t>
  </si>
  <si>
    <r>
      <t xml:space="preserve">очень элегантные колготки, </t>
    </r>
    <r>
      <rPr>
        <b/>
        <i/>
        <sz val="10"/>
        <color indexed="18"/>
        <rFont val="Times New Roman"/>
        <family val="1"/>
      </rPr>
      <t>блестящие</t>
    </r>
    <r>
      <rPr>
        <i/>
        <sz val="10"/>
        <color indexed="18"/>
        <rFont val="Times New Roman"/>
        <family val="1"/>
      </rPr>
      <t>, без шортиков, тонкие</t>
    </r>
  </si>
  <si>
    <t>очень элегантные колготки, однородные, без шортиков, средней плотности</t>
  </si>
  <si>
    <r>
      <t xml:space="preserve">очень элегантные колготки, </t>
    </r>
    <r>
      <rPr>
        <b/>
        <i/>
        <sz val="10"/>
        <color indexed="18"/>
        <rFont val="Times New Roman"/>
        <family val="1"/>
      </rPr>
      <t>блестящие</t>
    </r>
    <r>
      <rPr>
        <i/>
        <sz val="10"/>
        <color indexed="18"/>
        <rFont val="Times New Roman"/>
        <family val="1"/>
      </rPr>
      <t>, без шортиков, средней плотности</t>
    </r>
  </si>
  <si>
    <t>очень элегантные колготки, однородные, без шортиков, ультратонкие</t>
  </si>
  <si>
    <t>элегантные колготки, однородные, без шортиков, ультратонкие</t>
  </si>
  <si>
    <t>элегантные колготки, "на бёдрах", без шортиков, ультратонкие</t>
  </si>
  <si>
    <t>элегантные колготки, "на бёдрах", с трусиками, тонкие</t>
  </si>
  <si>
    <t>очень элегантные колготки, "на бёдрах", без шортиков, тонкие</t>
  </si>
  <si>
    <t>колготки "на каждый день", "на бёдрах", с шортиками, тонкие</t>
  </si>
  <si>
    <t>колготки "на каждый день", "на бёдрах", с шортиками, средней плотности</t>
  </si>
  <si>
    <t>элегантные колготки, "на бёдрах", без шортиков, плотные</t>
  </si>
  <si>
    <t>элегантные колготки, однородные, без шортиков, плотные</t>
  </si>
  <si>
    <t>элегантные колготки, "на бёдрах", с трусиками, средней плотности</t>
  </si>
  <si>
    <t>очень элегантные колготки, "на бёдрах", без шортиков, средней плотности</t>
  </si>
  <si>
    <t>корректирующе колготки, со специальными  шортиками, средней плотности</t>
  </si>
  <si>
    <t>корректирующе колготки, со специальными  шортиками, тонкие</t>
  </si>
  <si>
    <t>FLIRT 20  auto</t>
  </si>
  <si>
    <t>MICRO COMFORT 70</t>
  </si>
  <si>
    <t>COTTON 150</t>
  </si>
  <si>
    <t>FLIRT 40  auto</t>
  </si>
  <si>
    <t>MICRORETE  auto</t>
  </si>
  <si>
    <t>MOLLI 20  gamba, 2 paia</t>
  </si>
  <si>
    <t>MOLLI 40  gamba, 2 paia</t>
  </si>
  <si>
    <t>ELASTICO 20  gamba, 2 paia</t>
  </si>
  <si>
    <t>ELASTICO 40  gamba, 2 paia</t>
  </si>
  <si>
    <t>VELATO 20  gamba, 2 paia</t>
  </si>
  <si>
    <t>VELATO 40  gamba</t>
  </si>
  <si>
    <t>FANCY  40  gamba</t>
  </si>
  <si>
    <t>MICRORETE  gamba</t>
  </si>
  <si>
    <t>MINIMA 20  calzino, 2 paia</t>
  </si>
  <si>
    <t>MINIMA 40  calzino, 2 paia</t>
  </si>
  <si>
    <t>MINIELLE 20  calzino, 2 paia</t>
  </si>
  <si>
    <t>MINIELLE 40  calzino, 2 paia</t>
  </si>
  <si>
    <t>FIORE 20  calzino, 2 paia</t>
  </si>
  <si>
    <t>FIORE 40  calzino, 2 paia</t>
  </si>
  <si>
    <t>MICRORETE  calzino</t>
  </si>
  <si>
    <t>FOOTIE 30  soletto, 4 paia</t>
  </si>
  <si>
    <t>MODERN 20  vita bassa</t>
  </si>
  <si>
    <t xml:space="preserve">MODERN 40  vita bassa </t>
  </si>
  <si>
    <t>MYSTERY 40  auto</t>
  </si>
  <si>
    <t xml:space="preserve">AMBRA 40 </t>
  </si>
  <si>
    <t xml:space="preserve">BODY SLIM 20  vita bassa </t>
  </si>
  <si>
    <t xml:space="preserve">ARAMA 200  pantacollant </t>
  </si>
  <si>
    <t xml:space="preserve">CIAO 70 </t>
  </si>
  <si>
    <t xml:space="preserve">DINAMIC 40 </t>
  </si>
  <si>
    <t xml:space="preserve">VIVACE 40 </t>
  </si>
  <si>
    <t xml:space="preserve">ARMONIA 20 </t>
  </si>
  <si>
    <t xml:space="preserve">TEENS 20  vita bassa </t>
  </si>
  <si>
    <t xml:space="preserve">TEENS 40  vita bassa  </t>
  </si>
  <si>
    <t xml:space="preserve">BODY FORM 20 </t>
  </si>
  <si>
    <t xml:space="preserve">MAKE UP 70 </t>
  </si>
  <si>
    <t xml:space="preserve">TONIC 40 </t>
  </si>
  <si>
    <t xml:space="preserve">TONIC 70 </t>
  </si>
  <si>
    <t xml:space="preserve">TONIC 100 </t>
  </si>
  <si>
    <t>TONIC 200</t>
  </si>
  <si>
    <t xml:space="preserve">PIUMA DONNA LANA  </t>
  </si>
  <si>
    <t xml:space="preserve">PIUMA DONNA LANA XL </t>
  </si>
  <si>
    <t xml:space="preserve">WARMY </t>
  </si>
  <si>
    <t xml:space="preserve">WARMY  vita bassa  </t>
  </si>
  <si>
    <t xml:space="preserve">SUN LIGHT 8 </t>
  </si>
  <si>
    <t xml:space="preserve">SUPER 15  </t>
  </si>
  <si>
    <t xml:space="preserve">FANTASTICO 20 </t>
  </si>
  <si>
    <t xml:space="preserve">ATTIVA 40 XXL </t>
  </si>
  <si>
    <t xml:space="preserve">ATTIVA 40  control top  </t>
  </si>
  <si>
    <t xml:space="preserve">ETOILE 20  modelante </t>
  </si>
  <si>
    <t xml:space="preserve">ETOILE 40  modelante </t>
  </si>
  <si>
    <t xml:space="preserve">NUDO 20  vita bassa  </t>
  </si>
  <si>
    <t xml:space="preserve">NUDO 40  vita bassa  </t>
  </si>
  <si>
    <t xml:space="preserve">VELOUR 40 XL </t>
  </si>
  <si>
    <t xml:space="preserve">VELOUR 40  vita bassa </t>
  </si>
  <si>
    <t xml:space="preserve">VELOUR 70  </t>
  </si>
  <si>
    <t xml:space="preserve">VELOUR 70  vita bassa  </t>
  </si>
  <si>
    <t xml:space="preserve">VELOUR 120  </t>
  </si>
  <si>
    <t xml:space="preserve">TOP 100  </t>
  </si>
  <si>
    <t xml:space="preserve">LASTICOTTON  </t>
  </si>
  <si>
    <t xml:space="preserve">LASTICOTTON XL  </t>
  </si>
  <si>
    <t xml:space="preserve">MICRO &amp; COTTON  140  </t>
  </si>
  <si>
    <t xml:space="preserve">MICRO &amp; COTTON  140  XL  </t>
  </si>
  <si>
    <t xml:space="preserve">COTTON &amp; CASHMERE  </t>
  </si>
  <si>
    <t xml:space="preserve">LASTICLANA XL </t>
  </si>
  <si>
    <t xml:space="preserve">LANA COTTON 100  </t>
  </si>
  <si>
    <t xml:space="preserve">BEAT RETE LARGO  </t>
  </si>
  <si>
    <t xml:space="preserve">LA FEMME FATALE 20 </t>
  </si>
  <si>
    <t xml:space="preserve">SUN LIGHT 8  calzino, 2 paia  </t>
  </si>
  <si>
    <t xml:space="preserve">MISS 40 </t>
  </si>
  <si>
    <t xml:space="preserve">SKIN  8 </t>
  </si>
  <si>
    <t xml:space="preserve">STYLE 8 </t>
  </si>
  <si>
    <t xml:space="preserve">STYLE 15  </t>
  </si>
  <si>
    <t xml:space="preserve">STYLE 20  </t>
  </si>
  <si>
    <t>BE FREE 8  vita bassa</t>
  </si>
  <si>
    <t xml:space="preserve">BE FREE 20  vita bassa </t>
  </si>
  <si>
    <t>BE FREE 40  vita bassa</t>
  </si>
  <si>
    <t>BE FREE 70  vita bassa</t>
  </si>
  <si>
    <t>BE FREE MICRO 40  vita bassa</t>
  </si>
  <si>
    <t xml:space="preserve">BE FREE MICRO 70  vita bassa </t>
  </si>
  <si>
    <t>BE FREE MICRO 120  vita bassa</t>
  </si>
  <si>
    <t>INVISIBLE 30  control top</t>
  </si>
  <si>
    <t>INVISIBLE 50  control top</t>
  </si>
  <si>
    <t xml:space="preserve">BE FREE RETE  vita bassa  </t>
  </si>
  <si>
    <t>SWEET 200  pantacollant</t>
  </si>
  <si>
    <t>SUMMER RETE  calzino</t>
  </si>
  <si>
    <t>ECO 20,  2 paia</t>
  </si>
  <si>
    <t>GARDENIA 40  vita bassa</t>
  </si>
  <si>
    <t>ARTICA 90</t>
  </si>
  <si>
    <t xml:space="preserve">ARTICA 120 </t>
  </si>
  <si>
    <t xml:space="preserve">DAY 40 </t>
  </si>
  <si>
    <t xml:space="preserve">CARESSE 40 </t>
  </si>
  <si>
    <t xml:space="preserve">SLIM 40 </t>
  </si>
  <si>
    <t xml:space="preserve">ABSOLUTE 8 </t>
  </si>
  <si>
    <t>ABSOLUTE 8  vita bassa</t>
  </si>
  <si>
    <t>ABSOLUTE 8  antiscivolo</t>
  </si>
  <si>
    <t xml:space="preserve">SEGRETISSIMO 15 </t>
  </si>
  <si>
    <t xml:space="preserve">DELIA 20  vita bassa </t>
  </si>
  <si>
    <t>NINFA 20  vita bassa</t>
  </si>
  <si>
    <t xml:space="preserve">NIKE 40  vita bassa  </t>
  </si>
  <si>
    <t xml:space="preserve">NIKE 70  vita bassa </t>
  </si>
  <si>
    <t xml:space="preserve">CLIO 50  vita bassa </t>
  </si>
  <si>
    <t xml:space="preserve">CLIO 70 </t>
  </si>
  <si>
    <t>PAOLA 100</t>
  </si>
  <si>
    <t>PAOLA 100 LUX</t>
  </si>
  <si>
    <t>PAOLA 100  vita bassa</t>
  </si>
  <si>
    <t xml:space="preserve">REGINA 100  vita bassa </t>
  </si>
  <si>
    <t>REGINA 160</t>
  </si>
  <si>
    <t>COTTON WOOL 100</t>
  </si>
  <si>
    <t>COTTON CASHMERE</t>
  </si>
  <si>
    <t>PANTACOLLANT MAGIC</t>
  </si>
  <si>
    <t>PANTACOLLANT STAR</t>
  </si>
  <si>
    <t>PERFIDA BAS 15  calze</t>
  </si>
  <si>
    <t>CALZINO MIDI COTTON   calzino</t>
  </si>
  <si>
    <t>NAOMI 20  vita bassa</t>
  </si>
  <si>
    <t>NAOMI 40  vita bassa</t>
  </si>
  <si>
    <t>EASY 20  vita bassa</t>
  </si>
  <si>
    <t>EASY 40  vita bassa</t>
  </si>
  <si>
    <t>EASY 70  vita bassa</t>
  </si>
  <si>
    <t>SOFIA 50  vita bassa</t>
  </si>
  <si>
    <t>COOL SUMMER 8  vita bassa</t>
  </si>
  <si>
    <t>PREMIERE 15  vita bassa</t>
  </si>
  <si>
    <t>CRISTAL 30  vita bassa</t>
  </si>
  <si>
    <t xml:space="preserve">ELAGANCE TONIQUE 15 leger </t>
  </si>
  <si>
    <t>NOBLESS 50  vita bassa</t>
  </si>
  <si>
    <t>PANTACOLLANT LEGGER</t>
  </si>
  <si>
    <t>ORO BAS 15  calze</t>
  </si>
  <si>
    <t>PEARL 15</t>
  </si>
  <si>
    <t>LOW 20  vita bassa</t>
  </si>
  <si>
    <t>INTRIGO 10  vita bassa</t>
  </si>
  <si>
    <t>INTRIGO 20  vita bassa</t>
  </si>
  <si>
    <t>INTRIGO 40 MICRO  vita bassa</t>
  </si>
  <si>
    <t xml:space="preserve">REPOS 70 </t>
  </si>
  <si>
    <t xml:space="preserve">SHOCK UP 40 </t>
  </si>
  <si>
    <t>EX-CELL LIGHT 40</t>
  </si>
  <si>
    <t>BAS SECRET 15  calze</t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</si>
  <si>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</t>
    </r>
    <r>
      <rPr>
        <i/>
        <sz val="10"/>
        <color indexed="18"/>
        <rFont val="Times New Roman"/>
        <family val="1"/>
      </rPr>
      <t>,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</si>
  <si>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</t>
    </r>
    <r>
      <rPr>
        <i/>
        <sz val="10"/>
        <color indexed="18"/>
        <rFont val="Times New Roman"/>
        <family val="1"/>
      </rPr>
      <t>, очень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</si>
  <si>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</t>
    </r>
    <r>
      <rPr>
        <i/>
        <sz val="10"/>
        <color indexed="18"/>
        <rFont val="Times New Roman"/>
        <family val="1"/>
      </rPr>
      <t>, супер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</si>
  <si>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плотные и тёплые</t>
    </r>
  </si>
  <si>
    <r>
      <t xml:space="preserve">лосины с </t>
    </r>
    <r>
      <rPr>
        <b/>
        <i/>
        <sz val="10"/>
        <color indexed="18"/>
        <rFont val="Times New Roman"/>
        <family val="1"/>
      </rPr>
      <t xml:space="preserve">microfibra, </t>
    </r>
    <r>
      <rPr>
        <i/>
        <sz val="10"/>
        <color indexed="18"/>
        <rFont val="Times New Roman"/>
        <family val="1"/>
      </rPr>
      <t>плотные</t>
    </r>
  </si>
  <si>
    <t>ROMANTIC 15  auto</t>
  </si>
  <si>
    <t>ROMANTIC 30  auto</t>
  </si>
  <si>
    <t xml:space="preserve">JOVE 20  gamba, 2 paia </t>
  </si>
  <si>
    <t>CRISTAL 15  gamba, 2 paia</t>
  </si>
  <si>
    <t>VIVA 20  gamba</t>
  </si>
  <si>
    <t>JOVE 20 calzino, 2 paia</t>
  </si>
  <si>
    <r>
      <t xml:space="preserve">гольфы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 очень тонкие, 2 пары</t>
    </r>
  </si>
  <si>
    <r>
      <t xml:space="preserve">колготки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,"на каждый день", очень тонкие</t>
    </r>
  </si>
  <si>
    <r>
      <t>гольфы эластичные</t>
    </r>
    <r>
      <rPr>
        <i/>
        <sz val="10"/>
        <color indexed="18"/>
        <rFont val="Times New Roman"/>
        <family val="1"/>
      </rPr>
      <t>, тонкие, 2 пары</t>
    </r>
  </si>
  <si>
    <r>
      <t xml:space="preserve">носочки из </t>
    </r>
    <r>
      <rPr>
        <b/>
        <i/>
        <sz val="10"/>
        <color indexed="18"/>
        <rFont val="Times New Roman"/>
        <family val="1"/>
      </rPr>
      <t>полиамида</t>
    </r>
    <r>
      <rPr>
        <i/>
        <sz val="10"/>
        <color indexed="18"/>
        <rFont val="Times New Roman"/>
        <family val="1"/>
      </rPr>
      <t>, тонкие, 2 пары</t>
    </r>
  </si>
  <si>
    <r>
      <t xml:space="preserve">колготки </t>
    </r>
    <r>
      <rPr>
        <b/>
        <i/>
        <sz val="10"/>
        <color indexed="18"/>
        <rFont val="Times New Roman"/>
        <family val="1"/>
      </rPr>
      <t xml:space="preserve">полиамидные, </t>
    </r>
    <r>
      <rPr>
        <i/>
        <sz val="10"/>
        <color indexed="18"/>
        <rFont val="Times New Roman"/>
        <family val="1"/>
      </rPr>
      <t>плотные</t>
    </r>
  </si>
  <si>
    <r>
      <t xml:space="preserve">колготки </t>
    </r>
    <r>
      <rPr>
        <b/>
        <i/>
        <sz val="10"/>
        <color indexed="18"/>
        <rFont val="Times New Roman"/>
        <family val="1"/>
      </rPr>
      <t xml:space="preserve">полиамидные, </t>
    </r>
    <r>
      <rPr>
        <i/>
        <sz val="10"/>
        <color indexed="18"/>
        <rFont val="Times New Roman"/>
        <family val="1"/>
      </rPr>
      <t>средней плотности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</si>
  <si>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</t>
    </r>
    <r>
      <rPr>
        <i/>
        <sz val="10"/>
        <color indexed="18"/>
        <rFont val="Times New Roman"/>
        <family val="1"/>
      </rPr>
      <t>, средней плотности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</si>
  <si>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"на бёдрах",  очень плотные и тёплые</t>
    </r>
  </si>
  <si>
    <t>VANITY RETE  auto</t>
  </si>
  <si>
    <t>чулки в сетку, с кружевной резинкой на силиконе</t>
  </si>
  <si>
    <t>чулки с кружевной резинкой на силиконе, средней плотности</t>
  </si>
  <si>
    <t>чулки с кружевной резинкой на силиконе, очень тонкие</t>
  </si>
  <si>
    <t>чулки в сетку с гладкой резинкой на силиконе</t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</si>
  <si>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тонкие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</si>
  <si>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</t>
    </r>
    <r>
      <rPr>
        <i/>
        <sz val="10"/>
        <color indexed="18"/>
        <rFont val="Times New Roman"/>
        <family val="1"/>
      </rPr>
      <t>, "на бёдрах", средней плотности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</si>
  <si>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"на бёдрах"</t>
    </r>
    <r>
      <rPr>
        <b/>
        <i/>
        <sz val="10"/>
        <color indexed="18"/>
        <rFont val="Times New Roman"/>
        <family val="1"/>
      </rPr>
      <t>,</t>
    </r>
    <r>
      <rPr>
        <i/>
        <sz val="10"/>
        <color indexed="18"/>
        <rFont val="Times New Roman"/>
        <family val="1"/>
      </rPr>
      <t xml:space="preserve"> средней плотности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</si>
  <si>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"на бёдрах"</t>
    </r>
    <r>
      <rPr>
        <b/>
        <i/>
        <sz val="10"/>
        <color indexed="18"/>
        <rFont val="Times New Roman"/>
        <family val="1"/>
      </rPr>
      <t>,</t>
    </r>
    <r>
      <rPr>
        <i/>
        <sz val="10"/>
        <color indexed="18"/>
        <rFont val="Times New Roman"/>
        <family val="1"/>
      </rPr>
      <t xml:space="preserve">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</si>
  <si>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"на бёдрах"</t>
    </r>
    <r>
      <rPr>
        <b/>
        <i/>
        <sz val="10"/>
        <color indexed="18"/>
        <rFont val="Times New Roman"/>
        <family val="1"/>
      </rPr>
      <t>,</t>
    </r>
    <r>
      <rPr>
        <i/>
        <sz val="10"/>
        <color indexed="18"/>
        <rFont val="Times New Roman"/>
        <family val="1"/>
      </rPr>
      <t xml:space="preserve"> очень плотные</t>
    </r>
  </si>
  <si>
    <t>колготки корректирующие, со специальными шортиками, средней плотности</t>
  </si>
  <si>
    <t>колготки корректирующие, со специальными трусиками, средней плотности</t>
  </si>
  <si>
    <t>корректирующие колготки, со специальными шортиками, тонкие</t>
  </si>
  <si>
    <t>корректирующие колготки, со специальными шортиками, "на бёдрах", тонкие</t>
  </si>
  <si>
    <t>корректирующие колготки, со специальными шортиками, средней плотности</t>
  </si>
  <si>
    <t>корректирующие колготки, со специальными трусиками, тонкие</t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</si>
  <si>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</t>
    </r>
    <r>
      <rPr>
        <i/>
        <sz val="10"/>
        <color indexed="18"/>
        <rFont val="Times New Roman"/>
        <family val="1"/>
      </rPr>
      <t xml:space="preserve"> очень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</si>
  <si>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microfibra,</t>
    </r>
    <r>
      <rPr>
        <i/>
        <sz val="10"/>
        <color indexed="18"/>
        <rFont val="Times New Roman"/>
        <family val="1"/>
      </rPr>
      <t xml:space="preserve"> плотные</t>
    </r>
  </si>
  <si>
    <r>
      <t xml:space="preserve">колготки двухслойные с </t>
    </r>
    <r>
      <rPr>
        <b/>
        <i/>
        <sz val="10"/>
        <color indexed="18"/>
        <rFont val="Times New Roman"/>
        <family val="1"/>
      </rPr>
      <t>micofibra</t>
    </r>
    <r>
      <rPr>
        <i/>
        <sz val="10"/>
        <color indexed="18"/>
        <rFont val="Times New Roman"/>
        <family val="1"/>
      </rPr>
      <t xml:space="preserve"> и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очень плотные и тёплые</t>
    </r>
  </si>
  <si>
    <t>колготки "на каждый день", с ластовицей, очень тонкие</t>
  </si>
  <si>
    <r>
      <t xml:space="preserve">колготки с </t>
    </r>
    <r>
      <rPr>
        <b/>
        <i/>
        <sz val="10"/>
        <color indexed="18"/>
        <rFont val="Times New Roman"/>
        <family val="1"/>
      </rPr>
      <t>шерстью</t>
    </r>
    <r>
      <rPr>
        <i/>
        <sz val="10"/>
        <color indexed="18"/>
        <rFont val="Times New Roman"/>
        <family val="1"/>
      </rPr>
      <t>, плотные и тёплые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</si>
  <si>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шерстью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хлопкком</t>
    </r>
    <r>
      <rPr>
        <i/>
        <sz val="10"/>
        <color indexed="18"/>
        <rFont val="Times New Roman"/>
        <family val="1"/>
      </rPr>
      <t>, плотные и тёплые</t>
    </r>
  </si>
  <si>
    <t>колготки в крупную сетку</t>
  </si>
  <si>
    <t>SMOOTH PANTA</t>
  </si>
  <si>
    <r>
      <t xml:space="preserve">лосины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бесшовные, очень плотные</t>
    </r>
  </si>
  <si>
    <t>SUN LIGHT 8  auto</t>
  </si>
  <si>
    <t>чулки, с гладкой резинкой на силиконе, ультратонкие</t>
  </si>
  <si>
    <t>MALIZIA 20  auto</t>
  </si>
  <si>
    <t>чулки, с кружевной резинкой на силиконе, тонкие</t>
  </si>
  <si>
    <t>MALIZIA 40  auto</t>
  </si>
  <si>
    <t>MALIZIA  RETE  auto</t>
  </si>
  <si>
    <t>чулки, с кружевной резинкой на силиконе, средней плотности</t>
  </si>
  <si>
    <t xml:space="preserve">SUN LIGHT 8  gamba, 2 paia </t>
  </si>
  <si>
    <t xml:space="preserve">CALZINO CLASSICO 20, 2 paia </t>
  </si>
  <si>
    <t>колготки "на каждый день", без ластовицы, очень тонкие</t>
  </si>
  <si>
    <t>элегантные колготки, с кружевными трусиками, ультратонкие</t>
  </si>
  <si>
    <t>элегантные колготки с кружевными трусиками, очень тонкие</t>
  </si>
  <si>
    <t>Готово!</t>
  </si>
  <si>
    <t>GREEN 20</t>
  </si>
  <si>
    <t>GREEN LARGE XXL 20</t>
  </si>
  <si>
    <t>LEDA 20</t>
  </si>
  <si>
    <t>MARA XXL 20</t>
  </si>
  <si>
    <t>TRIS 20, 3 paia</t>
  </si>
  <si>
    <t>SHADE 15</t>
  </si>
  <si>
    <r>
      <t xml:space="preserve">колготки,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меланжевый эффект, плотные и тёплые</t>
    </r>
  </si>
  <si>
    <t xml:space="preserve">GAMB. CLASSICO 20, 2 paia </t>
  </si>
  <si>
    <t xml:space="preserve">GAMB. FILANCO 20, 2 paia </t>
  </si>
  <si>
    <t>специальные колготки с очень сильным поддерживающим эффектом</t>
  </si>
  <si>
    <t>колготки в очень мелкую сетку (тюль)</t>
  </si>
  <si>
    <t>QUEEN 8  auto</t>
  </si>
  <si>
    <t>колготки в сетку, "на бёдрах"</t>
  </si>
  <si>
    <t>QUEEN 20  auto</t>
  </si>
  <si>
    <t>QUEEN 40  auto</t>
  </si>
  <si>
    <t>PRINCESSE 20  auto</t>
  </si>
  <si>
    <t>чулки, с широкой кружевной резинкой на силиконе, тонкие</t>
  </si>
  <si>
    <t>PRINCESSE 40  auto</t>
  </si>
  <si>
    <t>чулки, с широкой кружевной резинкой на силиконе, средней плотности</t>
  </si>
  <si>
    <t>QUEEN  RETE  auto</t>
  </si>
  <si>
    <t>чулки в сетку, с гладкой резинкой на силиконе</t>
  </si>
  <si>
    <t>MINISITY 15  gamba, 2 paia</t>
  </si>
  <si>
    <t>MINIRELAX 40  gamba</t>
  </si>
  <si>
    <t>MINIJOY RETE  gamba</t>
  </si>
  <si>
    <t>носочки в сетку</t>
  </si>
  <si>
    <t>гольфы эластичные, средней плотности</t>
  </si>
  <si>
    <t>гольфы эластичные, очень тонкие</t>
  </si>
  <si>
    <t>соблазнительные колготки с имитацией чулки-пояс, тонкие</t>
  </si>
  <si>
    <t>колготки "на каждый день", с шортиками, средней плотности</t>
  </si>
  <si>
    <t>корректирующие колготки, со специальными трусиками, средней плотности</t>
  </si>
  <si>
    <r>
      <t xml:space="preserve">колготки с </t>
    </r>
    <r>
      <rPr>
        <b/>
        <i/>
        <sz val="10"/>
        <color indexed="18"/>
        <rFont val="Times New Roman"/>
        <family val="1"/>
      </rPr>
      <t>microfibra,</t>
    </r>
    <r>
      <rPr>
        <i/>
        <sz val="10"/>
        <color indexed="18"/>
        <rFont val="Times New Roman"/>
        <family val="1"/>
      </rPr>
      <t xml:space="preserve"> средней плотности</t>
    </r>
  </si>
  <si>
    <t>ELLE 40  auto</t>
  </si>
  <si>
    <t>ELLE 20  auto</t>
  </si>
  <si>
    <t>CICLAMINO 15  gamba, 2 paia</t>
  </si>
  <si>
    <t xml:space="preserve">NARCISO 20   gamba, 2 paia </t>
  </si>
  <si>
    <t>GINESTRA 20   gamba</t>
  </si>
  <si>
    <t>GINESTRA 40  gamba, 2 paia</t>
  </si>
  <si>
    <t>STELLA ALPINA 60  gamba</t>
  </si>
  <si>
    <r>
      <t xml:space="preserve">гольфы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</si>
  <si>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шерстью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хлопкком</t>
    </r>
    <r>
      <rPr>
        <i/>
        <sz val="10"/>
        <color indexed="18"/>
        <rFont val="Times New Roman"/>
        <family val="1"/>
      </rPr>
      <t>, очень плотные и тёплые</t>
    </r>
  </si>
  <si>
    <r>
      <t xml:space="preserve">лосины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плотные</t>
    </r>
  </si>
  <si>
    <r>
      <t xml:space="preserve">лосины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очень плотные</t>
    </r>
  </si>
  <si>
    <t>элегантные колготки, со спец. противоскользящей стопой, ультратонкие</t>
  </si>
  <si>
    <t>элегантные колготки с трусиками, очень тонкие</t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</si>
  <si>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</si>
  <si>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очень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</si>
  <si>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</t>
    </r>
    <r>
      <rPr>
        <i/>
        <sz val="10"/>
        <color indexed="18"/>
        <rFont val="Times New Roman"/>
        <family val="1"/>
      </rPr>
      <t xml:space="preserve"> "на бёдрах",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очень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</si>
  <si>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хлопком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</t>
    </r>
    <r>
      <rPr>
        <i/>
        <sz val="10"/>
        <color indexed="18"/>
        <rFont val="Times New Roman"/>
        <family val="1"/>
      </rPr>
      <t xml:space="preserve"> плотные и тёплые</t>
    </r>
  </si>
  <si>
    <r>
      <t xml:space="preserve">колготки двухслойные с </t>
    </r>
    <r>
      <rPr>
        <b/>
        <i/>
        <sz val="10"/>
        <color indexed="18"/>
        <rFont val="Times New Roman"/>
        <family val="1"/>
      </rPr>
      <t>micofibra</t>
    </r>
    <r>
      <rPr>
        <i/>
        <sz val="10"/>
        <color indexed="18"/>
        <rFont val="Times New Roman"/>
        <family val="1"/>
      </rPr>
      <t xml:space="preserve"> и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супер плотные и тёплые</t>
    </r>
  </si>
  <si>
    <r>
      <t xml:space="preserve">колготки двухслойные с </t>
    </r>
    <r>
      <rPr>
        <b/>
        <i/>
        <sz val="10"/>
        <color indexed="18"/>
        <rFont val="Times New Roman"/>
        <family val="1"/>
      </rPr>
      <t>micofibra</t>
    </r>
    <r>
      <rPr>
        <i/>
        <sz val="10"/>
        <color indexed="18"/>
        <rFont val="Times New Roman"/>
        <family val="1"/>
      </rPr>
      <t xml:space="preserve"> и </t>
    </r>
    <r>
      <rPr>
        <b/>
        <i/>
        <sz val="10"/>
        <color indexed="18"/>
        <rFont val="Times New Roman"/>
        <family val="1"/>
      </rPr>
      <t>хлопком,</t>
    </r>
    <r>
      <rPr>
        <i/>
        <sz val="10"/>
        <color indexed="18"/>
        <rFont val="Times New Roman"/>
        <family val="1"/>
      </rPr>
      <t xml:space="preserve"> "на бёдрах" очень плотные и тёплые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</si>
  <si>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шерстью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хлопкком</t>
    </r>
    <r>
      <rPr>
        <i/>
        <sz val="10"/>
        <color indexed="18"/>
        <rFont val="Times New Roman"/>
        <family val="1"/>
      </rPr>
      <t>, супер плотные и тёплые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</si>
  <si>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>шерстью,</t>
    </r>
    <r>
      <rPr>
        <i/>
        <sz val="10"/>
        <color indexed="18"/>
        <rFont val="Times New Roman"/>
        <family val="1"/>
      </rPr>
      <t xml:space="preserve"> очень плотные и тёплые</t>
    </r>
  </si>
  <si>
    <t>колготки "в рубчик", продольная полоса, плотные</t>
  </si>
  <si>
    <t>PERFIDA 15  auto</t>
  </si>
  <si>
    <t>TENTAZIONE 20  auto</t>
  </si>
  <si>
    <t>AFRODITA 30  auto</t>
  </si>
  <si>
    <t>LINEA CHIC 20  auto</t>
  </si>
  <si>
    <t>RETINA AUTO auto</t>
  </si>
  <si>
    <t>ABSOLUTE 8  gamba, 2 paia</t>
  </si>
  <si>
    <t>ODA ELEGANCE 20  gamba, 2 paia</t>
  </si>
  <si>
    <t>TOP COMFORT 20 OPACO  gamba, 2 paia</t>
  </si>
  <si>
    <t>FIRST 20  gamba</t>
  </si>
  <si>
    <t>FIRST 40  gamba</t>
  </si>
  <si>
    <t>TOP COMFORT 60   gamba</t>
  </si>
  <si>
    <t>RETE FILET  gamba</t>
  </si>
  <si>
    <t>ODA ELEGANCE 20  calzino, 2 paia</t>
  </si>
  <si>
    <t>ABSOLUTE 8  calzino, 2 paia</t>
  </si>
  <si>
    <t>COSTA DEA 20  calzino, 2 paia</t>
  </si>
  <si>
    <t>ABSOLUTE 8  auto</t>
  </si>
  <si>
    <t>PARTY 40  auto</t>
  </si>
  <si>
    <t>GAMB. MIDI COTTON   gamba</t>
  </si>
  <si>
    <t>EFFECT 20  auto</t>
  </si>
  <si>
    <t>EFFECT 40  auto</t>
  </si>
  <si>
    <t>CLIPS 15  gamba, 2 paia</t>
  </si>
  <si>
    <t>CLIPS 30  gamba, 2 paia</t>
  </si>
  <si>
    <t>EVENT 15  gamba</t>
  </si>
  <si>
    <t>EVENT 30  gamba</t>
  </si>
  <si>
    <t>COTTON 100</t>
  </si>
  <si>
    <t>ORO 15  auto</t>
  </si>
  <si>
    <t>FLUID 20  auto</t>
  </si>
  <si>
    <t>CRISTAL 30  auto</t>
  </si>
  <si>
    <t>RETINA AUTO  auto</t>
  </si>
  <si>
    <t>VANITY   auto</t>
  </si>
  <si>
    <t>COMFORT 15  gamba, 2 paia</t>
  </si>
  <si>
    <t>COMFORT 20  gamba, 2 paia</t>
  </si>
  <si>
    <t>COOL SUMMER  8  gamba, 2 paia</t>
  </si>
  <si>
    <t>COOL SUMMER 8  auto</t>
  </si>
  <si>
    <t>PRIMIERE 20  gamba</t>
  </si>
  <si>
    <t>PRIMIERE 40  gamba</t>
  </si>
  <si>
    <t>SEDUCTION MI-BAS 15  gamba</t>
  </si>
  <si>
    <t>SEDUCTION MI-BAS 50  gamba</t>
  </si>
  <si>
    <t>COOL SUMMER 8  calzino, 2 paia</t>
  </si>
  <si>
    <t>SOCQUETTE 20  calzino, 2 paia</t>
  </si>
  <si>
    <t>GEO UP 8  auto</t>
  </si>
  <si>
    <t>BAS CHIC UP 15  auto</t>
  </si>
  <si>
    <t>BAS CHIC UP 30  auto</t>
  </si>
  <si>
    <t>BAS SOIREE 15  auto</t>
  </si>
  <si>
    <t>BAS PRESTIGE UP 15  auto</t>
  </si>
  <si>
    <t>MI BAS DOLCEVITA 20  gamba</t>
  </si>
  <si>
    <t>VELATO 60  gamba</t>
  </si>
  <si>
    <t>CIAO 20  gamba, 2 paia</t>
  </si>
  <si>
    <r>
      <t>Торговая компания ”</t>
    </r>
    <r>
      <rPr>
        <b/>
        <i/>
        <sz val="12"/>
        <color indexed="10"/>
        <rFont val="Times New Roman"/>
        <family val="1"/>
      </rPr>
      <t>Про</t>
    </r>
    <r>
      <rPr>
        <b/>
        <i/>
        <sz val="12"/>
        <color indexed="18"/>
        <rFont val="Times New Roman"/>
        <family val="1"/>
      </rPr>
      <t>-Колготки</t>
    </r>
    <r>
      <rPr>
        <i/>
        <sz val="12"/>
        <color indexed="18"/>
        <rFont val="Times New Roman"/>
        <family val="1"/>
      </rPr>
      <t>” отвечает на Ваши вопросы, консультирует и принимает заказы по тел./факсу:</t>
    </r>
  </si>
  <si>
    <r>
      <t>http://</t>
    </r>
    <r>
      <rPr>
        <b/>
        <i/>
        <sz val="12"/>
        <color indexed="18"/>
        <rFont val="Times New Roman"/>
        <family val="1"/>
      </rPr>
      <t>www.</t>
    </r>
    <r>
      <rPr>
        <b/>
        <i/>
        <sz val="12"/>
        <color indexed="10"/>
        <rFont val="Times New Roman"/>
        <family val="1"/>
      </rPr>
      <t>pro</t>
    </r>
    <r>
      <rPr>
        <b/>
        <i/>
        <sz val="12"/>
        <color indexed="18"/>
        <rFont val="Times New Roman"/>
        <family val="1"/>
      </rPr>
      <t>kolgotki.ru</t>
    </r>
  </si>
  <si>
    <t>Контакты:</t>
  </si>
  <si>
    <t>цена и наличие действительно на:</t>
  </si>
  <si>
    <t>OROBLU COUTURE</t>
  </si>
  <si>
    <r>
      <t xml:space="preserve">При завершении формирования заказа, </t>
    </r>
    <r>
      <rPr>
        <b/>
        <i/>
        <sz val="12"/>
        <color indexed="18"/>
        <rFont val="Times New Roman"/>
        <family val="1"/>
      </rPr>
      <t>сохраните файл</t>
    </r>
    <r>
      <rPr>
        <i/>
        <sz val="12"/>
        <color indexed="18"/>
        <rFont val="Times New Roman"/>
        <family val="1"/>
      </rPr>
      <t xml:space="preserve"> и отправьте его электронной почтой по адресу:</t>
    </r>
  </si>
  <si>
    <r>
      <t xml:space="preserve">Важно! </t>
    </r>
    <r>
      <rPr>
        <i/>
        <sz val="12"/>
        <color indexed="18"/>
        <rFont val="Times New Roman"/>
        <family val="1"/>
      </rPr>
      <t>При открытии данного файла выбрать режим "</t>
    </r>
    <r>
      <rPr>
        <b/>
        <i/>
        <sz val="12"/>
        <color indexed="18"/>
        <rFont val="Times New Roman"/>
        <family val="1"/>
      </rPr>
      <t>не отключать макросы</t>
    </r>
    <r>
      <rPr>
        <i/>
        <sz val="12"/>
        <color indexed="18"/>
        <rFont val="Times New Roman"/>
        <family val="1"/>
      </rPr>
      <t xml:space="preserve">".  Данный файл содержит макросы, </t>
    </r>
  </si>
  <si>
    <t>отключив макросы, Вы нарушите выполнение програмной части данного документа. (Режим "не отключать макросы"</t>
  </si>
  <si>
    <t>недоступен при высоком уровне безопасности. Чтобы перейти на другой уровень, необходимо вызвать меню: Сервис -</t>
  </si>
  <si>
    <t>Макрос - Безопасность, и изменить уровень безопасности на средний).</t>
  </si>
  <si>
    <t xml:space="preserve">В верхней части бланка, в графе "Имя заказчика" введите своё имя и контактный телефон, чтобы мы могли </t>
  </si>
  <si>
    <t>индифицировать Ваш заказ и имели возможность связаться с Вами при возникновении вопросов. В графе "Выполнение</t>
  </si>
  <si>
    <t>на дату и время" введите желаемую дату и время готовности Вашего заказа. (Рекомендуем связаться с нами по тел.</t>
  </si>
  <si>
    <t xml:space="preserve">Для формирования заказа необходимо указать желаемое количество в интересуемой Вас модели, определённого цвета </t>
  </si>
  <si>
    <r>
      <t xml:space="preserve">и размера. В табличной части бланка заказа </t>
    </r>
    <r>
      <rPr>
        <b/>
        <i/>
        <sz val="12"/>
        <color indexed="18"/>
        <rFont val="Times New Roman"/>
        <family val="1"/>
      </rPr>
      <t>жёлтым цветом</t>
    </r>
    <r>
      <rPr>
        <i/>
        <sz val="12"/>
        <color indexed="18"/>
        <rFont val="Times New Roman"/>
        <family val="1"/>
      </rPr>
      <t xml:space="preserve"> указывается наличие данного товара соответствующего</t>
    </r>
  </si>
  <si>
    <t>цвета и размера, белым цветом указывается возможное отсутствие. Названия моделей выделенные красным шрифтом</t>
  </si>
  <si>
    <t>указавают, что на данную модель действует специальная сниженная цена. После окончания формирования заказа</t>
  </si>
  <si>
    <t xml:space="preserve">можно получить точную сумму Вашего заказа, кликнув на на значение суммы Вашей покупки или персональной скидки </t>
  </si>
  <si>
    <t xml:space="preserve">( № колонки ) согласно действующего прайс-листа! Цена каждого артикула и сумма заказа пересчитается </t>
  </si>
  <si>
    <t>автоматически!</t>
  </si>
  <si>
    <r>
      <t xml:space="preserve">Важно! </t>
    </r>
    <r>
      <rPr>
        <i/>
        <sz val="12"/>
        <color indexed="18"/>
        <rFont val="Times New Roman"/>
        <family val="1"/>
      </rPr>
      <t xml:space="preserve">Убедительная просьба! При работе с бланком заказа: не удалять строки или столбцы, не изменять размеры </t>
    </r>
  </si>
  <si>
    <t xml:space="preserve">строк и столбцов, а также не изменять параметры страницы, её маштаб, и другие настройки, так как Вы можете </t>
  </si>
  <si>
    <t>повредить програмную часть бланка!</t>
  </si>
  <si>
    <t>Если, Вы хотите распечатать бланк Вашего заказа для  отправки  его по факсу, то нажмите кнопку:</t>
  </si>
  <si>
    <r>
      <t>"</t>
    </r>
    <r>
      <rPr>
        <b/>
        <i/>
        <sz val="12"/>
        <color indexed="18"/>
        <rFont val="Times New Roman"/>
        <family val="1"/>
      </rPr>
      <t>Сформировать заказ</t>
    </r>
    <r>
      <rPr>
        <i/>
        <sz val="12"/>
        <color indexed="18"/>
        <rFont val="Times New Roman"/>
        <family val="1"/>
      </rPr>
      <t>" в верхней правой части бланка, после чего у Вас откроется лист-вкладка</t>
    </r>
    <r>
      <rPr>
        <b/>
        <i/>
        <sz val="12"/>
        <color indexed="18"/>
        <rFont val="Times New Roman"/>
        <family val="1"/>
      </rPr>
      <t xml:space="preserve"> </t>
    </r>
    <r>
      <rPr>
        <i/>
        <sz val="12"/>
        <color indexed="18"/>
        <rFont val="Times New Roman"/>
        <family val="1"/>
      </rPr>
      <t>"</t>
    </r>
    <r>
      <rPr>
        <b/>
        <i/>
        <sz val="12"/>
        <color indexed="18"/>
        <rFont val="Times New Roman"/>
        <family val="1"/>
      </rPr>
      <t>Итог</t>
    </r>
    <r>
      <rPr>
        <i/>
        <sz val="12"/>
        <color indexed="18"/>
        <rFont val="Times New Roman"/>
        <family val="1"/>
      </rPr>
      <t>"</t>
    </r>
  </si>
  <si>
    <t>на которой автоматически сформируется Ваш заказ.</t>
  </si>
  <si>
    <t>При условии, что бланк Вашего заказа был составлен правильно и он будет актуальным (цены будут соответствовать</t>
  </si>
  <si>
    <t>действительному прайс-листу), мы ответим Вам электроннным письмом с файлом реального выполнения.</t>
  </si>
  <si>
    <r>
      <t>pro</t>
    </r>
    <r>
      <rPr>
        <b/>
        <i/>
        <sz val="16"/>
        <color indexed="18"/>
        <rFont val="Times New Roman"/>
        <family val="1"/>
      </rPr>
      <t>kolgotki@mail.ru</t>
    </r>
  </si>
  <si>
    <r>
      <t>(495) 925 7228</t>
    </r>
    <r>
      <rPr>
        <i/>
        <sz val="12"/>
        <color indexed="18"/>
        <rFont val="Times New Roman"/>
        <family val="1"/>
      </rPr>
      <t xml:space="preserve"> и уточнить факт получения нами заказа и окончательно согласовать время его готовности).</t>
    </r>
  </si>
  <si>
    <r>
      <t xml:space="preserve">При возникновении вопросов, готовы ответить и дать консультацию по тел. </t>
    </r>
    <r>
      <rPr>
        <b/>
        <i/>
        <sz val="12"/>
        <color indexed="18"/>
        <rFont val="Times New Roman"/>
        <family val="1"/>
      </rPr>
      <t>(495) 925 7228</t>
    </r>
  </si>
  <si>
    <t>PANTACAPRI MICRO</t>
  </si>
  <si>
    <t>PANTACOLLANT MICRO</t>
  </si>
  <si>
    <r>
      <t xml:space="preserve">лосины с </t>
    </r>
    <r>
      <rPr>
        <b/>
        <i/>
        <sz val="10"/>
        <color indexed="18"/>
        <rFont val="Times New Roman"/>
        <family val="1"/>
      </rPr>
      <t xml:space="preserve">microfibra, со штрипками, </t>
    </r>
    <r>
      <rPr>
        <i/>
        <sz val="10"/>
        <color indexed="18"/>
        <rFont val="Times New Roman"/>
        <family val="1"/>
      </rPr>
      <t xml:space="preserve"> плотные</t>
    </r>
  </si>
  <si>
    <r>
      <t xml:space="preserve">лосины с </t>
    </r>
    <r>
      <rPr>
        <b/>
        <i/>
        <sz val="10"/>
        <color indexed="18"/>
        <rFont val="Times New Roman"/>
        <family val="1"/>
      </rPr>
      <t xml:space="preserve">microfibra, </t>
    </r>
    <r>
      <rPr>
        <i/>
        <sz val="10"/>
        <color indexed="18"/>
        <rFont val="Times New Roman"/>
        <family val="1"/>
      </rPr>
      <t>гладкие, очень плотные</t>
    </r>
  </si>
  <si>
    <t>колготки сетку</t>
  </si>
  <si>
    <t>чулки, с кружевной резинкой на силиконе, очень тонкие</t>
  </si>
  <si>
    <t>чулки, с гладкой резинкой на силиконе, тонкие</t>
  </si>
  <si>
    <t>чулки со швом, с гладкой резинкой на силиконе, тонкие</t>
  </si>
  <si>
    <t>носочки эластичные, ультратонкие, 2 пары</t>
  </si>
  <si>
    <t>гольфы эластичные, ультратонкие, 2 пары</t>
  </si>
  <si>
    <t>гольфы эластичные с комфортной резинкой, тонкие</t>
  </si>
  <si>
    <t>гольфы эластичные с комфортной резинкой, средней плотности</t>
  </si>
  <si>
    <r>
      <t xml:space="preserve">гольфы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плотные</t>
    </r>
  </si>
  <si>
    <r>
      <t xml:space="preserve">носочки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плотные</t>
    </r>
  </si>
  <si>
    <t>очень элегантные колготки, "на бёдрах", без шортиков, очень тонкие</t>
  </si>
  <si>
    <t>элегантные колготки, однородные, без шортиков, очень тонкие</t>
  </si>
  <si>
    <t>элегантные колготки, с трусиками, очень тонкие</t>
  </si>
  <si>
    <t>очень элегантные колготки, однородные, без шортиков, очень тонкие</t>
  </si>
  <si>
    <t>корректирующие колготки, со специальными  шортиками, средней плотности</t>
  </si>
  <si>
    <t>корректирующие колготки, с невидимыми шортиками, очень тонкие</t>
  </si>
  <si>
    <t>корректирующие колготки, с невидимыми шортиками, средней плотности</t>
  </si>
  <si>
    <t>корректирующие колготки, со специальными  шортиками, плотные</t>
  </si>
  <si>
    <t>корректирующие колготки, с невидимыми шортиками, тонкие</t>
  </si>
  <si>
    <t>корректирующие колготки, со специальными шортиками, плотные</t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</si>
  <si>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средней плотности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</si>
  <si>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"на бёдрах",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плотные</t>
    </r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</si>
  <si>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lycra 3d, </t>
    </r>
    <r>
      <rPr>
        <i/>
        <sz val="10"/>
        <color indexed="18"/>
        <rFont val="Times New Roman"/>
        <family val="1"/>
      </rPr>
      <t>шелковистые,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очень плотные</t>
    </r>
  </si>
  <si>
    <r>
      <t xml:space="preserve">лосины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тонкие</t>
    </r>
  </si>
  <si>
    <t>чулки под пояс, очень тонкие</t>
  </si>
  <si>
    <t>элегантные чулки, с кружевной резинкой на силиконе, очень тонкие</t>
  </si>
  <si>
    <t>элегантные чулки, с гладкой бесшовной резинкой на силиконе, тонкие</t>
  </si>
  <si>
    <t>элегантные чулки, с кружевной резинкой на силиконе, средней плотности</t>
  </si>
  <si>
    <t>шикарные чулки тюль, с широкой кружевной резинкой на силиконе</t>
  </si>
  <si>
    <t>гольфы эластичные, очень тонкие, 2 пары</t>
  </si>
  <si>
    <t>гольфы с кружевной резинкой на силиконе, тонкие</t>
  </si>
  <si>
    <t>гольфы с кружевной резинкой на силиконе, плотные</t>
  </si>
  <si>
    <r>
      <t xml:space="preserve">подследники эластичные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тонкие</t>
    </r>
  </si>
  <si>
    <r>
      <t xml:space="preserve">элегантные 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3d, </t>
    </r>
    <r>
      <rPr>
        <i/>
        <sz val="10"/>
        <color indexed="18"/>
        <rFont val="Times New Roman"/>
        <family val="1"/>
      </rPr>
      <t>тонкие</t>
    </r>
  </si>
  <si>
    <r>
      <t xml:space="preserve">элегантные колготки,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"на бёдрах", без шортиков, плотные</t>
    </r>
  </si>
  <si>
    <t>элегантные колготки , с сильным поддерживающим эффектом, плотные</t>
  </si>
  <si>
    <t>элегантные колготки , с сильным поддерживающим эффектом, средней плотности</t>
  </si>
  <si>
    <t>корректирующе колготки, со специальными  трусиками, средней плотности</t>
  </si>
  <si>
    <t>элегантные чулки, с гладкой резинкой на силиконе, ультратонкие</t>
  </si>
  <si>
    <t>элегантные чулки, с широкой кружевной резинкой на силиконе, очень тонкие</t>
  </si>
  <si>
    <t>элегантные чулки под пояс, с кружевной резинкой, очень тонкие</t>
  </si>
  <si>
    <t>элегантные колготки, однородные, с кружевным поясом, тонкие</t>
  </si>
  <si>
    <t>GRIGIO SC.</t>
  </si>
  <si>
    <t>VIOLET</t>
  </si>
  <si>
    <t>GRIGIO  INT.</t>
  </si>
  <si>
    <t>MICROFIBRА 40</t>
  </si>
  <si>
    <t>MICROFIBRА 70</t>
  </si>
  <si>
    <t>MICROFIBRА 100</t>
  </si>
  <si>
    <t>MICROFIBRА 200</t>
  </si>
  <si>
    <t>MICROFIBRА 100  vita bassa</t>
  </si>
  <si>
    <t>MICROCOTTОN 140</t>
  </si>
  <si>
    <t xml:space="preserve">RELАX 40 </t>
  </si>
  <si>
    <t>MAGIC SHAPЕR 40</t>
  </si>
  <si>
    <t>ROMANTIС 30  auto</t>
  </si>
  <si>
    <t xml:space="preserve">LANA COTTОN 100 </t>
  </si>
  <si>
    <t>BEAT RETE LARGО</t>
  </si>
  <si>
    <t>TULLЕ</t>
  </si>
  <si>
    <t>RETINА</t>
  </si>
  <si>
    <t>AMETISTO</t>
  </si>
  <si>
    <t>GRIGIO GRAFIT</t>
  </si>
  <si>
    <t>PANTACOLLANT DELUXE</t>
  </si>
  <si>
    <r>
      <t xml:space="preserve">лосины бесшовные  с </t>
    </r>
    <r>
      <rPr>
        <b/>
        <i/>
        <sz val="10"/>
        <color indexed="18"/>
        <rFont val="Times New Roman"/>
        <family val="1"/>
      </rPr>
      <t xml:space="preserve">microfibra, </t>
    </r>
    <r>
      <rPr>
        <i/>
        <sz val="10"/>
        <color indexed="18"/>
        <rFont val="Times New Roman"/>
        <family val="1"/>
      </rPr>
      <t>очень плотные</t>
    </r>
  </si>
  <si>
    <t>WARMY  LEGGINS</t>
  </si>
  <si>
    <r>
      <t xml:space="preserve">лосины 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 очень плотные и тёплые</t>
    </r>
  </si>
  <si>
    <t>TONIC 100 LEGGINS</t>
  </si>
  <si>
    <r>
      <t xml:space="preserve">лосины 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очень плотные</t>
    </r>
  </si>
  <si>
    <t>COTTON 150  vita bassa</t>
  </si>
  <si>
    <r>
      <t xml:space="preserve">колготки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"на бёдрах", очень плотные и тёплые</t>
    </r>
  </si>
  <si>
    <t>FEELING CASHMERE 240</t>
  </si>
  <si>
    <t>BLU</t>
  </si>
  <si>
    <t>BORDDO</t>
  </si>
  <si>
    <t>MYSTERY 20  auto</t>
  </si>
  <si>
    <t>чулки с кружевной резинкой на силиконе, тонкие</t>
  </si>
  <si>
    <t xml:space="preserve">PANTACOLLANT 250  </t>
  </si>
  <si>
    <t>MERINO WOOL 180</t>
  </si>
  <si>
    <t xml:space="preserve">CHARMANTE </t>
  </si>
  <si>
    <t>LUVARIA 80 SETA</t>
  </si>
  <si>
    <t>BANKER</t>
  </si>
  <si>
    <t>BORDEAUX</t>
  </si>
  <si>
    <t>JUNIPER</t>
  </si>
  <si>
    <t>RUBINO</t>
  </si>
  <si>
    <t>SKYLINE MELANGE 80</t>
  </si>
  <si>
    <r>
      <t xml:space="preserve">колготки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3d,</t>
    </r>
    <r>
      <rPr>
        <i/>
        <sz val="10"/>
        <color indexed="18"/>
        <rFont val="Times New Roman"/>
        <family val="1"/>
      </rPr>
      <t xml:space="preserve"> гладкие шелковистые,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очень плотные</t>
    </r>
  </si>
  <si>
    <t>MOCCA</t>
  </si>
  <si>
    <t>NIGHT</t>
  </si>
  <si>
    <t>ANDANTE 80 SETA pantacollant</t>
  </si>
  <si>
    <r>
      <t xml:space="preserve">леггинсы с </t>
    </r>
    <r>
      <rPr>
        <b/>
        <i/>
        <sz val="10"/>
        <color indexed="18"/>
        <rFont val="Times New Roman"/>
        <family val="1"/>
      </rPr>
      <t xml:space="preserve">microfibra </t>
    </r>
    <r>
      <rPr>
        <i/>
        <sz val="10"/>
        <color indexed="18"/>
        <rFont val="Times New Roman"/>
        <family val="1"/>
      </rPr>
      <t>и</t>
    </r>
    <r>
      <rPr>
        <b/>
        <i/>
        <sz val="10"/>
        <color indexed="18"/>
        <rFont val="Times New Roman"/>
        <family val="1"/>
      </rPr>
      <t xml:space="preserve"> 3d,</t>
    </r>
    <r>
      <rPr>
        <i/>
        <sz val="10"/>
        <color indexed="18"/>
        <rFont val="Times New Roman"/>
        <family val="1"/>
      </rPr>
      <t xml:space="preserve"> гладкие шелковистые,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очень плотные</t>
    </r>
  </si>
  <si>
    <t>COTTON 150 leggins</t>
  </si>
  <si>
    <r>
      <t xml:space="preserve">лосины с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очень плотные и тёплые</t>
    </r>
  </si>
  <si>
    <t>ANTRACITE</t>
  </si>
  <si>
    <t>KACHEMIRE SOCQUETTE</t>
  </si>
  <si>
    <t>SOQUETTE COTTON</t>
  </si>
  <si>
    <t>носочки эластичные с хлопком, плотные</t>
  </si>
  <si>
    <t>носочки эластичные с шерстью кашемир, плотные</t>
  </si>
  <si>
    <t>SOQUETTE MICROFIBRA</t>
  </si>
  <si>
    <r>
      <t xml:space="preserve">носочки эластичные с </t>
    </r>
    <r>
      <rPr>
        <b/>
        <i/>
        <sz val="10"/>
        <color indexed="18"/>
        <rFont val="Times New Roman"/>
        <family val="1"/>
      </rPr>
      <t>microfibra</t>
    </r>
    <r>
      <rPr>
        <i/>
        <sz val="10"/>
        <color indexed="18"/>
        <rFont val="Times New Roman"/>
        <family val="1"/>
      </rPr>
      <t>, плотные</t>
    </r>
  </si>
  <si>
    <t>KACHEMIRE MI-BAS</t>
  </si>
  <si>
    <t>гольфы эластичные с шерстью кашемир, плотные</t>
  </si>
  <si>
    <t>EDELWEISSE 80</t>
  </si>
  <si>
    <r>
      <t>колготки мелан</t>
    </r>
    <r>
      <rPr>
        <b/>
        <i/>
        <sz val="10"/>
        <color indexed="18"/>
        <rFont val="Times New Roman"/>
        <family val="1"/>
      </rPr>
      <t>, с microfibra и 3d,</t>
    </r>
    <r>
      <rPr>
        <i/>
        <sz val="10"/>
        <color indexed="18"/>
        <rFont val="Times New Roman"/>
        <family val="1"/>
      </rPr>
      <t xml:space="preserve"> гладкие шелковистые,</t>
    </r>
    <r>
      <rPr>
        <b/>
        <i/>
        <sz val="10"/>
        <color indexed="18"/>
        <rFont val="Times New Roman"/>
        <family val="1"/>
      </rPr>
      <t xml:space="preserve"> </t>
    </r>
    <r>
      <rPr>
        <i/>
        <sz val="10"/>
        <color indexed="18"/>
        <rFont val="Times New Roman"/>
        <family val="1"/>
      </rPr>
      <t>очень плотные</t>
    </r>
  </si>
  <si>
    <t xml:space="preserve">GAMB. MICRO &amp; COTTON </t>
  </si>
  <si>
    <r>
      <t xml:space="preserve">гольфы двухслойные с </t>
    </r>
    <r>
      <rPr>
        <b/>
        <i/>
        <sz val="10"/>
        <color indexed="18"/>
        <rFont val="Times New Roman"/>
        <family val="1"/>
      </rPr>
      <t>micofibra</t>
    </r>
    <r>
      <rPr>
        <i/>
        <sz val="10"/>
        <color indexed="18"/>
        <rFont val="Times New Roman"/>
        <family val="1"/>
      </rPr>
      <t xml:space="preserve"> и </t>
    </r>
    <r>
      <rPr>
        <b/>
        <i/>
        <sz val="10"/>
        <color indexed="18"/>
        <rFont val="Times New Roman"/>
        <family val="1"/>
      </rPr>
      <t>хлопком</t>
    </r>
    <r>
      <rPr>
        <i/>
        <sz val="10"/>
        <color indexed="18"/>
        <rFont val="Times New Roman"/>
        <family val="1"/>
      </rPr>
      <t>, очень плотные и тёплые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</si>
</sst>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u val="single"/>
      <sz val="10"/>
      <color indexed="12"/>
      <name val="Arial"/>
      <family val="0"/>
    </font>
    <font>
      <b/>
      <i/>
      <sz val="10"/>
      <color indexed="1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b/>
      <i/>
      <sz val="10"/>
      <color indexed="56"/>
      <name val="Times New Roman"/>
      <family val="1"/>
    </font>
    <font>
      <b/>
      <i/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0"/>
      <name val="Times New Roman"/>
      <family val="1"/>
    </font>
    <font>
      <i/>
      <sz val="12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Times New Roman"/>
      <family val="2"/>
    </font>
    <font>
      <b/>
      <sz val="13"/>
      <color indexed="49"/>
      <name val="Times New Roman"/>
      <family val="2"/>
    </font>
    <font>
      <b/>
      <sz val="11"/>
      <color indexed="49"/>
      <name val="Times New Roman"/>
      <family val="2"/>
    </font>
    <font>
      <sz val="10"/>
      <color indexed="58"/>
      <name val="Times New Roman"/>
      <family val="2"/>
    </font>
    <font>
      <sz val="10"/>
      <color indexed="10"/>
      <name val="Times New Roman"/>
      <family val="2"/>
    </font>
    <font>
      <sz val="10"/>
      <color indexed="61"/>
      <name val="Times New Roman"/>
      <family val="2"/>
    </font>
    <font>
      <sz val="10"/>
      <color indexed="4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23"/>
      <name val="Times New Roman"/>
      <family val="2"/>
    </font>
    <font>
      <sz val="10"/>
      <color indexed="23"/>
      <name val="Times New Roman"/>
      <family val="2"/>
    </font>
    <font>
      <b/>
      <sz val="10"/>
      <color indexed="9"/>
      <name val="Times New Roman"/>
      <family val="2"/>
    </font>
    <font>
      <sz val="10"/>
      <color indexed="20"/>
      <name val="Times New Roman"/>
      <family val="2"/>
    </font>
    <font>
      <i/>
      <sz val="10"/>
      <color indexed="55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i/>
      <sz val="9"/>
      <color indexed="18"/>
      <name val="Times New Roman"/>
      <family val="0"/>
    </font>
    <font>
      <i/>
      <sz val="8"/>
      <color indexed="18"/>
      <name val="Times New Roman"/>
      <family val="1"/>
    </font>
    <font>
      <b/>
      <i/>
      <sz val="10"/>
      <color indexed="14"/>
      <name val="Times New Roman"/>
      <family val="1"/>
    </font>
    <font>
      <i/>
      <u val="single"/>
      <sz val="12"/>
      <color indexed="18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9"/>
      <name val="Times New Roman"/>
      <family val="1"/>
    </font>
    <font>
      <sz val="11"/>
      <color indexed="56"/>
      <name val="Times New Roman"/>
      <family val="1"/>
    </font>
    <font>
      <i/>
      <sz val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1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8"/>
        <bgColor indexed="64"/>
      </patternFill>
    </fill>
    <fill>
      <patternFill patternType="gray125">
        <fgColor indexed="62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gray125">
        <fgColor indexed="62"/>
        <bgColor indexed="14"/>
      </patternFill>
    </fill>
    <fill>
      <patternFill patternType="gray125">
        <fgColor indexed="62"/>
        <bgColor indexed="37"/>
      </patternFill>
    </fill>
    <fill>
      <patternFill patternType="gray125">
        <fgColor indexed="62"/>
        <bgColor indexed="13"/>
      </patternFill>
    </fill>
    <fill>
      <patternFill patternType="gray125">
        <fgColor indexed="62"/>
        <bgColor indexed="61"/>
      </patternFill>
    </fill>
    <fill>
      <patternFill patternType="gray125">
        <fgColor indexed="62"/>
        <bgColor indexed="18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23" fillId="10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8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4" borderId="1" applyNumberFormat="0" applyFon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2" borderId="0" xfId="0" applyFont="1" applyFill="1" applyAlignment="1" applyProtection="1">
      <alignment vertical="center"/>
      <protection/>
    </xf>
    <xf numFmtId="0" fontId="1" fillId="15" borderId="9" xfId="0" applyFont="1" applyFill="1" applyBorder="1" applyAlignment="1" applyProtection="1">
      <alignment horizontal="center" vertical="center"/>
      <protection locked="0"/>
    </xf>
    <xf numFmtId="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5" fillId="2" borderId="0" xfId="0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 indent="1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 indent="4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1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1" fillId="2" borderId="0" xfId="0" applyNumberFormat="1" applyFont="1" applyFill="1" applyBorder="1" applyAlignment="1" applyProtection="1">
      <alignment vertical="center"/>
      <protection/>
    </xf>
    <xf numFmtId="3" fontId="2" fillId="2" borderId="0" xfId="0" applyNumberFormat="1" applyFont="1" applyFill="1" applyBorder="1" applyAlignment="1" applyProtection="1">
      <alignment vertical="center"/>
      <protection/>
    </xf>
    <xf numFmtId="3" fontId="5" fillId="2" borderId="0" xfId="0" applyNumberFormat="1" applyFont="1" applyFill="1" applyBorder="1" applyAlignment="1" applyProtection="1">
      <alignment vertical="center"/>
      <protection/>
    </xf>
    <xf numFmtId="3" fontId="1" fillId="2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" fontId="5" fillId="2" borderId="0" xfId="0" applyNumberFormat="1" applyFont="1" applyFill="1" applyBorder="1" applyAlignment="1" applyProtection="1">
      <alignment vertical="center"/>
      <protection locked="0"/>
    </xf>
    <xf numFmtId="4" fontId="11" fillId="2" borderId="0" xfId="0" applyNumberFormat="1" applyFont="1" applyFill="1" applyBorder="1" applyAlignment="1" applyProtection="1">
      <alignment horizontal="right" vertical="center"/>
      <protection locked="0"/>
    </xf>
    <xf numFmtId="4" fontId="7" fillId="2" borderId="0" xfId="0" applyNumberFormat="1" applyFont="1" applyFill="1" applyBorder="1" applyAlignment="1" applyProtection="1">
      <alignment horizontal="right" vertical="center"/>
      <protection locked="0"/>
    </xf>
    <xf numFmtId="4" fontId="1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indent="1"/>
    </xf>
    <xf numFmtId="0" fontId="5" fillId="16" borderId="9" xfId="0" applyFont="1" applyFill="1" applyBorder="1" applyAlignment="1" applyProtection="1">
      <alignment vertical="center"/>
      <protection/>
    </xf>
    <xf numFmtId="0" fontId="5" fillId="17" borderId="9" xfId="0" applyFont="1" applyFill="1" applyBorder="1" applyAlignment="1" applyProtection="1">
      <alignment vertical="center"/>
      <protection/>
    </xf>
    <xf numFmtId="0" fontId="5" fillId="18" borderId="9" xfId="0" applyFont="1" applyFill="1" applyBorder="1" applyAlignment="1" applyProtection="1">
      <alignment vertical="center"/>
      <protection/>
    </xf>
    <xf numFmtId="0" fontId="5" fillId="12" borderId="9" xfId="0" applyFont="1" applyFill="1" applyBorder="1" applyAlignment="1" applyProtection="1">
      <alignment vertical="center"/>
      <protection/>
    </xf>
    <xf numFmtId="0" fontId="5" fillId="19" borderId="9" xfId="0" applyFont="1" applyFill="1" applyBorder="1" applyAlignment="1" applyProtection="1">
      <alignment vertical="center"/>
      <protection/>
    </xf>
    <xf numFmtId="0" fontId="5" fillId="20" borderId="9" xfId="0" applyFont="1" applyFill="1" applyBorder="1" applyAlignment="1" applyProtection="1">
      <alignment vertical="center"/>
      <protection/>
    </xf>
    <xf numFmtId="0" fontId="5" fillId="21" borderId="9" xfId="0" applyFont="1" applyFill="1" applyBorder="1" applyAlignment="1" applyProtection="1">
      <alignment vertical="center"/>
      <protection/>
    </xf>
    <xf numFmtId="0" fontId="5" fillId="22" borderId="9" xfId="0" applyFont="1" applyFill="1" applyBorder="1" applyAlignment="1" applyProtection="1">
      <alignment vertical="center"/>
      <protection/>
    </xf>
    <xf numFmtId="0" fontId="5" fillId="23" borderId="9" xfId="0" applyFont="1" applyFill="1" applyBorder="1" applyAlignment="1" applyProtection="1">
      <alignment vertical="center"/>
      <protection/>
    </xf>
    <xf numFmtId="0" fontId="5" fillId="24" borderId="9" xfId="0" applyFont="1" applyFill="1" applyBorder="1" applyAlignment="1" applyProtection="1">
      <alignment vertical="center"/>
      <protection/>
    </xf>
    <xf numFmtId="0" fontId="5" fillId="25" borderId="9" xfId="0" applyFont="1" applyFill="1" applyBorder="1" applyAlignment="1" applyProtection="1">
      <alignment vertical="center"/>
      <protection/>
    </xf>
    <xf numFmtId="0" fontId="5" fillId="26" borderId="9" xfId="0" applyFont="1" applyFill="1" applyBorder="1" applyAlignment="1" applyProtection="1">
      <alignment vertical="center"/>
      <protection/>
    </xf>
    <xf numFmtId="0" fontId="5" fillId="7" borderId="9" xfId="0" applyFont="1" applyFill="1" applyBorder="1" applyAlignment="1" applyProtection="1">
      <alignment vertical="center"/>
      <protection/>
    </xf>
    <xf numFmtId="0" fontId="5" fillId="27" borderId="9" xfId="0" applyFont="1" applyFill="1" applyBorder="1" applyAlignment="1" applyProtection="1">
      <alignment vertical="center"/>
      <protection/>
    </xf>
    <xf numFmtId="0" fontId="5" fillId="28" borderId="9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/>
      <protection/>
    </xf>
    <xf numFmtId="0" fontId="5" fillId="11" borderId="9" xfId="0" applyFont="1" applyFill="1" applyBorder="1" applyAlignment="1" applyProtection="1">
      <alignment vertical="center"/>
      <protection/>
    </xf>
    <xf numFmtId="0" fontId="5" fillId="12" borderId="9" xfId="0" applyFont="1" applyFill="1" applyBorder="1" applyAlignment="1" applyProtection="1">
      <alignment horizontal="left" vertical="center" indent="1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horizontal="left" vertical="center" indent="1"/>
      <protection/>
    </xf>
    <xf numFmtId="0" fontId="5" fillId="30" borderId="9" xfId="0" applyFont="1" applyFill="1" applyBorder="1" applyAlignment="1" applyProtection="1">
      <alignment vertical="center"/>
      <protection/>
    </xf>
    <xf numFmtId="0" fontId="5" fillId="31" borderId="9" xfId="0" applyFont="1" applyFill="1" applyBorder="1" applyAlignment="1" applyProtection="1">
      <alignment vertical="center"/>
      <protection/>
    </xf>
    <xf numFmtId="0" fontId="5" fillId="32" borderId="9" xfId="0" applyFont="1" applyFill="1" applyBorder="1" applyAlignment="1" applyProtection="1">
      <alignment vertical="center"/>
      <protection/>
    </xf>
    <xf numFmtId="0" fontId="13" fillId="26" borderId="9" xfId="0" applyFont="1" applyFill="1" applyBorder="1" applyAlignment="1" applyProtection="1">
      <alignment vertical="center"/>
      <protection/>
    </xf>
    <xf numFmtId="0" fontId="4" fillId="2" borderId="0" xfId="42" applyFill="1" applyBorder="1" applyAlignment="1" applyProtection="1">
      <alignment vertical="center"/>
      <protection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horizontal="left" vertical="center" indent="1"/>
      <protection/>
    </xf>
    <xf numFmtId="0" fontId="7" fillId="2" borderId="13" xfId="0" applyFont="1" applyFill="1" applyBorder="1" applyAlignment="1" applyProtection="1">
      <alignment horizontal="left" vertical="center" indent="1"/>
      <protection locked="0"/>
    </xf>
    <xf numFmtId="4" fontId="7" fillId="2" borderId="13" xfId="0" applyNumberFormat="1" applyFont="1" applyFill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5" fillId="33" borderId="9" xfId="0" applyFont="1" applyFill="1" applyBorder="1" applyAlignment="1" applyProtection="1">
      <alignment vertical="center"/>
      <protection/>
    </xf>
    <xf numFmtId="0" fontId="1" fillId="2" borderId="11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horizontal="left" vertical="center" indent="1"/>
      <protection/>
    </xf>
    <xf numFmtId="0" fontId="2" fillId="2" borderId="11" xfId="0" applyFont="1" applyFill="1" applyBorder="1" applyAlignment="1" applyProtection="1">
      <alignment horizontal="left" vertical="center" indent="1"/>
      <protection/>
    </xf>
    <xf numFmtId="0" fontId="12" fillId="2" borderId="11" xfId="0" applyFont="1" applyFill="1" applyBorder="1" applyAlignment="1" applyProtection="1">
      <alignment horizontal="left" vertical="center" indent="1"/>
      <protection/>
    </xf>
    <xf numFmtId="4" fontId="1" fillId="2" borderId="15" xfId="0" applyNumberFormat="1" applyFont="1" applyFill="1" applyBorder="1" applyAlignment="1" applyProtection="1">
      <alignment vertical="center"/>
      <protection/>
    </xf>
    <xf numFmtId="4" fontId="7" fillId="2" borderId="15" xfId="0" applyNumberFormat="1" applyFont="1" applyFill="1" applyBorder="1" applyAlignment="1" applyProtection="1">
      <alignment horizontal="right" vertical="center"/>
      <protection/>
    </xf>
    <xf numFmtId="4" fontId="2" fillId="2" borderId="15" xfId="0" applyNumberFormat="1" applyFont="1" applyFill="1" applyBorder="1" applyAlignment="1" applyProtection="1">
      <alignment vertical="center"/>
      <protection/>
    </xf>
    <xf numFmtId="4" fontId="7" fillId="2" borderId="16" xfId="0" applyNumberFormat="1" applyFont="1" applyFill="1" applyBorder="1" applyAlignment="1" applyProtection="1">
      <alignment horizontal="right" vertical="center"/>
      <protection/>
    </xf>
    <xf numFmtId="4" fontId="5" fillId="2" borderId="15" xfId="0" applyNumberFormat="1" applyFont="1" applyFill="1" applyBorder="1" applyAlignment="1" applyProtection="1">
      <alignment vertical="center"/>
      <protection/>
    </xf>
    <xf numFmtId="0" fontId="13" fillId="18" borderId="9" xfId="0" applyFont="1" applyFill="1" applyBorder="1" applyAlignment="1" applyProtection="1">
      <alignment vertical="center"/>
      <protection/>
    </xf>
    <xf numFmtId="0" fontId="5" fillId="34" borderId="9" xfId="0" applyFont="1" applyFill="1" applyBorder="1" applyAlignment="1" applyProtection="1">
      <alignment vertical="center"/>
      <protection/>
    </xf>
    <xf numFmtId="0" fontId="5" fillId="8" borderId="9" xfId="0" applyFont="1" applyFill="1" applyBorder="1" applyAlignment="1" applyProtection="1">
      <alignment vertical="center"/>
      <protection/>
    </xf>
    <xf numFmtId="3" fontId="1" fillId="2" borderId="0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 applyProtection="1">
      <alignment horizontal="right" vertical="center"/>
      <protection/>
    </xf>
    <xf numFmtId="0" fontId="3" fillId="2" borderId="17" xfId="0" applyFont="1" applyFill="1" applyBorder="1" applyAlignment="1">
      <alignment horizontal="left" vertical="center" indent="1"/>
    </xf>
    <xf numFmtId="0" fontId="14" fillId="2" borderId="17" xfId="0" applyFont="1" applyFill="1" applyBorder="1" applyAlignment="1">
      <alignment horizontal="left" vertical="center" indent="1"/>
    </xf>
    <xf numFmtId="10" fontId="15" fillId="2" borderId="17" xfId="0" applyNumberFormat="1" applyFont="1" applyFill="1" applyBorder="1" applyAlignment="1" applyProtection="1">
      <alignment horizontal="center" vertical="center"/>
      <protection locked="0"/>
    </xf>
    <xf numFmtId="10" fontId="15" fillId="2" borderId="17" xfId="0" applyNumberFormat="1" applyFont="1" applyFill="1" applyBorder="1" applyAlignment="1" applyProtection="1">
      <alignment horizontal="center" vertical="center"/>
      <protection/>
    </xf>
    <xf numFmtId="10" fontId="15" fillId="2" borderId="18" xfId="0" applyNumberFormat="1" applyFont="1" applyFill="1" applyBorder="1" applyAlignment="1" applyProtection="1">
      <alignment horizontal="center" vertical="center"/>
      <protection/>
    </xf>
    <xf numFmtId="0" fontId="5" fillId="35" borderId="9" xfId="0" applyFont="1" applyFill="1" applyBorder="1" applyAlignment="1" applyProtection="1">
      <alignment vertical="center"/>
      <protection/>
    </xf>
    <xf numFmtId="0" fontId="5" fillId="10" borderId="9" xfId="0" applyFont="1" applyFill="1" applyBorder="1" applyAlignment="1" applyProtection="1">
      <alignment vertical="center"/>
      <protection/>
    </xf>
    <xf numFmtId="3" fontId="7" fillId="2" borderId="0" xfId="0" applyNumberFormat="1" applyFont="1" applyFill="1" applyBorder="1" applyAlignment="1" applyProtection="1">
      <alignment vertical="center"/>
      <protection/>
    </xf>
    <xf numFmtId="4" fontId="7" fillId="2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6" borderId="9" xfId="0" applyFont="1" applyFill="1" applyBorder="1" applyAlignment="1" applyProtection="1">
      <alignment vertical="center"/>
      <protection/>
    </xf>
    <xf numFmtId="0" fontId="5" fillId="37" borderId="9" xfId="0" applyFont="1" applyFill="1" applyBorder="1" applyAlignment="1" applyProtection="1">
      <alignment vertical="center"/>
      <protection/>
    </xf>
    <xf numFmtId="0" fontId="5" fillId="38" borderId="9" xfId="0" applyFont="1" applyFill="1" applyBorder="1" applyAlignment="1" applyProtection="1">
      <alignment vertical="center"/>
      <protection/>
    </xf>
    <xf numFmtId="0" fontId="1" fillId="2" borderId="19" xfId="0" applyFont="1" applyFill="1" applyBorder="1" applyAlignment="1" applyProtection="1">
      <alignment vertical="center"/>
      <protection/>
    </xf>
    <xf numFmtId="0" fontId="5" fillId="39" borderId="9" xfId="0" applyFont="1" applyFill="1" applyBorder="1" applyAlignment="1" applyProtection="1">
      <alignment vertical="center"/>
      <protection/>
    </xf>
    <xf numFmtId="0" fontId="5" fillId="40" borderId="9" xfId="0" applyFont="1" applyFill="1" applyBorder="1" applyAlignment="1" applyProtection="1">
      <alignment vertical="center"/>
      <protection/>
    </xf>
    <xf numFmtId="0" fontId="35" fillId="8" borderId="9" xfId="0" applyFont="1" applyFill="1" applyBorder="1" applyAlignment="1" applyProtection="1">
      <alignment vertical="center"/>
      <protection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5" fillId="41" borderId="9" xfId="0" applyFont="1" applyFill="1" applyBorder="1" applyAlignment="1" applyProtection="1">
      <alignment vertical="center"/>
      <protection/>
    </xf>
    <xf numFmtId="0" fontId="5" fillId="42" borderId="9" xfId="0" applyFont="1" applyFill="1" applyBorder="1" applyAlignment="1" applyProtection="1">
      <alignment vertical="center"/>
      <protection/>
    </xf>
    <xf numFmtId="0" fontId="5" fillId="43" borderId="9" xfId="0" applyFont="1" applyFill="1" applyBorder="1" applyAlignment="1" applyProtection="1">
      <alignment vertical="center"/>
      <protection/>
    </xf>
    <xf numFmtId="0" fontId="5" fillId="44" borderId="9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horizontal="left" vertical="center" indent="1"/>
      <protection/>
    </xf>
    <xf numFmtId="3" fontId="1" fillId="2" borderId="13" xfId="0" applyNumberFormat="1" applyFont="1" applyFill="1" applyBorder="1" applyAlignment="1" applyProtection="1">
      <alignment horizontal="right" vertical="center"/>
      <protection/>
    </xf>
    <xf numFmtId="0" fontId="36" fillId="2" borderId="0" xfId="0" applyFont="1" applyFill="1" applyAlignment="1">
      <alignment horizontal="left" wrapText="1" indent="2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 wrapText="1" indent="2"/>
    </xf>
    <xf numFmtId="0" fontId="2" fillId="2" borderId="0" xfId="0" applyFont="1" applyFill="1" applyAlignment="1">
      <alignment horizontal="left" wrapText="1" indent="2"/>
    </xf>
    <xf numFmtId="0" fontId="3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3" fillId="2" borderId="0" xfId="42" applyFont="1" applyFill="1" applyAlignment="1">
      <alignment horizontal="left" wrapText="1" indent="2"/>
    </xf>
    <xf numFmtId="0" fontId="2" fillId="2" borderId="0" xfId="0" applyFont="1" applyFill="1" applyAlignment="1">
      <alignment horizontal="left" wrapText="1" indent="4"/>
    </xf>
    <xf numFmtId="0" fontId="3" fillId="2" borderId="0" xfId="42" applyFont="1" applyFill="1" applyAlignment="1">
      <alignment horizontal="left" wrapText="1" indent="4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 applyProtection="1">
      <alignment horizontal="left" vertical="center" indent="1"/>
      <protection/>
    </xf>
    <xf numFmtId="0" fontId="14" fillId="2" borderId="0" xfId="0" applyFont="1" applyFill="1" applyBorder="1" applyAlignment="1">
      <alignment horizontal="left" vertical="center" indent="1"/>
    </xf>
    <xf numFmtId="10" fontId="15" fillId="2" borderId="0" xfId="0" applyNumberFormat="1" applyFont="1" applyFill="1" applyBorder="1" applyAlignment="1" applyProtection="1">
      <alignment horizontal="center" vertical="center"/>
      <protection locked="0"/>
    </xf>
    <xf numFmtId="10" fontId="34" fillId="2" borderId="0" xfId="0" applyNumberFormat="1" applyFont="1" applyFill="1" applyBorder="1" applyAlignment="1" applyProtection="1">
      <alignment horizontal="center" vertical="center"/>
      <protection locked="0"/>
    </xf>
    <xf numFmtId="10" fontId="34" fillId="2" borderId="15" xfId="0" applyNumberFormat="1" applyFont="1" applyFill="1" applyBorder="1" applyAlignment="1" applyProtection="1">
      <alignment horizontal="center" vertical="center"/>
      <protection/>
    </xf>
    <xf numFmtId="0" fontId="37" fillId="2" borderId="11" xfId="42" applyFont="1" applyFill="1" applyBorder="1" applyAlignment="1" applyProtection="1">
      <alignment horizontal="left" vertical="center" indent="3"/>
      <protection/>
    </xf>
    <xf numFmtId="0" fontId="5" fillId="2" borderId="11" xfId="0" applyFont="1" applyFill="1" applyBorder="1" applyAlignment="1" applyProtection="1">
      <alignment horizontal="left" vertical="center" indent="6"/>
      <protection/>
    </xf>
    <xf numFmtId="0" fontId="3" fillId="2" borderId="11" xfId="0" applyFont="1" applyFill="1" applyBorder="1" applyAlignment="1" applyProtection="1">
      <alignment vertical="center"/>
      <protection/>
    </xf>
    <xf numFmtId="0" fontId="37" fillId="2" borderId="0" xfId="0" applyFont="1" applyFill="1" applyBorder="1" applyAlignment="1">
      <alignment horizontal="left" vertical="center" indent="1"/>
    </xf>
    <xf numFmtId="0" fontId="38" fillId="2" borderId="0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left" vertical="center" indent="4"/>
      <protection/>
    </xf>
    <xf numFmtId="10" fontId="39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17" xfId="0" applyFont="1" applyFill="1" applyBorder="1" applyAlignment="1">
      <alignment horizontal="left" vertical="center" indent="1"/>
    </xf>
    <xf numFmtId="10" fontId="14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>
      <alignment horizontal="left" vertical="center" indent="1"/>
    </xf>
    <xf numFmtId="1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/>
    </xf>
    <xf numFmtId="10" fontId="3" fillId="2" borderId="15" xfId="0" applyNumberFormat="1" applyFont="1" applyFill="1" applyBorder="1" applyAlignment="1" applyProtection="1">
      <alignment horizontal="center" vertical="center"/>
      <protection/>
    </xf>
    <xf numFmtId="0" fontId="6" fillId="2" borderId="0" xfId="42" applyFont="1" applyFill="1" applyBorder="1" applyAlignment="1" applyProtection="1">
      <alignment horizontal="left" vertical="center" indent="3"/>
      <protection/>
    </xf>
    <xf numFmtId="3" fontId="1" fillId="2" borderId="17" xfId="0" applyNumberFormat="1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horizontal="left" vertical="center" indent="7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left" vertical="center" indent="5"/>
      <protection/>
    </xf>
    <xf numFmtId="0" fontId="5" fillId="2" borderId="21" xfId="0" applyFont="1" applyFill="1" applyBorder="1" applyAlignment="1" applyProtection="1">
      <alignment horizontal="left" vertical="center" indent="5"/>
      <protection/>
    </xf>
    <xf numFmtId="0" fontId="5" fillId="2" borderId="0" xfId="0" applyFont="1" applyFill="1" applyBorder="1" applyAlignment="1" applyProtection="1">
      <alignment horizontal="left" vertical="center" indent="5"/>
      <protection/>
    </xf>
    <xf numFmtId="0" fontId="5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 indent="1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>
      <alignment horizontal="left" wrapText="1" indent="2"/>
    </xf>
    <xf numFmtId="0" fontId="37" fillId="2" borderId="0" xfId="42" applyFont="1" applyFill="1" applyAlignment="1">
      <alignment horizontal="left" wrapText="1" indent="2"/>
    </xf>
    <xf numFmtId="0" fontId="37" fillId="0" borderId="0" xfId="42" applyFont="1" applyAlignment="1">
      <alignment horizontal="left" indent="4"/>
    </xf>
    <xf numFmtId="0" fontId="2" fillId="2" borderId="0" xfId="0" applyFont="1" applyFill="1" applyAlignment="1">
      <alignment horizontal="left" indent="4"/>
    </xf>
    <xf numFmtId="0" fontId="37" fillId="2" borderId="0" xfId="0" applyFont="1" applyFill="1" applyAlignment="1">
      <alignment horizontal="left" indent="4"/>
    </xf>
    <xf numFmtId="0" fontId="1" fillId="2" borderId="17" xfId="0" applyFont="1" applyFill="1" applyBorder="1" applyAlignment="1" applyProtection="1">
      <alignment vertical="center"/>
      <protection locked="0"/>
    </xf>
    <xf numFmtId="14" fontId="1" fillId="2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6" fillId="2" borderId="11" xfId="42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 indent="2"/>
    </xf>
    <xf numFmtId="0" fontId="2" fillId="2" borderId="0" xfId="42" applyFont="1" applyFill="1" applyAlignment="1">
      <alignment horizontal="left" indent="2"/>
    </xf>
    <xf numFmtId="0" fontId="3" fillId="2" borderId="0" xfId="0" applyFont="1" applyFill="1" applyBorder="1" applyAlignment="1" applyProtection="1">
      <alignment horizontal="left" vertical="center" indent="2"/>
      <protection/>
    </xf>
    <xf numFmtId="0" fontId="3" fillId="2" borderId="0" xfId="0" applyFont="1" applyFill="1" applyAlignment="1">
      <alignment horizontal="left" indent="1"/>
    </xf>
    <xf numFmtId="0" fontId="2" fillId="2" borderId="0" xfId="42" applyFont="1" applyFill="1" applyAlignment="1">
      <alignment horizontal="left" indent="1"/>
    </xf>
    <xf numFmtId="0" fontId="3" fillId="2" borderId="0" xfId="0" applyFont="1" applyFill="1" applyBorder="1" applyAlignment="1" applyProtection="1">
      <alignment horizontal="left" vertical="center" indent="1"/>
      <protection/>
    </xf>
    <xf numFmtId="0" fontId="2" fillId="2" borderId="0" xfId="0" applyFont="1" applyFill="1" applyBorder="1" applyAlignment="1" applyProtection="1">
      <alignment horizontal="left" vertical="center" indent="1"/>
      <protection/>
    </xf>
    <xf numFmtId="0" fontId="0" fillId="2" borderId="0" xfId="0" applyFill="1" applyBorder="1" applyAlignment="1">
      <alignment horizontal="left" indent="1"/>
    </xf>
    <xf numFmtId="0" fontId="1" fillId="2" borderId="11" xfId="0" applyFont="1" applyFill="1" applyBorder="1" applyAlignment="1" applyProtection="1">
      <alignment horizontal="left" vertical="center" indent="7"/>
      <protection/>
    </xf>
    <xf numFmtId="0" fontId="1" fillId="2" borderId="13" xfId="0" applyFont="1" applyFill="1" applyBorder="1" applyAlignment="1" applyProtection="1">
      <alignment horizontal="left" vertical="center" indent="5"/>
      <protection/>
    </xf>
    <xf numFmtId="0" fontId="1" fillId="2" borderId="21" xfId="0" applyFont="1" applyFill="1" applyBorder="1" applyAlignment="1" applyProtection="1">
      <alignment horizontal="left" vertical="center" indent="5"/>
      <protection/>
    </xf>
    <xf numFmtId="0" fontId="42" fillId="0" borderId="0" xfId="42" applyFont="1" applyAlignment="1">
      <alignment horizontal="left" indent="2"/>
    </xf>
    <xf numFmtId="0" fontId="40" fillId="0" borderId="19" xfId="0" applyFont="1" applyBorder="1" applyAlignment="1">
      <alignment/>
    </xf>
    <xf numFmtId="0" fontId="1" fillId="15" borderId="2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 indent="1"/>
      <protection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0" xfId="0" applyNumberFormat="1" applyFont="1" applyFill="1" applyBorder="1" applyAlignment="1" applyProtection="1">
      <alignment vertical="center"/>
      <protection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4" fontId="7" fillId="2" borderId="15" xfId="0" applyNumberFormat="1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vertical="center"/>
      <protection/>
    </xf>
    <xf numFmtId="0" fontId="5" fillId="9" borderId="9" xfId="0" applyFont="1" applyFill="1" applyBorder="1" applyAlignment="1" applyProtection="1">
      <alignment vertical="center"/>
      <protection/>
    </xf>
    <xf numFmtId="0" fontId="5" fillId="5" borderId="9" xfId="0" applyFont="1" applyFill="1" applyBorder="1" applyAlignment="1" applyProtection="1">
      <alignment vertical="center"/>
      <protection/>
    </xf>
    <xf numFmtId="0" fontId="5" fillId="45" borderId="9" xfId="0" applyFont="1" applyFill="1" applyBorder="1" applyAlignment="1" applyProtection="1">
      <alignment vertical="center"/>
      <protection/>
    </xf>
    <xf numFmtId="0" fontId="5" fillId="46" borderId="9" xfId="0" applyFont="1" applyFill="1" applyBorder="1" applyAlignment="1" applyProtection="1">
      <alignment vertical="center"/>
      <protection/>
    </xf>
    <xf numFmtId="0" fontId="5" fillId="47" borderId="9" xfId="0" applyFont="1" applyFill="1" applyBorder="1" applyAlignment="1" applyProtection="1">
      <alignment vertical="center"/>
      <protection/>
    </xf>
    <xf numFmtId="0" fontId="5" fillId="48" borderId="9" xfId="0" applyFont="1" applyFill="1" applyBorder="1" applyAlignment="1" applyProtection="1">
      <alignment vertical="center"/>
      <protection/>
    </xf>
    <xf numFmtId="0" fontId="5" fillId="49" borderId="9" xfId="0" applyFont="1" applyFill="1" applyBorder="1" applyAlignment="1" applyProtection="1">
      <alignment vertical="center"/>
      <protection/>
    </xf>
    <xf numFmtId="0" fontId="1" fillId="15" borderId="9" xfId="0" applyFont="1" applyFill="1" applyBorder="1" applyAlignment="1" applyProtection="1">
      <alignment vertical="center"/>
      <protection locked="0"/>
    </xf>
    <xf numFmtId="0" fontId="6" fillId="2" borderId="0" xfId="42" applyFont="1" applyFill="1" applyBorder="1" applyAlignment="1" applyProtection="1">
      <alignment horizontal="left" vertical="center" indent="2"/>
      <protection/>
    </xf>
    <xf numFmtId="0" fontId="5" fillId="2" borderId="11" xfId="0" applyFont="1" applyFill="1" applyBorder="1" applyAlignment="1" applyProtection="1">
      <alignment horizontal="left" vertical="center" indent="3"/>
      <protection/>
    </xf>
    <xf numFmtId="0" fontId="5" fillId="2" borderId="0" xfId="0" applyFont="1" applyFill="1" applyBorder="1" applyAlignment="1" applyProtection="1">
      <alignment horizontal="left" vertical="center" indent="3"/>
      <protection/>
    </xf>
    <xf numFmtId="0" fontId="5" fillId="2" borderId="15" xfId="0" applyFont="1" applyFill="1" applyBorder="1" applyAlignment="1" applyProtection="1">
      <alignment horizontal="left" vertical="center" indent="3"/>
      <protection/>
    </xf>
    <xf numFmtId="0" fontId="1" fillId="2" borderId="11" xfId="0" applyFont="1" applyFill="1" applyBorder="1" applyAlignment="1" applyProtection="1">
      <alignment horizontal="left" vertical="center" indent="3"/>
      <protection/>
    </xf>
    <xf numFmtId="0" fontId="1" fillId="2" borderId="0" xfId="0" applyFont="1" applyFill="1" applyBorder="1" applyAlignment="1" applyProtection="1">
      <alignment horizontal="left" vertical="center" indent="3"/>
      <protection/>
    </xf>
    <xf numFmtId="0" fontId="1" fillId="2" borderId="15" xfId="0" applyFont="1" applyFill="1" applyBorder="1" applyAlignment="1" applyProtection="1">
      <alignment horizontal="left" vertical="center" indent="3"/>
      <protection/>
    </xf>
    <xf numFmtId="0" fontId="3" fillId="2" borderId="21" xfId="0" applyFont="1" applyFill="1" applyBorder="1" applyAlignment="1" applyProtection="1">
      <alignment horizontal="left" vertical="center" indent="1"/>
      <protection/>
    </xf>
    <xf numFmtId="0" fontId="3" fillId="2" borderId="13" xfId="0" applyFont="1" applyFill="1" applyBorder="1" applyAlignment="1" applyProtection="1">
      <alignment horizontal="left" vertical="center" indent="1"/>
      <protection/>
    </xf>
    <xf numFmtId="0" fontId="2" fillId="2" borderId="0" xfId="0" applyFont="1" applyFill="1" applyBorder="1" applyAlignment="1" applyProtection="1">
      <alignment horizontal="left" vertical="center" indent="1"/>
      <protection/>
    </xf>
    <xf numFmtId="0" fontId="3" fillId="2" borderId="0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E1414"/>
      <rgbColor rgb="007A5100"/>
      <rgbColor rgb="00BE7814"/>
      <rgbColor rgb="005D11B9"/>
      <rgbColor rgb="00464646"/>
      <rgbColor rgb="00F9AE19"/>
      <rgbColor rgb="00F7D171"/>
      <rgbColor rgb="00DC8200"/>
      <rgbColor rgb="00000066"/>
      <rgbColor rgb="00ECCA3A"/>
      <rgbColor rgb="00FF3300"/>
      <rgbColor rgb="00A06400"/>
      <rgbColor rgb="00E1AC03"/>
      <rgbColor rgb="00F0A00A"/>
      <rgbColor rgb="00666633"/>
      <rgbColor rgb="003C0032"/>
      <rgbColor rgb="00FFFFCC"/>
      <rgbColor rgb="006E006E"/>
      <rgbColor rgb="006E006E"/>
      <rgbColor rgb="00FF8080"/>
      <rgbColor rgb="006600CC"/>
      <rgbColor rgb="00AA5A00"/>
      <rgbColor rgb="00000064"/>
      <rgbColor rgb="00FF00FF"/>
      <rgbColor rgb="00660033"/>
      <rgbColor rgb="0000FFFF"/>
      <rgbColor rgb="008C288C"/>
      <rgbColor rgb="00820000"/>
      <rgbColor rgb="00008080"/>
      <rgbColor rgb="000000FF"/>
      <rgbColor rgb="0000C8FA"/>
      <rgbColor rgb="00EBC009"/>
      <rgbColor rgb="00F9C815"/>
      <rgbColor rgb="00FFFF66"/>
      <rgbColor rgb="00C18E33"/>
      <rgbColor rgb="00FADC64"/>
      <rgbColor rgb="00B4823C"/>
      <rgbColor rgb="00F3DFA5"/>
      <rgbColor rgb="006666FF"/>
      <rgbColor rgb="00003296"/>
      <rgbColor rgb="00FF99CC"/>
      <rgbColor rgb="008C6F54"/>
      <rgbColor rgb="00C86E14"/>
      <rgbColor rgb="00FABE46"/>
      <rgbColor rgb="007A5E42"/>
      <rgbColor rgb="00828282"/>
      <rgbColor rgb="005A2800"/>
      <rgbColor rgb="008A5C00"/>
      <rgbColor rgb="00003300"/>
      <rgbColor rgb="006E3C00"/>
      <rgbColor rgb="00502800"/>
      <rgbColor rgb="00643200"/>
      <rgbColor rgb="00FAFAC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hyperlink" Target="http://www.prokolgotki.ru/" TargetMode="External" /><Relationship Id="rId4" Type="http://schemas.openxmlformats.org/officeDocument/2006/relationships/hyperlink" Target="http://www.prokolgotki.ru/" TargetMode="External" /><Relationship Id="rId5" Type="http://schemas.openxmlformats.org/officeDocument/2006/relationships/hyperlink" Target="http://www.prokolgotki.ru/" TargetMode="External" /><Relationship Id="rId6" Type="http://schemas.openxmlformats.org/officeDocument/2006/relationships/hyperlink" Target="http://www.prokolgotki.ru/" TargetMode="External" /><Relationship Id="rId7" Type="http://schemas.openxmlformats.org/officeDocument/2006/relationships/hyperlink" Target="http://www.prokolgotki.ru/" TargetMode="External" /><Relationship Id="rId8" Type="http://schemas.openxmlformats.org/officeDocument/2006/relationships/hyperlink" Target="http://www.prokolgotki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41;&#1083;&#1072;&#1085;&#1082; &#1079;&#1072;&#1082;&#1072;&#1079;&#1072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41;&#1083;&#1072;&#1085;&#1082; &#1079;&#1072;&#1082;&#1072;&#1079;&#1072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okolgotki.ru/" TargetMode="External" /><Relationship Id="rId3" Type="http://schemas.openxmlformats.org/officeDocument/2006/relationships/hyperlink" Target="http://www.prokolgotki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10</xdr:row>
      <xdr:rowOff>9525</xdr:rowOff>
    </xdr:from>
    <xdr:ext cx="914400" cy="1104900"/>
    <xdr:sp macro="[0]!Макрос3">
      <xdr:nvSpPr>
        <xdr:cNvPr id="1" name="Text Box 3059"/>
        <xdr:cNvSpPr txBox="1">
          <a:spLocks noChangeArrowheads="1"/>
        </xdr:cNvSpPr>
      </xdr:nvSpPr>
      <xdr:spPr>
        <a:xfrm>
          <a:off x="123825" y="1504950"/>
          <a:ext cx="9144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мелкооптовая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разовой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покупке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1 000 до 3 000  руб.</a:t>
          </a:r>
        </a:p>
      </xdr:txBody>
    </xdr:sp>
    <xdr:clientData/>
  </xdr:oneCellAnchor>
  <xdr:oneCellAnchor>
    <xdr:from>
      <xdr:col>1</xdr:col>
      <xdr:colOff>171450</xdr:colOff>
      <xdr:row>10</xdr:row>
      <xdr:rowOff>9525</xdr:rowOff>
    </xdr:from>
    <xdr:ext cx="942975" cy="1095375"/>
    <xdr:sp macro="[0]!Макрос4">
      <xdr:nvSpPr>
        <xdr:cNvPr id="2" name="Text Box 3061"/>
        <xdr:cNvSpPr txBox="1">
          <a:spLocks noChangeArrowheads="1"/>
        </xdr:cNvSpPr>
      </xdr:nvSpPr>
      <xdr:spPr>
        <a:xfrm>
          <a:off x="1085850" y="1504950"/>
          <a:ext cx="9429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мелкооптовая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разовой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покупке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3 000 до 10 000 руб.</a:t>
          </a:r>
        </a:p>
      </xdr:txBody>
    </xdr:sp>
    <xdr:clientData/>
  </xdr:oneCellAnchor>
  <xdr:oneCellAnchor>
    <xdr:from>
      <xdr:col>1</xdr:col>
      <xdr:colOff>1057275</xdr:colOff>
      <xdr:row>10</xdr:row>
      <xdr:rowOff>9525</xdr:rowOff>
    </xdr:from>
    <xdr:ext cx="1076325" cy="1114425"/>
    <xdr:sp macro="[0]!Макрос5">
      <xdr:nvSpPr>
        <xdr:cNvPr id="3" name="Text Box 3062"/>
        <xdr:cNvSpPr txBox="1">
          <a:spLocks noChangeArrowheads="1"/>
        </xdr:cNvSpPr>
      </xdr:nvSpPr>
      <xdr:spPr>
        <a:xfrm>
          <a:off x="1971675" y="1504950"/>
          <a:ext cx="10763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разовой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покупке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10 000 до 30 000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3</xdr:col>
      <xdr:colOff>209550</xdr:colOff>
      <xdr:row>10</xdr:row>
      <xdr:rowOff>9525</xdr:rowOff>
    </xdr:from>
    <xdr:ext cx="1057275" cy="1143000"/>
    <xdr:sp macro="[0]!Макрос6">
      <xdr:nvSpPr>
        <xdr:cNvPr id="4" name="Text Box 3063"/>
        <xdr:cNvSpPr txBox="1">
          <a:spLocks noChangeArrowheads="1"/>
        </xdr:cNvSpPr>
      </xdr:nvSpPr>
      <xdr:spPr>
        <a:xfrm>
          <a:off x="3019425" y="1504950"/>
          <a:ext cx="10572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 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30 000 до 100 000 руб.</a:t>
          </a:r>
        </a:p>
      </xdr:txBody>
    </xdr:sp>
    <xdr:clientData/>
  </xdr:oneCellAnchor>
  <xdr:oneCellAnchor>
    <xdr:from>
      <xdr:col>4</xdr:col>
      <xdr:colOff>200025</xdr:colOff>
      <xdr:row>10</xdr:row>
      <xdr:rowOff>19050</xdr:rowOff>
    </xdr:from>
    <xdr:ext cx="1133475" cy="1143000"/>
    <xdr:sp macro="[0]!Макрос7">
      <xdr:nvSpPr>
        <xdr:cNvPr id="5" name="Text Box 3064"/>
        <xdr:cNvSpPr txBox="1">
          <a:spLocks noChangeArrowheads="1"/>
        </xdr:cNvSpPr>
      </xdr:nvSpPr>
      <xdr:spPr>
        <a:xfrm>
          <a:off x="4124325" y="1514475"/>
          <a:ext cx="11334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крупнооптовая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 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100 000 до 150 000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6</xdr:col>
      <xdr:colOff>438150</xdr:colOff>
      <xdr:row>10</xdr:row>
      <xdr:rowOff>19050</xdr:rowOff>
    </xdr:from>
    <xdr:ext cx="1133475" cy="1095375"/>
    <xdr:sp macro="[0]!Макрос8">
      <xdr:nvSpPr>
        <xdr:cNvPr id="6" name="Text Box 3065"/>
        <xdr:cNvSpPr txBox="1">
          <a:spLocks noChangeArrowheads="1"/>
        </xdr:cNvSpPr>
      </xdr:nvSpPr>
      <xdr:spPr>
        <a:xfrm>
          <a:off x="5257800" y="1514475"/>
          <a:ext cx="11334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дилерская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с учётом бонуса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150 000 до 300 000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9</xdr:col>
      <xdr:colOff>200025</xdr:colOff>
      <xdr:row>10</xdr:row>
      <xdr:rowOff>19050</xdr:rowOff>
    </xdr:from>
    <xdr:ext cx="1133475" cy="1104900"/>
    <xdr:sp macro="[0]!Макрос9">
      <xdr:nvSpPr>
        <xdr:cNvPr id="7" name="Text Box 3066"/>
        <xdr:cNvSpPr txBox="1">
          <a:spLocks noChangeArrowheads="1"/>
        </xdr:cNvSpPr>
      </xdr:nvSpPr>
      <xdr:spPr>
        <a:xfrm>
          <a:off x="6362700" y="1514475"/>
          <a:ext cx="1133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дилерская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с учётом бонуса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300 000 до 600 000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10</xdr:col>
      <xdr:colOff>485775</xdr:colOff>
      <xdr:row>10</xdr:row>
      <xdr:rowOff>19050</xdr:rowOff>
    </xdr:from>
    <xdr:ext cx="1000125" cy="1095375"/>
    <xdr:sp macro="[0]!Макрос10">
      <xdr:nvSpPr>
        <xdr:cNvPr id="8" name="Text Box 3067"/>
        <xdr:cNvSpPr txBox="1">
          <a:spLocks noChangeArrowheads="1"/>
        </xdr:cNvSpPr>
      </xdr:nvSpPr>
      <xdr:spPr>
        <a:xfrm>
          <a:off x="7496175" y="1514475"/>
          <a:ext cx="10001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дилерская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с учётом бонуса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более 600 000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twoCellAnchor editAs="absolute">
    <xdr:from>
      <xdr:col>9</xdr:col>
      <xdr:colOff>28575</xdr:colOff>
      <xdr:row>3</xdr:row>
      <xdr:rowOff>0</xdr:rowOff>
    </xdr:from>
    <xdr:to>
      <xdr:col>11</xdr:col>
      <xdr:colOff>542925</xdr:colOff>
      <xdr:row>5</xdr:row>
      <xdr:rowOff>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23850"/>
          <a:ext cx="2076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133350</xdr:rowOff>
    </xdr:from>
    <xdr:to>
      <xdr:col>3</xdr:col>
      <xdr:colOff>238125</xdr:colOff>
      <xdr:row>4</xdr:row>
      <xdr:rowOff>95250</xdr:rowOff>
    </xdr:to>
    <xdr:pic>
      <xdr:nvPicPr>
        <xdr:cNvPr id="10" name="Picture 32" descr="Про-колготки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2857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0</xdr:rowOff>
    </xdr:from>
    <xdr:to>
      <xdr:col>3</xdr:col>
      <xdr:colOff>238125</xdr:colOff>
      <xdr:row>4</xdr:row>
      <xdr:rowOff>123825</xdr:rowOff>
    </xdr:to>
    <xdr:pic>
      <xdr:nvPicPr>
        <xdr:cNvPr id="11" name="Picture 37" descr="Про-колготки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61925"/>
          <a:ext cx="2857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0</xdr:rowOff>
    </xdr:from>
    <xdr:to>
      <xdr:col>3</xdr:col>
      <xdr:colOff>200025</xdr:colOff>
      <xdr:row>4</xdr:row>
      <xdr:rowOff>123825</xdr:rowOff>
    </xdr:to>
    <xdr:pic>
      <xdr:nvPicPr>
        <xdr:cNvPr id="12" name="Picture 38" descr="Про-колготки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61925"/>
          <a:ext cx="2857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1638300</xdr:colOff>
      <xdr:row>2</xdr:row>
      <xdr:rowOff>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1638300" y="40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304800</xdr:colOff>
      <xdr:row>1</xdr:row>
      <xdr:rowOff>38100</xdr:rowOff>
    </xdr:from>
    <xdr:to>
      <xdr:col>0</xdr:col>
      <xdr:colOff>2714625</xdr:colOff>
      <xdr:row>2</xdr:row>
      <xdr:rowOff>85725</xdr:rowOff>
    </xdr:to>
    <xdr:sp>
      <xdr:nvSpPr>
        <xdr:cNvPr id="2" name="Rectangle 4">
          <a:hlinkClick r:id="rId1"/>
        </xdr:cNvPr>
        <xdr:cNvSpPr>
          <a:spLocks/>
        </xdr:cNvSpPr>
      </xdr:nvSpPr>
      <xdr:spPr>
        <a:xfrm>
          <a:off x="304800" y="238125"/>
          <a:ext cx="2409825" cy="247650"/>
        </a:xfrm>
        <a:prstGeom prst="rect">
          <a:avLst/>
        </a:prstGeom>
        <a:gradFill rotWithShape="1">
          <a:gsLst>
            <a:gs pos="0">
              <a:srgbClr val="828282"/>
            </a:gs>
            <a:gs pos="50000">
              <a:srgbClr val="FFFFFF"/>
            </a:gs>
            <a:gs pos="100000">
              <a:srgbClr val="8282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/>
            <a:t>Перейти назад в бланк  заказа !</a:t>
          </a:r>
        </a:p>
      </xdr:txBody>
    </xdr:sp>
    <xdr:clientData/>
  </xdr:twoCellAnchor>
  <xdr:oneCellAnchor>
    <xdr:from>
      <xdr:col>0</xdr:col>
      <xdr:colOff>2400300</xdr:colOff>
      <xdr:row>1</xdr:row>
      <xdr:rowOff>171450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2400300" y="37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2</xdr:row>
      <xdr:rowOff>0</xdr:rowOff>
    </xdr:from>
    <xdr:ext cx="76200" cy="200025"/>
    <xdr:sp>
      <xdr:nvSpPr>
        <xdr:cNvPr id="1" name="TextBox 13"/>
        <xdr:cNvSpPr txBox="1">
          <a:spLocks noChangeArrowheads="1"/>
        </xdr:cNvSpPr>
      </xdr:nvSpPr>
      <xdr:spPr>
        <a:xfrm>
          <a:off x="16287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9525</xdr:rowOff>
    </xdr:from>
    <xdr:to>
      <xdr:col>0</xdr:col>
      <xdr:colOff>2495550</xdr:colOff>
      <xdr:row>2</xdr:row>
      <xdr:rowOff>57150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257175" y="200025"/>
          <a:ext cx="2238375" cy="238125"/>
        </a:xfrm>
        <a:prstGeom prst="rect">
          <a:avLst/>
        </a:prstGeom>
        <a:gradFill rotWithShape="1">
          <a:gsLst>
            <a:gs pos="0">
              <a:srgbClr val="828282"/>
            </a:gs>
            <a:gs pos="50000">
              <a:srgbClr val="FFFFFF"/>
            </a:gs>
            <a:gs pos="100000">
              <a:srgbClr val="8282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/>
            <a:t>Перейти назад в бланк заказа 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10</xdr:row>
      <xdr:rowOff>9525</xdr:rowOff>
    </xdr:from>
    <xdr:ext cx="914400" cy="1104900"/>
    <xdr:sp macro="[0]!Макрос3">
      <xdr:nvSpPr>
        <xdr:cNvPr id="1" name="Text Box 3059"/>
        <xdr:cNvSpPr txBox="1">
          <a:spLocks noChangeArrowheads="1"/>
        </xdr:cNvSpPr>
      </xdr:nvSpPr>
      <xdr:spPr>
        <a:xfrm>
          <a:off x="123825" y="1504950"/>
          <a:ext cx="9144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мелкооптовая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разовой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покупке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1 000 до 3 000  руб.</a:t>
          </a:r>
        </a:p>
      </xdr:txBody>
    </xdr:sp>
    <xdr:clientData/>
  </xdr:oneCellAnchor>
  <xdr:oneCellAnchor>
    <xdr:from>
      <xdr:col>1</xdr:col>
      <xdr:colOff>171450</xdr:colOff>
      <xdr:row>10</xdr:row>
      <xdr:rowOff>9525</xdr:rowOff>
    </xdr:from>
    <xdr:ext cx="942975" cy="1095375"/>
    <xdr:sp macro="[0]!Макрос4">
      <xdr:nvSpPr>
        <xdr:cNvPr id="2" name="Text Box 3061"/>
        <xdr:cNvSpPr txBox="1">
          <a:spLocks noChangeArrowheads="1"/>
        </xdr:cNvSpPr>
      </xdr:nvSpPr>
      <xdr:spPr>
        <a:xfrm>
          <a:off x="1085850" y="1504950"/>
          <a:ext cx="9429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мелкооптовая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разовой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покупке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3 000 до 10 000 руб.</a:t>
          </a:r>
        </a:p>
      </xdr:txBody>
    </xdr:sp>
    <xdr:clientData/>
  </xdr:oneCellAnchor>
  <xdr:oneCellAnchor>
    <xdr:from>
      <xdr:col>1</xdr:col>
      <xdr:colOff>1057275</xdr:colOff>
      <xdr:row>10</xdr:row>
      <xdr:rowOff>9525</xdr:rowOff>
    </xdr:from>
    <xdr:ext cx="1076325" cy="1114425"/>
    <xdr:sp macro="[0]!Макрос5">
      <xdr:nvSpPr>
        <xdr:cNvPr id="3" name="Text Box 3062"/>
        <xdr:cNvSpPr txBox="1">
          <a:spLocks noChangeArrowheads="1"/>
        </xdr:cNvSpPr>
      </xdr:nvSpPr>
      <xdr:spPr>
        <a:xfrm>
          <a:off x="1971675" y="1504950"/>
          <a:ext cx="10763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разовой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покупке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10 000 до 30 000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3</xdr:col>
      <xdr:colOff>209550</xdr:colOff>
      <xdr:row>10</xdr:row>
      <xdr:rowOff>9525</xdr:rowOff>
    </xdr:from>
    <xdr:ext cx="1057275" cy="1143000"/>
    <xdr:sp macro="[0]!Макрос6">
      <xdr:nvSpPr>
        <xdr:cNvPr id="4" name="Text Box 3063"/>
        <xdr:cNvSpPr txBox="1">
          <a:spLocks noChangeArrowheads="1"/>
        </xdr:cNvSpPr>
      </xdr:nvSpPr>
      <xdr:spPr>
        <a:xfrm>
          <a:off x="3019425" y="1504950"/>
          <a:ext cx="10572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 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30 000 до 100 000 руб.</a:t>
          </a:r>
        </a:p>
      </xdr:txBody>
    </xdr:sp>
    <xdr:clientData/>
  </xdr:oneCellAnchor>
  <xdr:oneCellAnchor>
    <xdr:from>
      <xdr:col>4</xdr:col>
      <xdr:colOff>200025</xdr:colOff>
      <xdr:row>10</xdr:row>
      <xdr:rowOff>19050</xdr:rowOff>
    </xdr:from>
    <xdr:ext cx="1133475" cy="1143000"/>
    <xdr:sp macro="[0]!Макрос7">
      <xdr:nvSpPr>
        <xdr:cNvPr id="5" name="Text Box 3064"/>
        <xdr:cNvSpPr txBox="1">
          <a:spLocks noChangeArrowheads="1"/>
        </xdr:cNvSpPr>
      </xdr:nvSpPr>
      <xdr:spPr>
        <a:xfrm>
          <a:off x="4124325" y="1514475"/>
          <a:ext cx="11334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крупнооптовая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 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на сумму от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100 000 до 150 000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6</xdr:col>
      <xdr:colOff>438150</xdr:colOff>
      <xdr:row>10</xdr:row>
      <xdr:rowOff>19050</xdr:rowOff>
    </xdr:from>
    <xdr:ext cx="1133475" cy="1095375"/>
    <xdr:sp macro="[0]!Макрос8">
      <xdr:nvSpPr>
        <xdr:cNvPr id="6" name="Text Box 3065"/>
        <xdr:cNvSpPr txBox="1">
          <a:spLocks noChangeArrowheads="1"/>
        </xdr:cNvSpPr>
      </xdr:nvSpPr>
      <xdr:spPr>
        <a:xfrm>
          <a:off x="5257800" y="1514475"/>
          <a:ext cx="11334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дилерская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с учётом бонуса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150 000 до 300 000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9</xdr:col>
      <xdr:colOff>200025</xdr:colOff>
      <xdr:row>10</xdr:row>
      <xdr:rowOff>19050</xdr:rowOff>
    </xdr:from>
    <xdr:ext cx="1133475" cy="1104900"/>
    <xdr:sp macro="[0]!Макрос9">
      <xdr:nvSpPr>
        <xdr:cNvPr id="7" name="Text Box 3066"/>
        <xdr:cNvSpPr txBox="1">
          <a:spLocks noChangeArrowheads="1"/>
        </xdr:cNvSpPr>
      </xdr:nvSpPr>
      <xdr:spPr>
        <a:xfrm>
          <a:off x="6362700" y="1514475"/>
          <a:ext cx="1133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дилерская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с учётом бонуса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300 000 до 600 000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oneCellAnchor>
    <xdr:from>
      <xdr:col>10</xdr:col>
      <xdr:colOff>485775</xdr:colOff>
      <xdr:row>10</xdr:row>
      <xdr:rowOff>19050</xdr:rowOff>
    </xdr:from>
    <xdr:ext cx="1000125" cy="1095375"/>
    <xdr:sp macro="[0]!Макрос10">
      <xdr:nvSpPr>
        <xdr:cNvPr id="8" name="Text Box 3067"/>
        <xdr:cNvSpPr txBox="1">
          <a:spLocks noChangeArrowheads="1"/>
        </xdr:cNvSpPr>
      </xdr:nvSpPr>
      <xdr:spPr>
        <a:xfrm>
          <a:off x="7496175" y="1514475"/>
          <a:ext cx="10001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дилерская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с учётом бонуса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при обороте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в течении месяца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более 600 000 
</a:t>
          </a:r>
          <a:r>
            <a:rPr lang="en-US" cap="none" sz="900" b="0" i="1" u="none" baseline="0">
              <a:solidFill>
                <a:srgbClr val="000066"/>
              </a:solidFill>
              <a:latin typeface="Times New Roman"/>
              <a:ea typeface="Times New Roman"/>
              <a:cs typeface="Times New Roman"/>
            </a:rPr>
            <a:t>руб.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133350</xdr:rowOff>
    </xdr:from>
    <xdr:to>
      <xdr:col>3</xdr:col>
      <xdr:colOff>238125</xdr:colOff>
      <xdr:row>4</xdr:row>
      <xdr:rowOff>95250</xdr:rowOff>
    </xdr:to>
    <xdr:pic>
      <xdr:nvPicPr>
        <xdr:cNvPr id="9" name="Picture 10" descr="Про-колготк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2857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kolgotki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okolgotki@mail.ru" TargetMode="External" /><Relationship Id="rId2" Type="http://schemas.openxmlformats.org/officeDocument/2006/relationships/hyperlink" Target="http://www.prokolgotki.ru/" TargetMode="External" /><Relationship Id="rId3" Type="http://schemas.openxmlformats.org/officeDocument/2006/relationships/hyperlink" Target="http://maps.yandex.ru/?where&amp;ol=biz&amp;oid=483628387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X6692"/>
  <sheetViews>
    <sheetView tabSelected="1" view="pageBreakPreview" zoomScaleSheetLayoutView="100" zoomScalePageLayoutView="0" workbookViewId="0" topLeftCell="A1">
      <pane ySplit="20" topLeftCell="BM21" activePane="bottomLeft" state="frozen"/>
      <selection pane="topLeft" activeCell="A1" sqref="A1"/>
      <selection pane="bottomLeft" activeCell="E281" sqref="E281"/>
    </sheetView>
  </sheetViews>
  <sheetFormatPr defaultColWidth="9.140625" defaultRowHeight="12" customHeight="1" outlineLevelRow="2"/>
  <cols>
    <col min="1" max="1" width="13.7109375" style="1" customWidth="1"/>
    <col min="2" max="2" width="24.7109375" style="161" customWidth="1"/>
    <col min="3" max="3" width="3.7109375" style="12" customWidth="1"/>
    <col min="4" max="4" width="16.7109375" style="1" customWidth="1"/>
    <col min="5" max="9" width="6.7109375" style="20" customWidth="1"/>
    <col min="10" max="10" width="12.7109375" style="24" customWidth="1"/>
    <col min="11" max="11" width="10.7109375" style="29" customWidth="1"/>
    <col min="12" max="12" width="12.7109375" style="3" customWidth="1"/>
    <col min="13" max="13" width="13.00390625" style="25" hidden="1" customWidth="1"/>
    <col min="14" max="102" width="9.140625" style="25" customWidth="1"/>
    <col min="103" max="16384" width="9.140625" style="1" customWidth="1"/>
  </cols>
  <sheetData>
    <row r="1" spans="1:12" ht="12" customHeight="1" hidden="1">
      <c r="A1" s="93"/>
      <c r="B1" s="148"/>
      <c r="C1" s="80"/>
      <c r="D1" s="81"/>
      <c r="E1" s="82">
        <v>-0.05</v>
      </c>
      <c r="F1" s="82">
        <v>0</v>
      </c>
      <c r="G1" s="82">
        <v>0.05</v>
      </c>
      <c r="H1" s="82">
        <v>0.1</v>
      </c>
      <c r="I1" s="82">
        <v>0.12</v>
      </c>
      <c r="J1" s="83">
        <v>0.1288</v>
      </c>
      <c r="K1" s="82">
        <v>0.1376</v>
      </c>
      <c r="L1" s="84">
        <v>0.1464</v>
      </c>
    </row>
    <row r="2" spans="1:102" s="136" customFormat="1" ht="12.75" customHeight="1">
      <c r="A2" s="188"/>
      <c r="B2" s="149"/>
      <c r="C2" s="133"/>
      <c r="D2" s="176"/>
      <c r="E2" s="175"/>
      <c r="F2" s="134"/>
      <c r="G2" s="134"/>
      <c r="H2" s="171"/>
      <c r="I2" s="171" t="s">
        <v>714</v>
      </c>
      <c r="J2" s="143"/>
      <c r="K2" s="143"/>
      <c r="L2" s="172">
        <v>40521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</row>
    <row r="3" spans="1:102" s="136" customFormat="1" ht="12.75" customHeight="1">
      <c r="A3" s="174"/>
      <c r="B3" s="142"/>
      <c r="C3" s="137"/>
      <c r="D3" s="205" t="s">
        <v>16</v>
      </c>
      <c r="E3" s="205"/>
      <c r="F3" s="205"/>
      <c r="G3" s="205"/>
      <c r="H3" s="138"/>
      <c r="I3" s="139"/>
      <c r="J3" s="140"/>
      <c r="K3" s="140"/>
      <c r="L3" s="141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</row>
    <row r="4" spans="1:102" s="136" customFormat="1" ht="12.75" customHeight="1">
      <c r="A4" s="174"/>
      <c r="B4" s="142"/>
      <c r="C4" s="137"/>
      <c r="D4" s="205" t="s">
        <v>2</v>
      </c>
      <c r="E4" s="205"/>
      <c r="F4" s="205"/>
      <c r="G4" s="205"/>
      <c r="H4" s="138"/>
      <c r="I4" s="139"/>
      <c r="J4" s="140"/>
      <c r="K4" s="140"/>
      <c r="L4" s="141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</row>
    <row r="5" spans="1:12" ht="12.75" customHeight="1">
      <c r="A5" s="124"/>
      <c r="B5" s="150"/>
      <c r="C5" s="30"/>
      <c r="D5" s="120"/>
      <c r="E5" s="121"/>
      <c r="F5" s="121"/>
      <c r="G5" s="121"/>
      <c r="H5" s="122"/>
      <c r="I5" s="13"/>
      <c r="J5" s="21"/>
      <c r="K5" s="21"/>
      <c r="L5" s="123"/>
    </row>
    <row r="6" spans="1:12" ht="15" customHeight="1">
      <c r="A6" s="184" t="s">
        <v>147</v>
      </c>
      <c r="B6" s="185"/>
      <c r="C6" s="213"/>
      <c r="D6" s="213"/>
      <c r="E6" s="213"/>
      <c r="F6" s="213"/>
      <c r="G6" s="213"/>
      <c r="H6" s="213"/>
      <c r="I6" s="213"/>
      <c r="J6" s="21">
        <v>3000</v>
      </c>
      <c r="K6" s="26" t="s">
        <v>609</v>
      </c>
      <c r="L6" s="69"/>
    </row>
    <row r="7" spans="1:15" ht="15" customHeight="1">
      <c r="A7" s="184" t="s">
        <v>148</v>
      </c>
      <c r="B7" s="186"/>
      <c r="C7" s="212"/>
      <c r="D7" s="212"/>
      <c r="E7" s="212"/>
      <c r="F7" s="212"/>
      <c r="G7" s="212"/>
      <c r="H7" s="212"/>
      <c r="I7" s="212"/>
      <c r="J7" s="21"/>
      <c r="K7" s="26"/>
      <c r="L7" s="69"/>
      <c r="O7" s="173"/>
    </row>
    <row r="8" spans="1:12" ht="12.75" customHeight="1">
      <c r="A8" s="125"/>
      <c r="B8" s="153"/>
      <c r="C8" s="119"/>
      <c r="D8" s="119"/>
      <c r="E8" s="119"/>
      <c r="F8" s="119"/>
      <c r="G8" s="119"/>
      <c r="H8" s="119"/>
      <c r="I8" s="119"/>
      <c r="J8" s="21"/>
      <c r="K8" s="26"/>
      <c r="L8" s="69"/>
    </row>
    <row r="9" spans="1:12" ht="12" customHeight="1">
      <c r="A9" s="206" t="s">
        <v>115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1:12" ht="12" customHeight="1">
      <c r="A10" s="209" t="s">
        <v>113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</row>
    <row r="11" spans="1:12" ht="12" customHeight="1">
      <c r="A11" s="6"/>
      <c r="B11" s="154"/>
      <c r="C11" s="32"/>
      <c r="D11" s="57"/>
      <c r="E11" s="14"/>
      <c r="F11" s="16"/>
      <c r="G11" s="17"/>
      <c r="H11" s="17"/>
      <c r="I11" s="17"/>
      <c r="J11" s="22"/>
      <c r="K11" s="27"/>
      <c r="L11" s="69"/>
    </row>
    <row r="12" spans="1:12" ht="12" customHeight="1">
      <c r="A12" s="6"/>
      <c r="B12" s="154"/>
      <c r="C12" s="32"/>
      <c r="D12" s="57"/>
      <c r="E12" s="14"/>
      <c r="F12" s="16"/>
      <c r="G12" s="17"/>
      <c r="H12" s="17"/>
      <c r="I12" s="17"/>
      <c r="J12" s="22"/>
      <c r="K12" s="27"/>
      <c r="L12" s="69"/>
    </row>
    <row r="13" spans="1:12" ht="12" customHeight="1">
      <c r="A13" s="6"/>
      <c r="B13" s="154"/>
      <c r="C13" s="32"/>
      <c r="D13" s="57"/>
      <c r="E13" s="14"/>
      <c r="F13" s="16"/>
      <c r="G13" s="17"/>
      <c r="H13" s="17"/>
      <c r="I13" s="17"/>
      <c r="J13" s="22"/>
      <c r="K13" s="27"/>
      <c r="L13" s="69"/>
    </row>
    <row r="14" spans="1:12" ht="12" customHeight="1">
      <c r="A14" s="6"/>
      <c r="B14" s="154"/>
      <c r="C14" s="32"/>
      <c r="D14" s="57"/>
      <c r="E14" s="14"/>
      <c r="F14" s="16"/>
      <c r="G14" s="17"/>
      <c r="H14" s="17"/>
      <c r="I14" s="17"/>
      <c r="J14" s="22"/>
      <c r="K14" s="27"/>
      <c r="L14" s="69"/>
    </row>
    <row r="15" spans="1:12" ht="12" customHeight="1">
      <c r="A15" s="6"/>
      <c r="B15" s="154"/>
      <c r="C15" s="32"/>
      <c r="D15" s="57"/>
      <c r="E15" s="14"/>
      <c r="F15" s="16"/>
      <c r="G15" s="17"/>
      <c r="H15" s="17"/>
      <c r="I15" s="17"/>
      <c r="J15" s="22"/>
      <c r="K15" s="27"/>
      <c r="L15" s="69"/>
    </row>
    <row r="16" spans="1:12" ht="12" customHeight="1">
      <c r="A16" s="6"/>
      <c r="B16" s="154"/>
      <c r="C16" s="32"/>
      <c r="D16" s="57"/>
      <c r="E16" s="14"/>
      <c r="F16" s="16"/>
      <c r="G16" s="17"/>
      <c r="H16" s="17"/>
      <c r="I16" s="17"/>
      <c r="J16" s="22"/>
      <c r="K16" s="27"/>
      <c r="L16" s="69"/>
    </row>
    <row r="17" spans="1:12" ht="12" customHeight="1">
      <c r="A17" s="6"/>
      <c r="B17" s="154"/>
      <c r="C17" s="32"/>
      <c r="D17" s="57"/>
      <c r="E17" s="14"/>
      <c r="F17" s="16"/>
      <c r="G17" s="17"/>
      <c r="H17" s="17"/>
      <c r="I17" s="17"/>
      <c r="J17" s="22"/>
      <c r="K17" s="27"/>
      <c r="L17" s="69"/>
    </row>
    <row r="18" spans="1:12" ht="12" customHeight="1">
      <c r="A18" s="6"/>
      <c r="B18" s="154"/>
      <c r="C18" s="32"/>
      <c r="D18" s="57"/>
      <c r="E18" s="14"/>
      <c r="F18" s="16"/>
      <c r="G18" s="17"/>
      <c r="H18" s="17"/>
      <c r="I18" s="17"/>
      <c r="J18" s="22"/>
      <c r="K18" s="27"/>
      <c r="L18" s="69"/>
    </row>
    <row r="19" spans="1:102" s="132" customFormat="1" ht="15" customHeight="1">
      <c r="A19" s="126"/>
      <c r="B19" s="155"/>
      <c r="C19" s="127"/>
      <c r="D19" s="128"/>
      <c r="E19" s="129" t="s">
        <v>245</v>
      </c>
      <c r="F19" s="31" t="s">
        <v>247</v>
      </c>
      <c r="G19" s="31"/>
      <c r="H19" s="31"/>
      <c r="I19" s="15"/>
      <c r="J19" s="22">
        <f>SUM(J21:J3081)</f>
        <v>0</v>
      </c>
      <c r="K19" s="130">
        <v>0.05</v>
      </c>
      <c r="L19" s="71">
        <f>SUM(L21:L3081)</f>
        <v>0</v>
      </c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</row>
    <row r="20" spans="1:13" ht="12" customHeight="1">
      <c r="A20" s="66" t="s">
        <v>17</v>
      </c>
      <c r="B20" s="156" t="s">
        <v>137</v>
      </c>
      <c r="C20" s="60"/>
      <c r="D20" s="60" t="s">
        <v>183</v>
      </c>
      <c r="E20" s="61"/>
      <c r="F20" s="63" t="s">
        <v>184</v>
      </c>
      <c r="G20" s="61"/>
      <c r="H20" s="61"/>
      <c r="I20" s="61"/>
      <c r="J20" s="79" t="s">
        <v>244</v>
      </c>
      <c r="K20" s="62" t="s">
        <v>236</v>
      </c>
      <c r="L20" s="72" t="s">
        <v>237</v>
      </c>
      <c r="M20" s="62" t="s">
        <v>139</v>
      </c>
    </row>
    <row r="21" spans="1:13" ht="12" customHeight="1">
      <c r="A21" s="6"/>
      <c r="B21" s="157"/>
      <c r="C21" s="10"/>
      <c r="D21" s="10"/>
      <c r="E21" s="18"/>
      <c r="F21" s="18"/>
      <c r="G21" s="18"/>
      <c r="H21" s="18"/>
      <c r="I21" s="18"/>
      <c r="J21" s="77"/>
      <c r="K21" s="28"/>
      <c r="L21" s="70"/>
      <c r="M21" s="28"/>
    </row>
    <row r="22" spans="1:13" ht="12" customHeight="1">
      <c r="A22" s="67" t="s">
        <v>165</v>
      </c>
      <c r="B22" s="145"/>
      <c r="C22" s="8"/>
      <c r="D22" s="9"/>
      <c r="E22" s="13"/>
      <c r="F22" s="13"/>
      <c r="G22" s="13"/>
      <c r="H22" s="13"/>
      <c r="I22" s="13"/>
      <c r="J22" s="23"/>
      <c r="K22" s="26"/>
      <c r="L22" s="73"/>
      <c r="M22" s="26"/>
    </row>
    <row r="23" spans="1:13" ht="12" customHeight="1">
      <c r="A23" s="6"/>
      <c r="B23" s="145"/>
      <c r="C23" s="8"/>
      <c r="D23" s="9"/>
      <c r="E23" s="13"/>
      <c r="F23" s="13"/>
      <c r="G23" s="13"/>
      <c r="H23" s="13"/>
      <c r="I23" s="13"/>
      <c r="J23" s="23"/>
      <c r="K23" s="26"/>
      <c r="L23" s="73"/>
      <c r="M23" s="26"/>
    </row>
    <row r="24" spans="1:13" ht="12" customHeight="1" outlineLevel="1">
      <c r="A24" s="6"/>
      <c r="B24" s="147" t="s">
        <v>121</v>
      </c>
      <c r="C24" s="105" t="s">
        <v>389</v>
      </c>
      <c r="D24" s="9"/>
      <c r="E24" s="13"/>
      <c r="F24" s="13"/>
      <c r="G24" s="13"/>
      <c r="H24" s="13"/>
      <c r="I24" s="13"/>
      <c r="J24" s="21">
        <f>SUM(E26:H28)</f>
        <v>0</v>
      </c>
      <c r="K24" s="29">
        <f>$M24-$M24*$K$19</f>
        <v>50.141</v>
      </c>
      <c r="L24" s="69">
        <f>ROUND($J24*$K24,2)</f>
        <v>0</v>
      </c>
      <c r="M24" s="29">
        <v>52.78</v>
      </c>
    </row>
    <row r="25" spans="1:13" ht="12" customHeight="1" hidden="1" outlineLevel="2">
      <c r="A25" s="6"/>
      <c r="B25" s="147"/>
      <c r="C25" s="11"/>
      <c r="D25" s="7"/>
      <c r="E25" s="4" t="s">
        <v>179</v>
      </c>
      <c r="F25" s="4" t="s">
        <v>180</v>
      </c>
      <c r="G25" s="4" t="s">
        <v>181</v>
      </c>
      <c r="H25" s="4" t="s">
        <v>182</v>
      </c>
      <c r="I25" s="13"/>
      <c r="J25" s="21"/>
      <c r="L25" s="69"/>
      <c r="M25" s="29"/>
    </row>
    <row r="26" spans="1:13" ht="12" customHeight="1" hidden="1" outlineLevel="2">
      <c r="A26" s="6"/>
      <c r="B26" s="147"/>
      <c r="C26" s="34"/>
      <c r="D26" s="7" t="s">
        <v>176</v>
      </c>
      <c r="E26" s="2"/>
      <c r="F26" s="2"/>
      <c r="G26" s="2"/>
      <c r="H26" s="2"/>
      <c r="I26" s="13"/>
      <c r="J26" s="21"/>
      <c r="L26" s="69"/>
      <c r="M26" s="29"/>
    </row>
    <row r="27" spans="1:13" ht="12" customHeight="1" hidden="1" outlineLevel="2">
      <c r="A27" s="6"/>
      <c r="B27" s="147"/>
      <c r="C27" s="37"/>
      <c r="D27" s="7" t="s">
        <v>177</v>
      </c>
      <c r="E27" s="2"/>
      <c r="F27" s="2"/>
      <c r="G27" s="2"/>
      <c r="H27" s="2"/>
      <c r="I27" s="13"/>
      <c r="J27" s="21"/>
      <c r="L27" s="69"/>
      <c r="M27" s="29"/>
    </row>
    <row r="28" spans="1:13" ht="12" customHeight="1" hidden="1" outlineLevel="2">
      <c r="A28" s="6"/>
      <c r="B28" s="147"/>
      <c r="C28" s="36"/>
      <c r="D28" s="7" t="s">
        <v>178</v>
      </c>
      <c r="E28" s="2"/>
      <c r="F28" s="2"/>
      <c r="G28" s="2"/>
      <c r="H28" s="2"/>
      <c r="I28" s="13"/>
      <c r="J28" s="21"/>
      <c r="L28" s="69"/>
      <c r="M28" s="29"/>
    </row>
    <row r="29" spans="1:13" ht="12" customHeight="1" outlineLevel="1" collapsed="1">
      <c r="A29" s="6"/>
      <c r="B29" s="147"/>
      <c r="C29" s="8"/>
      <c r="D29" s="9"/>
      <c r="E29" s="13"/>
      <c r="F29" s="13"/>
      <c r="G29" s="13"/>
      <c r="H29" s="13"/>
      <c r="I29" s="13"/>
      <c r="J29" s="23"/>
      <c r="K29" s="26"/>
      <c r="L29" s="73"/>
      <c r="M29" s="26"/>
    </row>
    <row r="30" spans="1:13" ht="12" customHeight="1" outlineLevel="1">
      <c r="A30" s="6"/>
      <c r="B30" s="147" t="s">
        <v>122</v>
      </c>
      <c r="C30" s="105" t="s">
        <v>390</v>
      </c>
      <c r="D30" s="9"/>
      <c r="E30" s="13"/>
      <c r="F30" s="13"/>
      <c r="G30" s="13"/>
      <c r="H30" s="13"/>
      <c r="I30" s="13"/>
      <c r="J30" s="21">
        <f>SUM(E32:H35)</f>
        <v>0</v>
      </c>
      <c r="K30" s="29">
        <f>$M30-$M30*$K$19</f>
        <v>55.964499999999994</v>
      </c>
      <c r="L30" s="69">
        <f>ROUND($J30*$K30,2)</f>
        <v>0</v>
      </c>
      <c r="M30" s="29">
        <v>58.91</v>
      </c>
    </row>
    <row r="31" spans="1:13" ht="12" customHeight="1" hidden="1" outlineLevel="2">
      <c r="A31" s="6"/>
      <c r="B31" s="147"/>
      <c r="C31" s="11"/>
      <c r="D31" s="7"/>
      <c r="E31" s="4" t="s">
        <v>179</v>
      </c>
      <c r="F31" s="4" t="s">
        <v>180</v>
      </c>
      <c r="G31" s="4" t="s">
        <v>181</v>
      </c>
      <c r="H31" s="4" t="s">
        <v>182</v>
      </c>
      <c r="I31" s="13"/>
      <c r="J31" s="21"/>
      <c r="L31" s="69"/>
      <c r="M31" s="29"/>
    </row>
    <row r="32" spans="1:13" ht="12" customHeight="1" hidden="1" outlineLevel="2">
      <c r="A32" s="6"/>
      <c r="B32" s="147"/>
      <c r="C32" s="34"/>
      <c r="D32" s="7" t="s">
        <v>176</v>
      </c>
      <c r="E32" s="2"/>
      <c r="F32" s="2"/>
      <c r="G32" s="2"/>
      <c r="H32" s="2"/>
      <c r="I32" s="13"/>
      <c r="J32" s="21"/>
      <c r="L32" s="69"/>
      <c r="M32" s="29"/>
    </row>
    <row r="33" spans="1:13" ht="12" customHeight="1" hidden="1" outlineLevel="2">
      <c r="A33" s="6"/>
      <c r="B33" s="147"/>
      <c r="C33" s="37"/>
      <c r="D33" s="7" t="s">
        <v>177</v>
      </c>
      <c r="E33" s="2"/>
      <c r="F33" s="2"/>
      <c r="G33" s="2"/>
      <c r="H33" s="2"/>
      <c r="I33" s="13"/>
      <c r="J33" s="21"/>
      <c r="L33" s="69"/>
      <c r="M33" s="29"/>
    </row>
    <row r="34" spans="1:13" ht="12" customHeight="1" hidden="1" outlineLevel="2">
      <c r="A34" s="6"/>
      <c r="B34" s="147"/>
      <c r="C34" s="39"/>
      <c r="D34" s="7" t="s">
        <v>187</v>
      </c>
      <c r="E34" s="2"/>
      <c r="F34" s="2"/>
      <c r="G34" s="2"/>
      <c r="H34" s="2"/>
      <c r="I34" s="13"/>
      <c r="J34" s="21"/>
      <c r="L34" s="69"/>
      <c r="M34" s="29"/>
    </row>
    <row r="35" spans="1:13" ht="12" customHeight="1" hidden="1" outlineLevel="2">
      <c r="A35" s="6"/>
      <c r="B35" s="147"/>
      <c r="C35" s="36"/>
      <c r="D35" s="7" t="s">
        <v>178</v>
      </c>
      <c r="E35" s="2"/>
      <c r="F35" s="2"/>
      <c r="G35" s="2"/>
      <c r="H35" s="2"/>
      <c r="I35" s="13"/>
      <c r="J35" s="21"/>
      <c r="L35" s="69"/>
      <c r="M35" s="29"/>
    </row>
    <row r="36" spans="1:13" ht="12" customHeight="1" outlineLevel="1" collapsed="1">
      <c r="A36" s="6"/>
      <c r="B36" s="147"/>
      <c r="C36" s="11"/>
      <c r="D36" s="7"/>
      <c r="E36" s="13"/>
      <c r="F36" s="13"/>
      <c r="G36" s="13"/>
      <c r="H36" s="13"/>
      <c r="I36" s="13"/>
      <c r="J36" s="21"/>
      <c r="L36" s="69"/>
      <c r="M36" s="29"/>
    </row>
    <row r="37" spans="1:13" ht="12" customHeight="1" outlineLevel="1">
      <c r="A37" s="6"/>
      <c r="B37" s="147" t="s">
        <v>123</v>
      </c>
      <c r="C37" s="105" t="s">
        <v>391</v>
      </c>
      <c r="D37" s="7"/>
      <c r="E37" s="13"/>
      <c r="F37" s="13"/>
      <c r="G37" s="13"/>
      <c r="H37" s="4"/>
      <c r="I37" s="13"/>
      <c r="J37" s="21">
        <f>SUM(E39:H41)</f>
        <v>0</v>
      </c>
      <c r="K37" s="29">
        <f>$M37-$M37*$K$19</f>
        <v>68.305</v>
      </c>
      <c r="L37" s="69">
        <f>ROUND($J37*$K37,2)</f>
        <v>0</v>
      </c>
      <c r="M37" s="29">
        <v>71.9</v>
      </c>
    </row>
    <row r="38" spans="1:13" ht="12" customHeight="1" hidden="1" outlineLevel="2">
      <c r="A38" s="6"/>
      <c r="B38" s="158"/>
      <c r="C38" s="11"/>
      <c r="D38" s="7"/>
      <c r="E38" s="4" t="s">
        <v>179</v>
      </c>
      <c r="F38" s="4" t="s">
        <v>180</v>
      </c>
      <c r="G38" s="4" t="s">
        <v>181</v>
      </c>
      <c r="H38" s="4" t="s">
        <v>182</v>
      </c>
      <c r="I38" s="13"/>
      <c r="J38" s="21"/>
      <c r="L38" s="69"/>
      <c r="M38" s="29"/>
    </row>
    <row r="39" spans="1:13" ht="12" customHeight="1" hidden="1" outlineLevel="2">
      <c r="A39" s="6"/>
      <c r="B39" s="147"/>
      <c r="C39" s="34"/>
      <c r="D39" s="7" t="s">
        <v>176</v>
      </c>
      <c r="E39" s="2"/>
      <c r="F39" s="2"/>
      <c r="G39" s="2"/>
      <c r="H39" s="2"/>
      <c r="I39" s="13"/>
      <c r="J39" s="21"/>
      <c r="L39" s="69"/>
      <c r="M39" s="29"/>
    </row>
    <row r="40" spans="1:13" ht="12" customHeight="1" hidden="1" outlineLevel="2">
      <c r="A40" s="6"/>
      <c r="B40" s="147"/>
      <c r="C40" s="37"/>
      <c r="D40" s="7" t="s">
        <v>177</v>
      </c>
      <c r="E40" s="2"/>
      <c r="F40" s="2"/>
      <c r="G40" s="2"/>
      <c r="H40" s="2"/>
      <c r="I40" s="13"/>
      <c r="J40" s="21"/>
      <c r="L40" s="69"/>
      <c r="M40" s="29"/>
    </row>
    <row r="41" spans="1:13" ht="12" customHeight="1" hidden="1" outlineLevel="2">
      <c r="A41" s="6"/>
      <c r="B41" s="147"/>
      <c r="C41" s="36"/>
      <c r="D41" s="7" t="s">
        <v>178</v>
      </c>
      <c r="E41" s="2"/>
      <c r="F41" s="2"/>
      <c r="G41" s="2"/>
      <c r="H41" s="2"/>
      <c r="I41" s="13"/>
      <c r="J41" s="21"/>
      <c r="L41" s="69"/>
      <c r="M41" s="29"/>
    </row>
    <row r="42" spans="1:13" ht="12" customHeight="1" outlineLevel="1" collapsed="1">
      <c r="A42" s="6"/>
      <c r="B42" s="147"/>
      <c r="C42" s="11"/>
      <c r="D42" s="7"/>
      <c r="E42" s="4"/>
      <c r="F42" s="4"/>
      <c r="G42" s="4"/>
      <c r="H42" s="4"/>
      <c r="I42" s="13"/>
      <c r="J42" s="21"/>
      <c r="L42" s="69"/>
      <c r="M42" s="29"/>
    </row>
    <row r="43" spans="1:13" ht="12" customHeight="1" outlineLevel="1">
      <c r="A43" s="6"/>
      <c r="B43" s="147" t="s">
        <v>124</v>
      </c>
      <c r="C43" s="105" t="s">
        <v>393</v>
      </c>
      <c r="D43" s="7"/>
      <c r="E43" s="13"/>
      <c r="F43" s="13"/>
      <c r="G43" s="13"/>
      <c r="H43" s="4"/>
      <c r="I43" s="13"/>
      <c r="J43" s="21">
        <f>SUM(E45:G47)</f>
        <v>0</v>
      </c>
      <c r="K43" s="29">
        <f>$M43-$M43*$K$19</f>
        <v>64.48599999999999</v>
      </c>
      <c r="L43" s="69">
        <f>ROUND($J43*$K43,2)</f>
        <v>0</v>
      </c>
      <c r="M43" s="29">
        <v>67.88</v>
      </c>
    </row>
    <row r="44" spans="1:13" ht="12" customHeight="1" hidden="1" outlineLevel="2">
      <c r="A44" s="6"/>
      <c r="B44" s="158"/>
      <c r="C44" s="11"/>
      <c r="D44" s="7"/>
      <c r="E44" s="4" t="s">
        <v>179</v>
      </c>
      <c r="F44" s="4" t="s">
        <v>180</v>
      </c>
      <c r="G44" s="4" t="s">
        <v>181</v>
      </c>
      <c r="H44" s="4"/>
      <c r="I44" s="13"/>
      <c r="J44" s="21"/>
      <c r="L44" s="69"/>
      <c r="M44" s="29"/>
    </row>
    <row r="45" spans="1:13" ht="12" customHeight="1" hidden="1" outlineLevel="2">
      <c r="A45" s="6"/>
      <c r="B45" s="147"/>
      <c r="C45" s="34"/>
      <c r="D45" s="7" t="s">
        <v>176</v>
      </c>
      <c r="E45" s="2"/>
      <c r="F45" s="2"/>
      <c r="G45" s="2"/>
      <c r="H45" s="4"/>
      <c r="I45" s="13"/>
      <c r="J45" s="21"/>
      <c r="L45" s="69"/>
      <c r="M45" s="29"/>
    </row>
    <row r="46" spans="1:13" ht="12" customHeight="1" hidden="1" outlineLevel="2">
      <c r="A46" s="6"/>
      <c r="B46" s="147"/>
      <c r="C46" s="37"/>
      <c r="D46" s="7" t="s">
        <v>177</v>
      </c>
      <c r="E46" s="2"/>
      <c r="F46" s="2"/>
      <c r="G46" s="2"/>
      <c r="H46" s="4"/>
      <c r="I46" s="13"/>
      <c r="J46" s="21"/>
      <c r="L46" s="69"/>
      <c r="M46" s="29"/>
    </row>
    <row r="47" spans="1:13" ht="12" customHeight="1" hidden="1" outlineLevel="2">
      <c r="A47" s="6"/>
      <c r="B47" s="147"/>
      <c r="C47" s="36"/>
      <c r="D47" s="7" t="s">
        <v>178</v>
      </c>
      <c r="E47" s="2"/>
      <c r="F47" s="2"/>
      <c r="G47" s="2"/>
      <c r="H47" s="4"/>
      <c r="I47" s="13"/>
      <c r="J47" s="21"/>
      <c r="L47" s="69"/>
      <c r="M47" s="29"/>
    </row>
    <row r="48" spans="1:13" ht="12" customHeight="1" outlineLevel="1" collapsed="1">
      <c r="A48" s="6"/>
      <c r="B48" s="147"/>
      <c r="C48" s="11"/>
      <c r="D48" s="7"/>
      <c r="E48" s="4"/>
      <c r="F48" s="4"/>
      <c r="G48" s="4"/>
      <c r="H48" s="4"/>
      <c r="I48" s="13"/>
      <c r="J48" s="21"/>
      <c r="L48" s="69"/>
      <c r="M48" s="29"/>
    </row>
    <row r="49" spans="1:13" ht="12" customHeight="1" outlineLevel="1">
      <c r="A49" s="6"/>
      <c r="B49" s="147" t="s">
        <v>125</v>
      </c>
      <c r="C49" s="105" t="s">
        <v>395</v>
      </c>
      <c r="D49" s="7"/>
      <c r="E49" s="13"/>
      <c r="F49" s="13"/>
      <c r="G49" s="13"/>
      <c r="H49" s="4"/>
      <c r="I49" s="13"/>
      <c r="J49" s="21">
        <f>SUM(E51:G53)</f>
        <v>0</v>
      </c>
      <c r="K49" s="29">
        <f>$M49-$M49*$K$19</f>
        <v>68.3145</v>
      </c>
      <c r="L49" s="69">
        <f>ROUND($J49*$K49,2)</f>
        <v>0</v>
      </c>
      <c r="M49" s="29">
        <v>71.91</v>
      </c>
    </row>
    <row r="50" spans="1:13" ht="12" customHeight="1" hidden="1" outlineLevel="2">
      <c r="A50" s="6"/>
      <c r="B50" s="158"/>
      <c r="C50" s="11"/>
      <c r="D50" s="7"/>
      <c r="E50" s="4" t="s">
        <v>179</v>
      </c>
      <c r="F50" s="4" t="s">
        <v>180</v>
      </c>
      <c r="G50" s="4" t="s">
        <v>181</v>
      </c>
      <c r="H50" s="4"/>
      <c r="I50" s="13"/>
      <c r="J50" s="21"/>
      <c r="L50" s="69"/>
      <c r="M50" s="29"/>
    </row>
    <row r="51" spans="1:13" ht="12" customHeight="1" hidden="1" outlineLevel="2">
      <c r="A51" s="6"/>
      <c r="B51" s="147"/>
      <c r="C51" s="34"/>
      <c r="D51" s="7" t="s">
        <v>176</v>
      </c>
      <c r="E51" s="2"/>
      <c r="F51" s="2"/>
      <c r="G51" s="2"/>
      <c r="H51" s="4"/>
      <c r="I51" s="13"/>
      <c r="J51" s="21"/>
      <c r="L51" s="69"/>
      <c r="M51" s="29"/>
    </row>
    <row r="52" spans="1:13" ht="12" customHeight="1" hidden="1" outlineLevel="2">
      <c r="A52" s="6"/>
      <c r="B52" s="147"/>
      <c r="C52" s="37"/>
      <c r="D52" s="7" t="s">
        <v>177</v>
      </c>
      <c r="E52" s="2"/>
      <c r="F52" s="2"/>
      <c r="G52" s="2"/>
      <c r="H52" s="4"/>
      <c r="I52" s="13"/>
      <c r="J52" s="21"/>
      <c r="L52" s="69"/>
      <c r="M52" s="29"/>
    </row>
    <row r="53" spans="1:13" ht="12" customHeight="1" hidden="1" outlineLevel="2">
      <c r="A53" s="6"/>
      <c r="B53" s="147"/>
      <c r="C53" s="36"/>
      <c r="D53" s="7" t="s">
        <v>178</v>
      </c>
      <c r="E53" s="2"/>
      <c r="F53" s="2"/>
      <c r="G53" s="2"/>
      <c r="H53" s="4"/>
      <c r="I53" s="13"/>
      <c r="J53" s="21"/>
      <c r="L53" s="69"/>
      <c r="M53" s="29"/>
    </row>
    <row r="54" spans="1:13" ht="12" customHeight="1" outlineLevel="1" collapsed="1">
      <c r="A54" s="6"/>
      <c r="B54" s="147"/>
      <c r="C54" s="11"/>
      <c r="D54" s="7"/>
      <c r="E54" s="4"/>
      <c r="F54" s="4"/>
      <c r="G54" s="4"/>
      <c r="H54" s="4"/>
      <c r="I54" s="13"/>
      <c r="J54" s="21"/>
      <c r="L54" s="69"/>
      <c r="M54" s="29"/>
    </row>
    <row r="55" spans="1:13" ht="12" customHeight="1" outlineLevel="1">
      <c r="A55" s="6"/>
      <c r="B55" s="147" t="s">
        <v>126</v>
      </c>
      <c r="C55" s="105" t="s">
        <v>343</v>
      </c>
      <c r="D55" s="7"/>
      <c r="E55" s="13"/>
      <c r="F55" s="13"/>
      <c r="G55" s="13"/>
      <c r="H55" s="4"/>
      <c r="I55" s="13"/>
      <c r="J55" s="21">
        <f>SUM(E57:H59)</f>
        <v>0</v>
      </c>
      <c r="K55" s="29">
        <f>$M55-$M55*$K$19</f>
        <v>59.736000000000004</v>
      </c>
      <c r="L55" s="69">
        <f>ROUND($J55*$K55,2)</f>
        <v>0</v>
      </c>
      <c r="M55" s="29">
        <v>62.88</v>
      </c>
    </row>
    <row r="56" spans="1:13" ht="12" customHeight="1" hidden="1" outlineLevel="2">
      <c r="A56" s="6"/>
      <c r="B56" s="158"/>
      <c r="C56" s="11"/>
      <c r="D56" s="7"/>
      <c r="E56" s="4" t="s">
        <v>179</v>
      </c>
      <c r="F56" s="4" t="s">
        <v>180</v>
      </c>
      <c r="G56" s="4" t="s">
        <v>181</v>
      </c>
      <c r="H56" s="4" t="s">
        <v>182</v>
      </c>
      <c r="I56" s="13"/>
      <c r="J56" s="21"/>
      <c r="L56" s="69"/>
      <c r="M56" s="29"/>
    </row>
    <row r="57" spans="1:13" ht="12" customHeight="1" hidden="1" outlineLevel="2">
      <c r="A57" s="6"/>
      <c r="B57" s="147"/>
      <c r="C57" s="34"/>
      <c r="D57" s="7" t="s">
        <v>176</v>
      </c>
      <c r="E57" s="2"/>
      <c r="F57" s="2"/>
      <c r="G57" s="2"/>
      <c r="H57" s="2"/>
      <c r="I57" s="13"/>
      <c r="J57" s="21"/>
      <c r="L57" s="69"/>
      <c r="M57" s="29"/>
    </row>
    <row r="58" spans="1:13" ht="12" customHeight="1" hidden="1" outlineLevel="2">
      <c r="A58" s="6"/>
      <c r="B58" s="147"/>
      <c r="C58" s="37"/>
      <c r="D58" s="7" t="s">
        <v>177</v>
      </c>
      <c r="E58" s="2"/>
      <c r="F58" s="2"/>
      <c r="G58" s="2"/>
      <c r="H58" s="2"/>
      <c r="I58" s="13"/>
      <c r="J58" s="21"/>
      <c r="L58" s="69"/>
      <c r="M58" s="29"/>
    </row>
    <row r="59" spans="1:13" ht="12" customHeight="1" hidden="1" outlineLevel="2">
      <c r="A59" s="6"/>
      <c r="B59" s="147"/>
      <c r="C59" s="36"/>
      <c r="D59" s="7" t="s">
        <v>178</v>
      </c>
      <c r="E59" s="2"/>
      <c r="F59" s="2"/>
      <c r="G59" s="2"/>
      <c r="H59" s="2"/>
      <c r="I59" s="13"/>
      <c r="J59" s="21"/>
      <c r="L59" s="69"/>
      <c r="M59" s="29"/>
    </row>
    <row r="60" spans="1:13" ht="12" customHeight="1" outlineLevel="1" collapsed="1">
      <c r="A60" s="6"/>
      <c r="B60" s="147"/>
      <c r="C60" s="11"/>
      <c r="D60" s="7"/>
      <c r="E60" s="4"/>
      <c r="F60" s="4"/>
      <c r="G60" s="4"/>
      <c r="H60" s="4"/>
      <c r="I60" s="13"/>
      <c r="J60" s="21"/>
      <c r="L60" s="69"/>
      <c r="M60" s="29"/>
    </row>
    <row r="61" spans="1:13" ht="12" customHeight="1" outlineLevel="1">
      <c r="A61" s="6"/>
      <c r="B61" s="147" t="s">
        <v>127</v>
      </c>
      <c r="C61" s="105" t="s">
        <v>344</v>
      </c>
      <c r="D61" s="7"/>
      <c r="E61" s="13"/>
      <c r="F61" s="13"/>
      <c r="G61" s="13"/>
      <c r="H61" s="4"/>
      <c r="I61" s="13"/>
      <c r="J61" s="21">
        <f>SUM(E63:H65)</f>
        <v>0</v>
      </c>
      <c r="K61" s="29">
        <f>$M61-$M61*$K$19</f>
        <v>65.5025</v>
      </c>
      <c r="L61" s="69">
        <f>ROUND($J61*$K61,2)</f>
        <v>0</v>
      </c>
      <c r="M61" s="29">
        <v>68.95</v>
      </c>
    </row>
    <row r="62" spans="1:13" ht="12" customHeight="1" hidden="1" outlineLevel="2">
      <c r="A62" s="6"/>
      <c r="B62" s="158"/>
      <c r="C62" s="11"/>
      <c r="D62" s="7"/>
      <c r="E62" s="4" t="s">
        <v>179</v>
      </c>
      <c r="F62" s="4" t="s">
        <v>180</v>
      </c>
      <c r="G62" s="4" t="s">
        <v>181</v>
      </c>
      <c r="H62" s="4" t="s">
        <v>182</v>
      </c>
      <c r="I62" s="13"/>
      <c r="J62" s="21"/>
      <c r="L62" s="69"/>
      <c r="M62" s="29"/>
    </row>
    <row r="63" spans="1:13" ht="12" customHeight="1" hidden="1" outlineLevel="2">
      <c r="A63" s="6"/>
      <c r="B63" s="147"/>
      <c r="C63" s="34"/>
      <c r="D63" s="7" t="s">
        <v>176</v>
      </c>
      <c r="E63" s="2"/>
      <c r="F63" s="2"/>
      <c r="G63" s="2"/>
      <c r="H63" s="2"/>
      <c r="I63" s="13"/>
      <c r="J63" s="21"/>
      <c r="L63" s="69"/>
      <c r="M63" s="29"/>
    </row>
    <row r="64" spans="1:13" ht="12" customHeight="1" hidden="1" outlineLevel="2">
      <c r="A64" s="6"/>
      <c r="B64" s="147"/>
      <c r="C64" s="37"/>
      <c r="D64" s="7" t="s">
        <v>177</v>
      </c>
      <c r="E64" s="2"/>
      <c r="F64" s="2"/>
      <c r="G64" s="2"/>
      <c r="H64" s="2"/>
      <c r="I64" s="13"/>
      <c r="J64" s="21"/>
      <c r="L64" s="69"/>
      <c r="M64" s="29"/>
    </row>
    <row r="65" spans="1:13" ht="12" customHeight="1" hidden="1" outlineLevel="2">
      <c r="A65" s="6"/>
      <c r="B65" s="147"/>
      <c r="C65" s="36"/>
      <c r="D65" s="7" t="s">
        <v>178</v>
      </c>
      <c r="E65" s="2"/>
      <c r="F65" s="2"/>
      <c r="G65" s="2"/>
      <c r="H65" s="2"/>
      <c r="I65" s="13"/>
      <c r="J65" s="21"/>
      <c r="L65" s="69"/>
      <c r="M65" s="29"/>
    </row>
    <row r="66" spans="1:13" ht="12" customHeight="1" outlineLevel="1" collapsed="1">
      <c r="A66" s="6"/>
      <c r="B66" s="147"/>
      <c r="C66" s="11"/>
      <c r="D66" s="7"/>
      <c r="E66" s="4"/>
      <c r="F66" s="4"/>
      <c r="G66" s="4"/>
      <c r="H66" s="4"/>
      <c r="I66" s="13"/>
      <c r="J66" s="21"/>
      <c r="L66" s="69"/>
      <c r="M66" s="29"/>
    </row>
    <row r="67" spans="1:13" ht="12" customHeight="1" outlineLevel="1">
      <c r="A67" s="6"/>
      <c r="B67" s="147" t="s">
        <v>128</v>
      </c>
      <c r="C67" s="105" t="s">
        <v>345</v>
      </c>
      <c r="D67" s="7"/>
      <c r="E67" s="13"/>
      <c r="F67" s="13"/>
      <c r="G67" s="13"/>
      <c r="H67" s="4"/>
      <c r="I67" s="13"/>
      <c r="J67" s="21">
        <f>SUM(E69:H71)</f>
        <v>0</v>
      </c>
      <c r="K67" s="29">
        <f>$M67-$M67*$K$19</f>
        <v>58.0735</v>
      </c>
      <c r="L67" s="69">
        <f>ROUND($J67*$K67,2)</f>
        <v>0</v>
      </c>
      <c r="M67" s="29">
        <v>61.13</v>
      </c>
    </row>
    <row r="68" spans="1:13" ht="12" customHeight="1" hidden="1" outlineLevel="2">
      <c r="A68" s="6"/>
      <c r="B68" s="147"/>
      <c r="C68" s="11"/>
      <c r="D68" s="7"/>
      <c r="E68" s="4" t="s">
        <v>179</v>
      </c>
      <c r="F68" s="4" t="s">
        <v>180</v>
      </c>
      <c r="G68" s="4" t="s">
        <v>181</v>
      </c>
      <c r="H68" s="4" t="s">
        <v>182</v>
      </c>
      <c r="I68" s="13"/>
      <c r="J68" s="21"/>
      <c r="L68" s="69"/>
      <c r="M68" s="29"/>
    </row>
    <row r="69" spans="1:13" ht="12" customHeight="1" hidden="1" outlineLevel="2">
      <c r="A69" s="6"/>
      <c r="B69" s="147"/>
      <c r="C69" s="34"/>
      <c r="D69" s="7" t="s">
        <v>176</v>
      </c>
      <c r="E69" s="2"/>
      <c r="F69" s="2"/>
      <c r="G69" s="2"/>
      <c r="H69" s="2"/>
      <c r="I69" s="13"/>
      <c r="J69" s="21"/>
      <c r="L69" s="69"/>
      <c r="M69" s="29"/>
    </row>
    <row r="70" spans="1:13" ht="12" customHeight="1" hidden="1" outlineLevel="2">
      <c r="A70" s="6"/>
      <c r="B70" s="147"/>
      <c r="C70" s="37"/>
      <c r="D70" s="7" t="s">
        <v>177</v>
      </c>
      <c r="E70" s="2"/>
      <c r="F70" s="2"/>
      <c r="G70" s="2"/>
      <c r="H70" s="2"/>
      <c r="I70" s="13"/>
      <c r="J70" s="21"/>
      <c r="L70" s="69"/>
      <c r="M70" s="29"/>
    </row>
    <row r="71" spans="1:13" ht="12" customHeight="1" hidden="1" outlineLevel="2">
      <c r="A71" s="6"/>
      <c r="B71" s="147"/>
      <c r="C71" s="36"/>
      <c r="D71" s="7" t="s">
        <v>178</v>
      </c>
      <c r="E71" s="2"/>
      <c r="F71" s="2"/>
      <c r="G71" s="2"/>
      <c r="H71" s="2"/>
      <c r="I71" s="13"/>
      <c r="J71" s="21"/>
      <c r="L71" s="69"/>
      <c r="M71" s="29"/>
    </row>
    <row r="72" spans="1:13" ht="12" customHeight="1" outlineLevel="1" collapsed="1">
      <c r="A72" s="6"/>
      <c r="B72" s="147"/>
      <c r="C72" s="11"/>
      <c r="D72" s="7"/>
      <c r="E72" s="4"/>
      <c r="F72" s="4"/>
      <c r="G72" s="4"/>
      <c r="H72" s="4"/>
      <c r="I72" s="13"/>
      <c r="J72" s="21"/>
      <c r="L72" s="69"/>
      <c r="M72" s="29"/>
    </row>
    <row r="73" spans="1:13" ht="12" customHeight="1" outlineLevel="1">
      <c r="A73" s="6"/>
      <c r="B73" s="147" t="s">
        <v>129</v>
      </c>
      <c r="C73" s="105" t="s">
        <v>346</v>
      </c>
      <c r="D73" s="7"/>
      <c r="E73" s="13"/>
      <c r="F73" s="13"/>
      <c r="G73" s="13"/>
      <c r="H73" s="4"/>
      <c r="I73" s="13"/>
      <c r="J73" s="21">
        <f>SUM(E75:H78)</f>
        <v>0</v>
      </c>
      <c r="K73" s="29">
        <f>$M73-$M73*$K$19</f>
        <v>65.3885</v>
      </c>
      <c r="L73" s="69">
        <f>ROUND($J73*$K73,2)</f>
        <v>0</v>
      </c>
      <c r="M73" s="29">
        <v>68.83</v>
      </c>
    </row>
    <row r="74" spans="1:13" ht="12" customHeight="1" hidden="1" outlineLevel="2">
      <c r="A74" s="6"/>
      <c r="B74" s="147"/>
      <c r="C74" s="11"/>
      <c r="D74" s="7"/>
      <c r="E74" s="4" t="s">
        <v>179</v>
      </c>
      <c r="F74" s="4" t="s">
        <v>180</v>
      </c>
      <c r="G74" s="4" t="s">
        <v>181</v>
      </c>
      <c r="H74" s="4" t="s">
        <v>182</v>
      </c>
      <c r="I74" s="13"/>
      <c r="J74" s="21"/>
      <c r="L74" s="69"/>
      <c r="M74" s="29"/>
    </row>
    <row r="75" spans="1:13" ht="12" customHeight="1" hidden="1" outlineLevel="2">
      <c r="A75" s="6"/>
      <c r="B75" s="147"/>
      <c r="C75" s="34"/>
      <c r="D75" s="7" t="s">
        <v>176</v>
      </c>
      <c r="E75" s="2"/>
      <c r="F75" s="2"/>
      <c r="G75" s="2"/>
      <c r="H75" s="2"/>
      <c r="I75" s="13"/>
      <c r="J75" s="21"/>
      <c r="L75" s="69"/>
      <c r="M75" s="29"/>
    </row>
    <row r="76" spans="1:13" ht="12" customHeight="1" hidden="1" outlineLevel="2">
      <c r="A76" s="6"/>
      <c r="B76" s="147"/>
      <c r="C76" s="37"/>
      <c r="D76" s="7" t="s">
        <v>177</v>
      </c>
      <c r="E76" s="2"/>
      <c r="F76" s="2"/>
      <c r="G76" s="2"/>
      <c r="H76" s="2"/>
      <c r="I76" s="13"/>
      <c r="J76" s="21"/>
      <c r="L76" s="69"/>
      <c r="M76" s="29"/>
    </row>
    <row r="77" spans="1:13" ht="12" customHeight="1" hidden="1" outlineLevel="2">
      <c r="A77" s="6"/>
      <c r="B77" s="147"/>
      <c r="C77" s="39"/>
      <c r="D77" s="7" t="s">
        <v>187</v>
      </c>
      <c r="E77" s="2"/>
      <c r="F77" s="2"/>
      <c r="G77" s="2"/>
      <c r="H77" s="2"/>
      <c r="I77" s="13"/>
      <c r="J77" s="21"/>
      <c r="L77" s="69"/>
      <c r="M77" s="29"/>
    </row>
    <row r="78" spans="1:13" ht="12" customHeight="1" hidden="1" outlineLevel="2">
      <c r="A78" s="6"/>
      <c r="B78" s="147"/>
      <c r="C78" s="36"/>
      <c r="D78" s="7" t="s">
        <v>178</v>
      </c>
      <c r="E78" s="2"/>
      <c r="F78" s="2"/>
      <c r="G78" s="2"/>
      <c r="H78" s="2"/>
      <c r="I78" s="13"/>
      <c r="J78" s="21"/>
      <c r="L78" s="69"/>
      <c r="M78" s="29"/>
    </row>
    <row r="79" spans="1:13" ht="12" customHeight="1" outlineLevel="1" collapsed="1">
      <c r="A79" s="6"/>
      <c r="B79" s="147"/>
      <c r="C79" s="11"/>
      <c r="D79" s="7"/>
      <c r="E79" s="4"/>
      <c r="F79" s="4"/>
      <c r="G79" s="4"/>
      <c r="H79" s="4"/>
      <c r="I79" s="13"/>
      <c r="J79" s="21"/>
      <c r="L79" s="69"/>
      <c r="M79" s="29"/>
    </row>
    <row r="80" spans="1:13" ht="12" customHeight="1" outlineLevel="1">
      <c r="A80" s="6"/>
      <c r="B80" s="147" t="s">
        <v>349</v>
      </c>
      <c r="C80" s="105" t="s">
        <v>347</v>
      </c>
      <c r="D80" s="7"/>
      <c r="E80" s="13"/>
      <c r="F80" s="13"/>
      <c r="G80" s="13"/>
      <c r="H80" s="4"/>
      <c r="I80" s="13"/>
      <c r="J80" s="21">
        <f>SUM(E82:G86)</f>
        <v>0</v>
      </c>
      <c r="K80" s="29">
        <f>$M80-$M80*$K$19</f>
        <v>59.7455</v>
      </c>
      <c r="L80" s="69">
        <f>ROUND($J80*$K80,2)</f>
        <v>0</v>
      </c>
      <c r="M80" s="29">
        <v>62.89</v>
      </c>
    </row>
    <row r="81" spans="1:13" ht="12" customHeight="1" hidden="1" outlineLevel="2">
      <c r="A81" s="6"/>
      <c r="B81" s="147"/>
      <c r="C81" s="11"/>
      <c r="D81" s="7"/>
      <c r="E81" s="4" t="s">
        <v>179</v>
      </c>
      <c r="F81" s="4" t="s">
        <v>180</v>
      </c>
      <c r="G81" s="4" t="s">
        <v>181</v>
      </c>
      <c r="H81" s="4"/>
      <c r="I81" s="13"/>
      <c r="J81" s="21"/>
      <c r="L81" s="69"/>
      <c r="M81" s="29"/>
    </row>
    <row r="82" spans="1:13" ht="12" customHeight="1" hidden="1" outlineLevel="2">
      <c r="A82" s="6"/>
      <c r="B82" s="147"/>
      <c r="C82" s="34"/>
      <c r="D82" s="7" t="s">
        <v>176</v>
      </c>
      <c r="E82" s="2"/>
      <c r="F82" s="2"/>
      <c r="G82" s="2"/>
      <c r="H82" s="4"/>
      <c r="I82" s="13"/>
      <c r="J82" s="21"/>
      <c r="L82" s="69"/>
      <c r="M82" s="29"/>
    </row>
    <row r="83" spans="1:13" ht="12" customHeight="1" hidden="1" outlineLevel="2">
      <c r="A83" s="6"/>
      <c r="B83" s="147"/>
      <c r="C83" s="37"/>
      <c r="D83" s="7" t="s">
        <v>177</v>
      </c>
      <c r="E83" s="2"/>
      <c r="F83" s="2"/>
      <c r="G83" s="2"/>
      <c r="H83" s="4"/>
      <c r="I83" s="13"/>
      <c r="J83" s="21"/>
      <c r="L83" s="69"/>
      <c r="M83" s="29"/>
    </row>
    <row r="84" spans="1:13" ht="12" customHeight="1" hidden="1" outlineLevel="2">
      <c r="A84" s="6"/>
      <c r="B84" s="147"/>
      <c r="C84" s="39"/>
      <c r="D84" s="7" t="s">
        <v>187</v>
      </c>
      <c r="E84" s="2"/>
      <c r="F84" s="2"/>
      <c r="G84" s="2"/>
      <c r="H84" s="4"/>
      <c r="I84" s="13"/>
      <c r="J84" s="21"/>
      <c r="L84" s="69"/>
      <c r="M84" s="29"/>
    </row>
    <row r="85" spans="1:13" ht="12" customHeight="1" hidden="1" outlineLevel="2">
      <c r="A85" s="6"/>
      <c r="B85" s="147"/>
      <c r="C85" s="36"/>
      <c r="D85" s="7" t="s">
        <v>178</v>
      </c>
      <c r="E85" s="2"/>
      <c r="F85" s="2"/>
      <c r="G85" s="2"/>
      <c r="H85" s="4"/>
      <c r="I85" s="13"/>
      <c r="J85" s="21"/>
      <c r="L85" s="69"/>
      <c r="M85" s="29"/>
    </row>
    <row r="86" spans="1:13" ht="12" customHeight="1" hidden="1" outlineLevel="2">
      <c r="A86" s="6"/>
      <c r="B86" s="147"/>
      <c r="C86" s="40"/>
      <c r="D86" s="7" t="s">
        <v>185</v>
      </c>
      <c r="E86" s="2"/>
      <c r="F86" s="2"/>
      <c r="G86" s="2"/>
      <c r="H86" s="4"/>
      <c r="I86" s="13"/>
      <c r="J86" s="21"/>
      <c r="L86" s="69"/>
      <c r="M86" s="29"/>
    </row>
    <row r="87" spans="1:13" ht="12" customHeight="1" outlineLevel="1" collapsed="1">
      <c r="A87" s="6"/>
      <c r="B87" s="147"/>
      <c r="C87" s="11"/>
      <c r="D87" s="7"/>
      <c r="E87" s="4"/>
      <c r="F87" s="4"/>
      <c r="G87" s="4"/>
      <c r="H87" s="4"/>
      <c r="I87" s="13"/>
      <c r="J87" s="21"/>
      <c r="L87" s="69"/>
      <c r="M87" s="29"/>
    </row>
    <row r="88" spans="1:13" ht="12" customHeight="1" outlineLevel="1">
      <c r="A88" s="6"/>
      <c r="B88" s="147" t="s">
        <v>350</v>
      </c>
      <c r="C88" s="105" t="s">
        <v>348</v>
      </c>
      <c r="D88" s="7"/>
      <c r="E88" s="13"/>
      <c r="F88" s="13"/>
      <c r="G88" s="13"/>
      <c r="H88" s="4"/>
      <c r="I88" s="13"/>
      <c r="J88" s="21">
        <f>SUM(E90:G94)</f>
        <v>0</v>
      </c>
      <c r="K88" s="29">
        <f>$M88-$M88*$K$19</f>
        <v>65.4835</v>
      </c>
      <c r="L88" s="69">
        <f>ROUND($J88*$K88,2)</f>
        <v>0</v>
      </c>
      <c r="M88" s="29">
        <v>68.93</v>
      </c>
    </row>
    <row r="89" spans="1:13" ht="12" customHeight="1" hidden="1" outlineLevel="2">
      <c r="A89" s="6"/>
      <c r="B89" s="147"/>
      <c r="C89" s="11"/>
      <c r="D89" s="7"/>
      <c r="E89" s="4" t="s">
        <v>179</v>
      </c>
      <c r="F89" s="4" t="s">
        <v>180</v>
      </c>
      <c r="G89" s="4" t="s">
        <v>181</v>
      </c>
      <c r="H89" s="4"/>
      <c r="I89" s="13"/>
      <c r="J89" s="21"/>
      <c r="L89" s="69"/>
      <c r="M89" s="29"/>
    </row>
    <row r="90" spans="1:13" ht="12" customHeight="1" hidden="1" outlineLevel="2">
      <c r="A90" s="6"/>
      <c r="B90" s="147"/>
      <c r="C90" s="34"/>
      <c r="D90" s="7" t="s">
        <v>176</v>
      </c>
      <c r="E90" s="2"/>
      <c r="F90" s="2"/>
      <c r="G90" s="2"/>
      <c r="H90" s="4"/>
      <c r="I90" s="13"/>
      <c r="J90" s="21"/>
      <c r="L90" s="69"/>
      <c r="M90" s="29"/>
    </row>
    <row r="91" spans="1:13" ht="12" customHeight="1" hidden="1" outlineLevel="2">
      <c r="A91" s="6"/>
      <c r="B91" s="147"/>
      <c r="C91" s="37"/>
      <c r="D91" s="7" t="s">
        <v>177</v>
      </c>
      <c r="E91" s="2"/>
      <c r="F91" s="2"/>
      <c r="G91" s="2"/>
      <c r="H91" s="4"/>
      <c r="I91" s="13"/>
      <c r="J91" s="21"/>
      <c r="L91" s="69"/>
      <c r="M91" s="29"/>
    </row>
    <row r="92" spans="1:13" ht="12" customHeight="1" hidden="1" outlineLevel="2">
      <c r="A92" s="6"/>
      <c r="B92" s="147"/>
      <c r="C92" s="39"/>
      <c r="D92" s="7" t="s">
        <v>187</v>
      </c>
      <c r="E92" s="2"/>
      <c r="F92" s="2"/>
      <c r="G92" s="2"/>
      <c r="H92" s="4"/>
      <c r="I92" s="13"/>
      <c r="J92" s="21"/>
      <c r="L92" s="69"/>
      <c r="M92" s="29"/>
    </row>
    <row r="93" spans="1:13" ht="12" customHeight="1" hidden="1" outlineLevel="2">
      <c r="A93" s="6"/>
      <c r="B93" s="147"/>
      <c r="C93" s="36"/>
      <c r="D93" s="7" t="s">
        <v>178</v>
      </c>
      <c r="E93" s="2"/>
      <c r="F93" s="2"/>
      <c r="G93" s="2"/>
      <c r="H93" s="4"/>
      <c r="I93" s="13"/>
      <c r="J93" s="21"/>
      <c r="L93" s="69"/>
      <c r="M93" s="29"/>
    </row>
    <row r="94" spans="1:13" ht="12" customHeight="1" hidden="1" outlineLevel="2">
      <c r="A94" s="6"/>
      <c r="B94" s="147"/>
      <c r="C94" s="40"/>
      <c r="D94" s="7" t="s">
        <v>185</v>
      </c>
      <c r="E94" s="58"/>
      <c r="F94" s="58"/>
      <c r="G94" s="2"/>
      <c r="H94" s="4"/>
      <c r="I94" s="13"/>
      <c r="J94" s="21"/>
      <c r="L94" s="69"/>
      <c r="M94" s="29"/>
    </row>
    <row r="95" spans="1:13" ht="12" customHeight="1" outlineLevel="1" collapsed="1">
      <c r="A95" s="6"/>
      <c r="B95" s="147"/>
      <c r="C95" s="11"/>
      <c r="D95" s="7"/>
      <c r="E95" s="4"/>
      <c r="F95" s="4"/>
      <c r="G95" s="4"/>
      <c r="H95" s="4"/>
      <c r="I95" s="13"/>
      <c r="J95" s="21"/>
      <c r="L95" s="69"/>
      <c r="M95" s="29"/>
    </row>
    <row r="96" spans="1:13" ht="12" customHeight="1" outlineLevel="1">
      <c r="A96" s="6"/>
      <c r="B96" s="147" t="s">
        <v>130</v>
      </c>
      <c r="C96" s="105" t="s">
        <v>582</v>
      </c>
      <c r="D96" s="7"/>
      <c r="E96" s="13"/>
      <c r="F96" s="13"/>
      <c r="G96" s="13"/>
      <c r="H96" s="4"/>
      <c r="I96" s="13"/>
      <c r="J96" s="21">
        <f>SUM(E98:H100)</f>
        <v>0</v>
      </c>
      <c r="K96" s="29">
        <f>$M96-$M96*$K$19</f>
        <v>99.655</v>
      </c>
      <c r="L96" s="69">
        <f>ROUND($J96*$K96,2)</f>
        <v>0</v>
      </c>
      <c r="M96" s="29">
        <v>104.9</v>
      </c>
    </row>
    <row r="97" spans="1:13" ht="12" customHeight="1" hidden="1" outlineLevel="2">
      <c r="A97" s="6"/>
      <c r="B97" s="158"/>
      <c r="C97" s="11"/>
      <c r="D97" s="7"/>
      <c r="E97" s="4" t="s">
        <v>179</v>
      </c>
      <c r="F97" s="4" t="s">
        <v>180</v>
      </c>
      <c r="G97" s="4" t="s">
        <v>181</v>
      </c>
      <c r="H97" s="4" t="s">
        <v>182</v>
      </c>
      <c r="I97" s="13"/>
      <c r="J97" s="21"/>
      <c r="L97" s="69"/>
      <c r="M97" s="29"/>
    </row>
    <row r="98" spans="1:13" ht="12" customHeight="1" hidden="1" outlineLevel="2">
      <c r="A98" s="6"/>
      <c r="B98" s="147"/>
      <c r="C98" s="34"/>
      <c r="D98" s="7" t="s">
        <v>176</v>
      </c>
      <c r="E98" s="2"/>
      <c r="F98" s="2"/>
      <c r="G98" s="2"/>
      <c r="H98" s="2"/>
      <c r="I98" s="13"/>
      <c r="J98" s="21"/>
      <c r="L98" s="69"/>
      <c r="M98" s="29"/>
    </row>
    <row r="99" spans="1:13" ht="12" customHeight="1" hidden="1" outlineLevel="2">
      <c r="A99" s="6"/>
      <c r="B99" s="147"/>
      <c r="C99" s="37"/>
      <c r="D99" s="7" t="s">
        <v>177</v>
      </c>
      <c r="E99" s="2"/>
      <c r="F99" s="2"/>
      <c r="G99" s="2"/>
      <c r="H99" s="2"/>
      <c r="I99" s="13"/>
      <c r="J99" s="21"/>
      <c r="L99" s="69"/>
      <c r="M99" s="29"/>
    </row>
    <row r="100" spans="1:13" ht="12" customHeight="1" hidden="1" outlineLevel="2">
      <c r="A100" s="6"/>
      <c r="B100" s="147"/>
      <c r="C100" s="36"/>
      <c r="D100" s="7" t="s">
        <v>178</v>
      </c>
      <c r="E100" s="2"/>
      <c r="F100" s="2"/>
      <c r="G100" s="2"/>
      <c r="H100" s="2"/>
      <c r="I100" s="13"/>
      <c r="J100" s="21"/>
      <c r="L100" s="69"/>
      <c r="M100" s="29"/>
    </row>
    <row r="101" spans="1:13" ht="12" customHeight="1" outlineLevel="1" collapsed="1">
      <c r="A101" s="6"/>
      <c r="B101" s="147"/>
      <c r="C101" s="11"/>
      <c r="D101" s="7"/>
      <c r="E101" s="4"/>
      <c r="F101" s="4"/>
      <c r="G101" s="4"/>
      <c r="H101" s="4"/>
      <c r="I101" s="13"/>
      <c r="J101" s="21"/>
      <c r="L101" s="69"/>
      <c r="M101" s="29"/>
    </row>
    <row r="102" spans="1:13" ht="12" customHeight="1" outlineLevel="1">
      <c r="A102" s="6"/>
      <c r="B102" s="147" t="s">
        <v>131</v>
      </c>
      <c r="C102" s="105" t="s">
        <v>583</v>
      </c>
      <c r="D102" s="7"/>
      <c r="E102" s="13"/>
      <c r="F102" s="13"/>
      <c r="G102" s="13"/>
      <c r="H102" s="4"/>
      <c r="I102" s="13"/>
      <c r="J102" s="21">
        <f>SUM(E104:G106)</f>
        <v>0</v>
      </c>
      <c r="K102" s="29">
        <f>$M102-$M102*$K$19</f>
        <v>94.905</v>
      </c>
      <c r="L102" s="69">
        <f>ROUND($J102*$K102,2)</f>
        <v>0</v>
      </c>
      <c r="M102" s="29">
        <v>99.9</v>
      </c>
    </row>
    <row r="103" spans="1:13" ht="12" customHeight="1" hidden="1" outlineLevel="2">
      <c r="A103" s="6"/>
      <c r="B103" s="158"/>
      <c r="C103" s="11"/>
      <c r="D103" s="7"/>
      <c r="E103" s="4" t="s">
        <v>179</v>
      </c>
      <c r="F103" s="4" t="s">
        <v>180</v>
      </c>
      <c r="G103" s="4" t="s">
        <v>181</v>
      </c>
      <c r="H103" s="4"/>
      <c r="I103" s="13"/>
      <c r="J103" s="21"/>
      <c r="L103" s="69"/>
      <c r="M103" s="29"/>
    </row>
    <row r="104" spans="1:13" ht="12" customHeight="1" hidden="1" outlineLevel="2">
      <c r="A104" s="6"/>
      <c r="B104" s="147"/>
      <c r="C104" s="34"/>
      <c r="D104" s="7" t="s">
        <v>176</v>
      </c>
      <c r="E104" s="2"/>
      <c r="F104" s="2"/>
      <c r="G104" s="2"/>
      <c r="H104" s="4"/>
      <c r="I104" s="13"/>
      <c r="J104" s="21"/>
      <c r="L104" s="69"/>
      <c r="M104" s="29"/>
    </row>
    <row r="105" spans="1:13" ht="12" customHeight="1" hidden="1" outlineLevel="2">
      <c r="A105" s="6"/>
      <c r="B105" s="147"/>
      <c r="C105" s="37"/>
      <c r="D105" s="7" t="s">
        <v>177</v>
      </c>
      <c r="E105" s="2"/>
      <c r="F105" s="2"/>
      <c r="G105" s="2"/>
      <c r="H105" s="4"/>
      <c r="I105" s="13"/>
      <c r="J105" s="21"/>
      <c r="L105" s="69"/>
      <c r="M105" s="29"/>
    </row>
    <row r="106" spans="1:13" ht="12" customHeight="1" hidden="1" outlineLevel="2">
      <c r="A106" s="6"/>
      <c r="B106" s="147"/>
      <c r="C106" s="36"/>
      <c r="D106" s="7" t="s">
        <v>178</v>
      </c>
      <c r="E106" s="2"/>
      <c r="F106" s="2"/>
      <c r="G106" s="2"/>
      <c r="H106" s="4"/>
      <c r="I106" s="13"/>
      <c r="J106" s="21"/>
      <c r="L106" s="69"/>
      <c r="M106" s="29"/>
    </row>
    <row r="107" spans="1:13" ht="12" customHeight="1" outlineLevel="1" collapsed="1">
      <c r="A107" s="6"/>
      <c r="B107" s="147"/>
      <c r="C107" s="11"/>
      <c r="D107" s="7"/>
      <c r="E107" s="4"/>
      <c r="F107" s="4"/>
      <c r="G107" s="4"/>
      <c r="H107" s="4"/>
      <c r="I107" s="13"/>
      <c r="J107" s="21"/>
      <c r="L107" s="69"/>
      <c r="M107" s="29"/>
    </row>
    <row r="108" spans="1:13" ht="12" customHeight="1" outlineLevel="1">
      <c r="A108" s="6"/>
      <c r="B108" s="147" t="s">
        <v>791</v>
      </c>
      <c r="C108" s="105" t="s">
        <v>351</v>
      </c>
      <c r="D108" s="7"/>
      <c r="E108" s="13"/>
      <c r="F108" s="13"/>
      <c r="G108" s="13"/>
      <c r="H108" s="13"/>
      <c r="I108" s="13"/>
      <c r="J108" s="21">
        <f>SUM(E110:H111)</f>
        <v>0</v>
      </c>
      <c r="K108" s="29">
        <f>$M108-$M108*$K$19</f>
        <v>61.65500000000001</v>
      </c>
      <c r="L108" s="69">
        <f>ROUND($J108*$K108,2)</f>
        <v>0</v>
      </c>
      <c r="M108" s="29">
        <v>64.9</v>
      </c>
    </row>
    <row r="109" spans="1:13" ht="12" customHeight="1" hidden="1" outlineLevel="2">
      <c r="A109" s="6"/>
      <c r="B109" s="158"/>
      <c r="C109" s="11"/>
      <c r="D109" s="7"/>
      <c r="E109" s="4" t="s">
        <v>179</v>
      </c>
      <c r="F109" s="4" t="s">
        <v>180</v>
      </c>
      <c r="G109" s="4" t="s">
        <v>181</v>
      </c>
      <c r="H109" s="4" t="s">
        <v>182</v>
      </c>
      <c r="I109" s="13"/>
      <c r="J109" s="21"/>
      <c r="L109" s="69"/>
      <c r="M109" s="29"/>
    </row>
    <row r="110" spans="1:13" ht="12" customHeight="1" hidden="1" outlineLevel="2">
      <c r="A110" s="6"/>
      <c r="B110" s="147"/>
      <c r="C110" s="34"/>
      <c r="D110" s="7" t="s">
        <v>176</v>
      </c>
      <c r="E110" s="2"/>
      <c r="F110" s="2"/>
      <c r="G110" s="2"/>
      <c r="H110" s="2"/>
      <c r="I110" s="13"/>
      <c r="J110" s="21"/>
      <c r="L110" s="69"/>
      <c r="M110" s="29"/>
    </row>
    <row r="111" spans="1:13" ht="12" customHeight="1" hidden="1" outlineLevel="2">
      <c r="A111" s="6"/>
      <c r="B111" s="147"/>
      <c r="C111" s="37"/>
      <c r="D111" s="7" t="s">
        <v>177</v>
      </c>
      <c r="E111" s="2"/>
      <c r="F111" s="2"/>
      <c r="G111" s="2"/>
      <c r="H111" s="2"/>
      <c r="I111" s="13"/>
      <c r="J111" s="21"/>
      <c r="L111" s="69"/>
      <c r="M111" s="29"/>
    </row>
    <row r="112" spans="1:13" ht="12" customHeight="1" outlineLevel="1" collapsed="1">
      <c r="A112" s="6"/>
      <c r="B112" s="147"/>
      <c r="C112" s="11"/>
      <c r="D112" s="7"/>
      <c r="E112" s="4"/>
      <c r="F112" s="4"/>
      <c r="G112" s="4"/>
      <c r="H112" s="4"/>
      <c r="I112" s="13"/>
      <c r="J112" s="21"/>
      <c r="L112" s="69"/>
      <c r="M112" s="29"/>
    </row>
    <row r="113" spans="1:13" ht="12" customHeight="1" outlineLevel="1">
      <c r="A113" s="6"/>
      <c r="B113" s="147" t="s">
        <v>792</v>
      </c>
      <c r="C113" s="105" t="s">
        <v>352</v>
      </c>
      <c r="D113" s="7"/>
      <c r="E113" s="13"/>
      <c r="F113" s="13"/>
      <c r="G113" s="13"/>
      <c r="H113" s="13"/>
      <c r="I113" s="13"/>
      <c r="J113" s="21">
        <f>SUM(E115:H116)</f>
        <v>0</v>
      </c>
      <c r="K113" s="29">
        <f>$M113-$M113*$K$19</f>
        <v>71.155</v>
      </c>
      <c r="L113" s="69">
        <f>ROUND($J113*$K113,2)</f>
        <v>0</v>
      </c>
      <c r="M113" s="29">
        <v>74.9</v>
      </c>
    </row>
    <row r="114" spans="1:13" ht="12" customHeight="1" hidden="1" outlineLevel="2">
      <c r="A114" s="6"/>
      <c r="B114" s="158"/>
      <c r="C114" s="11"/>
      <c r="D114" s="7"/>
      <c r="E114" s="4" t="s">
        <v>179</v>
      </c>
      <c r="F114" s="4" t="s">
        <v>180</v>
      </c>
      <c r="G114" s="4" t="s">
        <v>181</v>
      </c>
      <c r="H114" s="4" t="s">
        <v>182</v>
      </c>
      <c r="I114" s="13"/>
      <c r="J114" s="21"/>
      <c r="L114" s="69"/>
      <c r="M114" s="29"/>
    </row>
    <row r="115" spans="1:13" ht="12" customHeight="1" hidden="1" outlineLevel="2">
      <c r="A115" s="6"/>
      <c r="B115" s="158"/>
      <c r="C115" s="34"/>
      <c r="D115" s="7" t="s">
        <v>176</v>
      </c>
      <c r="E115" s="58"/>
      <c r="F115" s="2"/>
      <c r="G115" s="2"/>
      <c r="H115" s="2"/>
      <c r="I115" s="13"/>
      <c r="J115" s="21"/>
      <c r="L115" s="69"/>
      <c r="M115" s="29"/>
    </row>
    <row r="116" spans="1:13" ht="12" customHeight="1" hidden="1" outlineLevel="2">
      <c r="A116" s="6"/>
      <c r="B116" s="147"/>
      <c r="C116" s="37"/>
      <c r="D116" s="7" t="s">
        <v>177</v>
      </c>
      <c r="E116" s="2"/>
      <c r="F116" s="2"/>
      <c r="G116" s="2"/>
      <c r="H116" s="2"/>
      <c r="I116" s="13"/>
      <c r="J116" s="21"/>
      <c r="L116" s="69"/>
      <c r="M116" s="29"/>
    </row>
    <row r="117" spans="1:13" ht="12" customHeight="1" outlineLevel="1" collapsed="1">
      <c r="A117" s="6"/>
      <c r="B117" s="147"/>
      <c r="C117" s="11"/>
      <c r="D117" s="7"/>
      <c r="E117" s="4"/>
      <c r="F117" s="4"/>
      <c r="G117" s="4"/>
      <c r="H117" s="4"/>
      <c r="I117" s="13"/>
      <c r="J117" s="21"/>
      <c r="L117" s="69"/>
      <c r="M117" s="29"/>
    </row>
    <row r="118" spans="1:13" ht="12" customHeight="1" outlineLevel="1">
      <c r="A118" s="6"/>
      <c r="B118" s="147" t="s">
        <v>793</v>
      </c>
      <c r="C118" s="105" t="s">
        <v>352</v>
      </c>
      <c r="D118" s="7"/>
      <c r="E118" s="13"/>
      <c r="F118" s="13"/>
      <c r="G118" s="13"/>
      <c r="H118" s="13"/>
      <c r="I118" s="13"/>
      <c r="J118" s="21">
        <f>SUM(E120:H127)</f>
        <v>0</v>
      </c>
      <c r="K118" s="29">
        <f>$M118-$M118*$K$19</f>
        <v>85.405</v>
      </c>
      <c r="L118" s="69">
        <f>ROUND($J118*$K118,2)</f>
        <v>0</v>
      </c>
      <c r="M118" s="29">
        <v>89.9</v>
      </c>
    </row>
    <row r="119" spans="1:13" ht="12" customHeight="1" hidden="1" outlineLevel="2">
      <c r="A119" s="6"/>
      <c r="B119" s="158"/>
      <c r="C119" s="11"/>
      <c r="D119" s="7"/>
      <c r="E119" s="4" t="s">
        <v>179</v>
      </c>
      <c r="F119" s="4" t="s">
        <v>180</v>
      </c>
      <c r="G119" s="4" t="s">
        <v>181</v>
      </c>
      <c r="H119" s="4" t="s">
        <v>182</v>
      </c>
      <c r="I119" s="13"/>
      <c r="J119" s="21"/>
      <c r="L119" s="69"/>
      <c r="M119" s="29"/>
    </row>
    <row r="120" spans="1:13" ht="12" customHeight="1" hidden="1" outlineLevel="2">
      <c r="A120" s="6"/>
      <c r="B120" s="147"/>
      <c r="C120" s="59"/>
      <c r="D120" s="7" t="s">
        <v>191</v>
      </c>
      <c r="E120" s="58"/>
      <c r="F120" s="2"/>
      <c r="G120" s="2"/>
      <c r="H120" s="4"/>
      <c r="I120" s="13"/>
      <c r="J120" s="21"/>
      <c r="L120" s="69"/>
      <c r="M120" s="29"/>
    </row>
    <row r="121" spans="1:13" ht="12" customHeight="1" hidden="1" outlineLevel="2">
      <c r="A121" s="6"/>
      <c r="B121" s="147"/>
      <c r="C121" s="34"/>
      <c r="D121" s="7" t="s">
        <v>176</v>
      </c>
      <c r="E121" s="2"/>
      <c r="F121" s="2"/>
      <c r="G121" s="2"/>
      <c r="H121" s="2"/>
      <c r="I121" s="13"/>
      <c r="J121" s="21"/>
      <c r="L121" s="69"/>
      <c r="M121" s="29"/>
    </row>
    <row r="122" spans="1:13" ht="12" customHeight="1" hidden="1" outlineLevel="2">
      <c r="A122" s="6"/>
      <c r="B122" s="147"/>
      <c r="C122" s="91"/>
      <c r="D122" s="7" t="s">
        <v>804</v>
      </c>
      <c r="E122" s="2"/>
      <c r="F122" s="2"/>
      <c r="G122" s="2"/>
      <c r="H122" s="4"/>
      <c r="I122" s="13"/>
      <c r="J122" s="21"/>
      <c r="L122" s="69"/>
      <c r="M122" s="29"/>
    </row>
    <row r="123" spans="1:13" ht="12" customHeight="1" hidden="1" outlineLevel="2">
      <c r="A123" s="6"/>
      <c r="B123" s="147"/>
      <c r="C123" s="100"/>
      <c r="D123" s="7" t="s">
        <v>815</v>
      </c>
      <c r="E123" s="2"/>
      <c r="F123" s="2"/>
      <c r="G123" s="58"/>
      <c r="H123" s="4"/>
      <c r="I123" s="13"/>
      <c r="J123" s="21"/>
      <c r="L123" s="69"/>
      <c r="M123" s="29"/>
    </row>
    <row r="124" spans="1:13" ht="12" customHeight="1" hidden="1" outlineLevel="2">
      <c r="A124" s="6"/>
      <c r="B124" s="147"/>
      <c r="C124" s="90"/>
      <c r="D124" s="7" t="s">
        <v>816</v>
      </c>
      <c r="E124" s="2"/>
      <c r="F124" s="58"/>
      <c r="G124" s="2"/>
      <c r="H124" s="4"/>
      <c r="I124" s="13"/>
      <c r="J124" s="21"/>
      <c r="L124" s="69"/>
      <c r="M124" s="29"/>
    </row>
    <row r="125" spans="1:13" ht="12" customHeight="1" hidden="1" outlineLevel="2">
      <c r="A125" s="6"/>
      <c r="B125" s="147"/>
      <c r="C125" s="39"/>
      <c r="D125" s="7" t="s">
        <v>788</v>
      </c>
      <c r="E125" s="58"/>
      <c r="F125" s="58"/>
      <c r="G125" s="2"/>
      <c r="H125" s="4"/>
      <c r="I125" s="13"/>
      <c r="J125" s="21"/>
      <c r="L125" s="69"/>
      <c r="M125" s="29"/>
    </row>
    <row r="126" spans="1:13" ht="12" customHeight="1" hidden="1" outlineLevel="2">
      <c r="A126" s="6"/>
      <c r="B126" s="147"/>
      <c r="C126" s="35"/>
      <c r="D126" s="7" t="s">
        <v>195</v>
      </c>
      <c r="E126" s="58"/>
      <c r="F126" s="2"/>
      <c r="G126" s="2"/>
      <c r="H126" s="5"/>
      <c r="I126" s="13"/>
      <c r="J126" s="21"/>
      <c r="L126" s="69"/>
      <c r="M126" s="29"/>
    </row>
    <row r="127" spans="1:13" ht="12" customHeight="1" hidden="1" outlineLevel="2">
      <c r="A127" s="6"/>
      <c r="B127" s="147"/>
      <c r="C127" s="94"/>
      <c r="D127" s="7" t="s">
        <v>789</v>
      </c>
      <c r="E127" s="2"/>
      <c r="F127" s="2"/>
      <c r="G127" s="2"/>
      <c r="H127" s="4"/>
      <c r="I127" s="13"/>
      <c r="J127" s="21"/>
      <c r="L127" s="69"/>
      <c r="M127" s="29"/>
    </row>
    <row r="128" spans="1:13" ht="12" customHeight="1" outlineLevel="1" collapsed="1">
      <c r="A128" s="6"/>
      <c r="B128" s="147"/>
      <c r="C128" s="11"/>
      <c r="D128" s="7"/>
      <c r="E128" s="4"/>
      <c r="F128" s="4"/>
      <c r="G128" s="4"/>
      <c r="H128" s="4"/>
      <c r="I128" s="13"/>
      <c r="J128" s="21"/>
      <c r="L128" s="69"/>
      <c r="M128" s="29"/>
    </row>
    <row r="129" spans="1:13" ht="12" customHeight="1" outlineLevel="1">
      <c r="A129" s="6"/>
      <c r="B129" s="147" t="s">
        <v>794</v>
      </c>
      <c r="C129" s="105" t="s">
        <v>353</v>
      </c>
      <c r="D129" s="7"/>
      <c r="E129" s="13"/>
      <c r="F129" s="13"/>
      <c r="G129" s="13"/>
      <c r="H129" s="4"/>
      <c r="I129" s="13"/>
      <c r="J129" s="21">
        <f>SUM(E131:G132)</f>
        <v>0</v>
      </c>
      <c r="K129" s="29">
        <f>$M129-$M129*$K$19</f>
        <v>116.6695</v>
      </c>
      <c r="L129" s="69">
        <f>ROUND($J129*$K129,2)</f>
        <v>0</v>
      </c>
      <c r="M129" s="29">
        <v>122.81</v>
      </c>
    </row>
    <row r="130" spans="1:13" ht="12" customHeight="1" hidden="1" outlineLevel="2">
      <c r="A130" s="6"/>
      <c r="B130" s="158"/>
      <c r="C130" s="11"/>
      <c r="D130" s="7"/>
      <c r="E130" s="4" t="s">
        <v>179</v>
      </c>
      <c r="F130" s="4" t="s">
        <v>180</v>
      </c>
      <c r="G130" s="4" t="s">
        <v>181</v>
      </c>
      <c r="H130" s="4"/>
      <c r="I130" s="13"/>
      <c r="J130" s="21"/>
      <c r="L130" s="69"/>
      <c r="M130" s="29"/>
    </row>
    <row r="131" spans="1:13" ht="12" customHeight="1" hidden="1" outlineLevel="2">
      <c r="A131" s="6"/>
      <c r="B131" s="147"/>
      <c r="C131" s="34"/>
      <c r="D131" s="7" t="s">
        <v>176</v>
      </c>
      <c r="E131" s="58"/>
      <c r="F131" s="2"/>
      <c r="G131" s="58"/>
      <c r="H131" s="4"/>
      <c r="I131" s="13"/>
      <c r="J131" s="21"/>
      <c r="L131" s="69"/>
      <c r="M131" s="29"/>
    </row>
    <row r="132" spans="1:13" ht="12" customHeight="1" hidden="1" outlineLevel="2">
      <c r="A132" s="6"/>
      <c r="B132" s="147"/>
      <c r="C132" s="35"/>
      <c r="D132" s="7" t="s">
        <v>195</v>
      </c>
      <c r="E132" s="58"/>
      <c r="F132" s="58"/>
      <c r="G132" s="58"/>
      <c r="H132" s="4"/>
      <c r="I132" s="13"/>
      <c r="J132" s="21"/>
      <c r="L132" s="69"/>
      <c r="M132" s="29"/>
    </row>
    <row r="133" spans="1:13" ht="12" customHeight="1" outlineLevel="1" collapsed="1">
      <c r="A133" s="6"/>
      <c r="B133" s="147"/>
      <c r="C133" s="11"/>
      <c r="D133" s="7"/>
      <c r="E133" s="4"/>
      <c r="F133" s="4"/>
      <c r="G133" s="4"/>
      <c r="H133" s="4"/>
      <c r="I133" s="13"/>
      <c r="J133" s="21"/>
      <c r="L133" s="69"/>
      <c r="M133" s="29"/>
    </row>
    <row r="134" spans="1:13" ht="12" customHeight="1" outlineLevel="1">
      <c r="A134" s="6"/>
      <c r="B134" s="147" t="s">
        <v>132</v>
      </c>
      <c r="C134" s="105" t="s">
        <v>354</v>
      </c>
      <c r="D134" s="7"/>
      <c r="E134" s="13"/>
      <c r="F134" s="13"/>
      <c r="G134" s="13"/>
      <c r="H134" s="13"/>
      <c r="I134" s="13"/>
      <c r="J134" s="21">
        <f>SUM(E136:G137)</f>
        <v>0</v>
      </c>
      <c r="K134" s="29">
        <f>$M134-$M134*$K$19</f>
        <v>64.7995</v>
      </c>
      <c r="L134" s="69">
        <f>ROUND($J134*$K134,2)</f>
        <v>0</v>
      </c>
      <c r="M134" s="29">
        <v>68.21</v>
      </c>
    </row>
    <row r="135" spans="1:13" ht="12" customHeight="1" hidden="1" outlineLevel="2">
      <c r="A135" s="6"/>
      <c r="B135" s="158"/>
      <c r="C135" s="11"/>
      <c r="D135" s="7"/>
      <c r="E135" s="4" t="s">
        <v>179</v>
      </c>
      <c r="F135" s="4" t="s">
        <v>180</v>
      </c>
      <c r="G135" s="4" t="s">
        <v>181</v>
      </c>
      <c r="H135" s="4"/>
      <c r="I135" s="13"/>
      <c r="J135" s="21"/>
      <c r="L135" s="69"/>
      <c r="M135" s="29"/>
    </row>
    <row r="136" spans="1:13" ht="12" customHeight="1" hidden="1" outlineLevel="2">
      <c r="A136" s="6"/>
      <c r="B136" s="147"/>
      <c r="C136" s="34"/>
      <c r="D136" s="7" t="s">
        <v>176</v>
      </c>
      <c r="E136" s="2"/>
      <c r="F136" s="2"/>
      <c r="G136" s="2"/>
      <c r="H136" s="4"/>
      <c r="I136" s="13"/>
      <c r="J136" s="21"/>
      <c r="L136" s="69"/>
      <c r="M136" s="29"/>
    </row>
    <row r="137" spans="1:13" ht="12" customHeight="1" hidden="1" outlineLevel="2">
      <c r="A137" s="6"/>
      <c r="B137" s="147"/>
      <c r="C137" s="37"/>
      <c r="D137" s="7" t="s">
        <v>177</v>
      </c>
      <c r="E137" s="2"/>
      <c r="F137" s="2"/>
      <c r="G137" s="2"/>
      <c r="H137" s="4"/>
      <c r="I137" s="13"/>
      <c r="J137" s="21"/>
      <c r="L137" s="69"/>
      <c r="M137" s="29"/>
    </row>
    <row r="138" spans="1:13" ht="12" customHeight="1" outlineLevel="1" collapsed="1">
      <c r="A138" s="6"/>
      <c r="B138" s="147"/>
      <c r="C138" s="11"/>
      <c r="D138" s="7"/>
      <c r="E138" s="4"/>
      <c r="F138" s="4"/>
      <c r="G138" s="4"/>
      <c r="H138" s="4"/>
      <c r="I138" s="13"/>
      <c r="J138" s="21"/>
      <c r="L138" s="69"/>
      <c r="M138" s="29"/>
    </row>
    <row r="139" spans="1:13" ht="12" customHeight="1" outlineLevel="1">
      <c r="A139" s="6"/>
      <c r="B139" s="147" t="s">
        <v>419</v>
      </c>
      <c r="C139" s="105" t="s">
        <v>355</v>
      </c>
      <c r="D139" s="7"/>
      <c r="E139" s="13"/>
      <c r="F139" s="13"/>
      <c r="G139" s="13"/>
      <c r="H139" s="13"/>
      <c r="I139" s="13"/>
      <c r="J139" s="21">
        <f>SUM(E141:G142)</f>
        <v>0</v>
      </c>
      <c r="K139" s="29">
        <f>$M139-$M139*$K$19</f>
        <v>75.031</v>
      </c>
      <c r="L139" s="69">
        <f>ROUND($J139*$K139,2)</f>
        <v>0</v>
      </c>
      <c r="M139" s="29">
        <v>78.98</v>
      </c>
    </row>
    <row r="140" spans="1:13" ht="12" customHeight="1" hidden="1" outlineLevel="2">
      <c r="A140" s="6"/>
      <c r="B140" s="158"/>
      <c r="C140" s="11"/>
      <c r="D140" s="7"/>
      <c r="E140" s="4" t="s">
        <v>179</v>
      </c>
      <c r="F140" s="4" t="s">
        <v>180</v>
      </c>
      <c r="G140" s="4" t="s">
        <v>181</v>
      </c>
      <c r="H140" s="4"/>
      <c r="I140" s="13"/>
      <c r="J140" s="21"/>
      <c r="L140" s="69"/>
      <c r="M140" s="29"/>
    </row>
    <row r="141" spans="1:13" ht="12" customHeight="1" hidden="1" outlineLevel="2">
      <c r="A141" s="6"/>
      <c r="B141" s="147"/>
      <c r="C141" s="34"/>
      <c r="D141" s="7" t="s">
        <v>176</v>
      </c>
      <c r="E141" s="58"/>
      <c r="F141" s="58"/>
      <c r="G141" s="58"/>
      <c r="H141" s="4"/>
      <c r="I141" s="13"/>
      <c r="J141" s="21"/>
      <c r="L141" s="69"/>
      <c r="M141" s="29"/>
    </row>
    <row r="142" spans="1:13" ht="12" customHeight="1" hidden="1" outlineLevel="2">
      <c r="A142" s="6"/>
      <c r="B142" s="147"/>
      <c r="C142" s="37"/>
      <c r="D142" s="7" t="s">
        <v>177</v>
      </c>
      <c r="E142" s="2"/>
      <c r="F142" s="2"/>
      <c r="G142" s="2"/>
      <c r="H142" s="4"/>
      <c r="I142" s="13"/>
      <c r="J142" s="21"/>
      <c r="L142" s="69"/>
      <c r="M142" s="29"/>
    </row>
    <row r="143" spans="1:13" ht="12" customHeight="1" outlineLevel="1" collapsed="1">
      <c r="A143" s="6"/>
      <c r="B143" s="147"/>
      <c r="C143" s="11"/>
      <c r="D143" s="7"/>
      <c r="E143" s="4"/>
      <c r="F143" s="4"/>
      <c r="G143" s="4"/>
      <c r="H143" s="4"/>
      <c r="I143" s="13"/>
      <c r="J143" s="21"/>
      <c r="L143" s="69"/>
      <c r="M143" s="29"/>
    </row>
    <row r="144" spans="1:13" ht="12" customHeight="1" outlineLevel="1">
      <c r="A144" s="6"/>
      <c r="B144" s="147" t="s">
        <v>795</v>
      </c>
      <c r="C144" s="105" t="s">
        <v>355</v>
      </c>
      <c r="D144" s="7"/>
      <c r="E144" s="13"/>
      <c r="F144" s="13"/>
      <c r="G144" s="13"/>
      <c r="H144" s="4"/>
      <c r="I144" s="13"/>
      <c r="J144" s="21">
        <f>SUM(E146:G147)</f>
        <v>0</v>
      </c>
      <c r="K144" s="29">
        <f>$M144-$M144*$K$19</f>
        <v>83.50500000000001</v>
      </c>
      <c r="L144" s="69">
        <f>ROUND($J144*$K144,2)</f>
        <v>0</v>
      </c>
      <c r="M144" s="29">
        <v>87.9</v>
      </c>
    </row>
    <row r="145" spans="1:13" ht="12" customHeight="1" hidden="1" outlineLevel="2">
      <c r="A145" s="6"/>
      <c r="B145" s="158"/>
      <c r="C145" s="11"/>
      <c r="D145" s="7"/>
      <c r="E145" s="4" t="s">
        <v>179</v>
      </c>
      <c r="F145" s="4" t="s">
        <v>180</v>
      </c>
      <c r="G145" s="4" t="s">
        <v>181</v>
      </c>
      <c r="H145" s="4"/>
      <c r="I145" s="13"/>
      <c r="J145" s="21"/>
      <c r="L145" s="69"/>
      <c r="M145" s="29"/>
    </row>
    <row r="146" spans="1:13" ht="12" customHeight="1" hidden="1" outlineLevel="2">
      <c r="A146" s="6"/>
      <c r="B146" s="147"/>
      <c r="C146" s="34"/>
      <c r="D146" s="7" t="s">
        <v>176</v>
      </c>
      <c r="E146" s="2"/>
      <c r="F146" s="58"/>
      <c r="G146" s="58"/>
      <c r="H146" s="4"/>
      <c r="I146" s="13"/>
      <c r="J146" s="21"/>
      <c r="L146" s="69"/>
      <c r="M146" s="29"/>
    </row>
    <row r="147" spans="1:13" ht="12" customHeight="1" hidden="1" outlineLevel="2">
      <c r="A147" s="6"/>
      <c r="B147" s="147"/>
      <c r="C147" s="35"/>
      <c r="D147" s="7" t="s">
        <v>195</v>
      </c>
      <c r="E147" s="58"/>
      <c r="F147" s="58"/>
      <c r="G147" s="58"/>
      <c r="H147" s="4"/>
      <c r="I147" s="13"/>
      <c r="J147" s="21"/>
      <c r="L147" s="69"/>
      <c r="M147" s="29"/>
    </row>
    <row r="148" spans="1:13" ht="12" customHeight="1" outlineLevel="1" collapsed="1">
      <c r="A148" s="6"/>
      <c r="B148" s="147"/>
      <c r="C148" s="11"/>
      <c r="D148" s="7"/>
      <c r="E148" s="4"/>
      <c r="F148" s="4"/>
      <c r="G148" s="4"/>
      <c r="H148" s="4"/>
      <c r="I148" s="13"/>
      <c r="J148" s="21"/>
      <c r="L148" s="69"/>
      <c r="M148" s="29"/>
    </row>
    <row r="149" spans="1:13" ht="12" customHeight="1" outlineLevel="1">
      <c r="A149" s="6"/>
      <c r="B149" s="147" t="s">
        <v>420</v>
      </c>
      <c r="C149" s="105" t="s">
        <v>356</v>
      </c>
      <c r="D149" s="7"/>
      <c r="E149" s="13"/>
      <c r="F149" s="13"/>
      <c r="G149" s="13"/>
      <c r="H149" s="4"/>
      <c r="I149" s="13"/>
      <c r="J149" s="21">
        <f>SUM(E151:G152)</f>
        <v>0</v>
      </c>
      <c r="K149" s="29">
        <f>$M149-$M149*$K$19</f>
        <v>137.655</v>
      </c>
      <c r="L149" s="69">
        <f>ROUND($J149*$K149,2)</f>
        <v>0</v>
      </c>
      <c r="M149" s="29">
        <v>144.9</v>
      </c>
    </row>
    <row r="150" spans="1:13" ht="12" customHeight="1" hidden="1" outlineLevel="2">
      <c r="A150" s="6"/>
      <c r="B150" s="158"/>
      <c r="C150" s="11"/>
      <c r="D150" s="7"/>
      <c r="E150" s="4" t="s">
        <v>179</v>
      </c>
      <c r="F150" s="4" t="s">
        <v>180</v>
      </c>
      <c r="G150" s="4" t="s">
        <v>181</v>
      </c>
      <c r="H150" s="4"/>
      <c r="I150" s="13"/>
      <c r="J150" s="21"/>
      <c r="L150" s="69"/>
      <c r="M150" s="29"/>
    </row>
    <row r="151" spans="1:13" ht="12" customHeight="1" hidden="1" outlineLevel="2">
      <c r="A151" s="6"/>
      <c r="B151" s="147"/>
      <c r="C151" s="34"/>
      <c r="D151" s="7" t="s">
        <v>176</v>
      </c>
      <c r="E151" s="2"/>
      <c r="F151" s="2"/>
      <c r="G151" s="2"/>
      <c r="H151" s="4"/>
      <c r="I151" s="13"/>
      <c r="J151" s="21"/>
      <c r="L151" s="69"/>
      <c r="M151" s="29"/>
    </row>
    <row r="152" spans="1:13" ht="12" customHeight="1" hidden="1" outlineLevel="2">
      <c r="A152" s="6"/>
      <c r="B152" s="147"/>
      <c r="C152" s="35"/>
      <c r="D152" s="7" t="s">
        <v>195</v>
      </c>
      <c r="E152" s="58"/>
      <c r="F152" s="2"/>
      <c r="G152" s="2"/>
      <c r="H152" s="4"/>
      <c r="I152" s="13"/>
      <c r="J152" s="21"/>
      <c r="L152" s="69"/>
      <c r="M152" s="29"/>
    </row>
    <row r="153" spans="1:13" ht="12" customHeight="1" outlineLevel="1" collapsed="1">
      <c r="A153" s="6"/>
      <c r="B153" s="147"/>
      <c r="C153" s="11"/>
      <c r="D153" s="7"/>
      <c r="E153" s="4"/>
      <c r="F153" s="4"/>
      <c r="G153" s="4"/>
      <c r="H153" s="4"/>
      <c r="I153" s="13"/>
      <c r="J153" s="21"/>
      <c r="L153" s="69"/>
      <c r="M153" s="29"/>
    </row>
    <row r="154" spans="1:13" ht="12" customHeight="1" outlineLevel="1">
      <c r="A154" s="6"/>
      <c r="B154" s="147" t="s">
        <v>812</v>
      </c>
      <c r="C154" s="105" t="s">
        <v>813</v>
      </c>
      <c r="D154" s="7"/>
      <c r="E154" s="13"/>
      <c r="F154" s="13"/>
      <c r="G154" s="13"/>
      <c r="H154" s="4"/>
      <c r="I154" s="13"/>
      <c r="J154" s="21">
        <f>SUM(E156:G156)</f>
        <v>0</v>
      </c>
      <c r="K154" s="29">
        <f>$M154-$M154*$K$19</f>
        <v>137.655</v>
      </c>
      <c r="L154" s="69">
        <f>ROUND($J154*$K154,2)</f>
        <v>0</v>
      </c>
      <c r="M154" s="29">
        <v>144.9</v>
      </c>
    </row>
    <row r="155" spans="1:13" ht="12" customHeight="1" hidden="1" outlineLevel="2">
      <c r="A155" s="6"/>
      <c r="B155" s="158"/>
      <c r="C155" s="11"/>
      <c r="D155" s="7"/>
      <c r="E155" s="4" t="s">
        <v>179</v>
      </c>
      <c r="F155" s="4" t="s">
        <v>180</v>
      </c>
      <c r="G155" s="4" t="s">
        <v>181</v>
      </c>
      <c r="H155" s="4"/>
      <c r="I155" s="13"/>
      <c r="J155" s="21"/>
      <c r="L155" s="69"/>
      <c r="M155" s="29"/>
    </row>
    <row r="156" spans="1:13" ht="12" customHeight="1" hidden="1" outlineLevel="2">
      <c r="A156" s="6"/>
      <c r="B156" s="147"/>
      <c r="C156" s="34"/>
      <c r="D156" s="7" t="s">
        <v>176</v>
      </c>
      <c r="E156" s="58"/>
      <c r="F156" s="2"/>
      <c r="G156" s="2"/>
      <c r="H156" s="4"/>
      <c r="I156" s="13"/>
      <c r="J156" s="21"/>
      <c r="L156" s="69"/>
      <c r="M156" s="29"/>
    </row>
    <row r="157" spans="1:13" ht="12" customHeight="1" outlineLevel="1" collapsed="1">
      <c r="A157" s="6"/>
      <c r="B157" s="147"/>
      <c r="C157" s="11"/>
      <c r="D157" s="7"/>
      <c r="E157" s="4"/>
      <c r="F157" s="4"/>
      <c r="G157" s="4"/>
      <c r="H157" s="4"/>
      <c r="I157" s="13"/>
      <c r="J157" s="21"/>
      <c r="L157" s="69"/>
      <c r="M157" s="29"/>
    </row>
    <row r="158" spans="1:13" ht="12" customHeight="1" outlineLevel="1">
      <c r="A158" s="6"/>
      <c r="B158" s="147" t="s">
        <v>133</v>
      </c>
      <c r="C158" s="105" t="s">
        <v>358</v>
      </c>
      <c r="D158" s="7"/>
      <c r="E158" s="13"/>
      <c r="F158" s="13"/>
      <c r="G158" s="13"/>
      <c r="H158" s="4"/>
      <c r="I158" s="13"/>
      <c r="J158" s="21">
        <f>SUM(E160:G161)</f>
        <v>0</v>
      </c>
      <c r="K158" s="29">
        <f>$M158-$M158*$K$19</f>
        <v>104.405</v>
      </c>
      <c r="L158" s="69">
        <f>ROUND($J158*$K158,2)</f>
        <v>0</v>
      </c>
      <c r="M158" s="29">
        <v>109.9</v>
      </c>
    </row>
    <row r="159" spans="1:13" ht="9.75" customHeight="1" hidden="1" outlineLevel="2">
      <c r="A159" s="6"/>
      <c r="B159" s="158"/>
      <c r="C159" s="11"/>
      <c r="D159" s="7"/>
      <c r="E159" s="4" t="s">
        <v>179</v>
      </c>
      <c r="F159" s="4" t="s">
        <v>180</v>
      </c>
      <c r="G159" s="4" t="s">
        <v>181</v>
      </c>
      <c r="H159" s="4"/>
      <c r="I159" s="13"/>
      <c r="J159" s="21"/>
      <c r="L159" s="69"/>
      <c r="M159" s="29"/>
    </row>
    <row r="160" spans="1:13" ht="12" customHeight="1" hidden="1" outlineLevel="2">
      <c r="A160" s="6"/>
      <c r="B160" s="158"/>
      <c r="C160" s="34"/>
      <c r="D160" s="7" t="s">
        <v>176</v>
      </c>
      <c r="E160" s="2"/>
      <c r="F160" s="2"/>
      <c r="G160" s="2"/>
      <c r="H160" s="4"/>
      <c r="I160" s="13"/>
      <c r="J160" s="21"/>
      <c r="L160" s="69"/>
      <c r="M160" s="29"/>
    </row>
    <row r="161" spans="1:13" ht="12" customHeight="1" hidden="1" outlineLevel="2">
      <c r="A161" s="6"/>
      <c r="B161" s="147"/>
      <c r="C161" s="35"/>
      <c r="D161" s="7" t="s">
        <v>195</v>
      </c>
      <c r="E161" s="2"/>
      <c r="F161" s="2"/>
      <c r="G161" s="2"/>
      <c r="H161" s="4"/>
      <c r="I161" s="13"/>
      <c r="J161" s="21"/>
      <c r="L161" s="69"/>
      <c r="M161" s="29"/>
    </row>
    <row r="162" spans="1:13" ht="12" customHeight="1" outlineLevel="1" collapsed="1">
      <c r="A162" s="6"/>
      <c r="B162" s="147"/>
      <c r="C162" s="11"/>
      <c r="D162" s="7"/>
      <c r="E162" s="4"/>
      <c r="F162" s="4"/>
      <c r="G162" s="4"/>
      <c r="H162" s="4"/>
      <c r="I162" s="13"/>
      <c r="J162" s="21"/>
      <c r="L162" s="69"/>
      <c r="M162" s="29"/>
    </row>
    <row r="163" spans="1:13" ht="12" customHeight="1" outlineLevel="1">
      <c r="A163" s="6"/>
      <c r="B163" s="147" t="s">
        <v>134</v>
      </c>
      <c r="C163" s="105" t="s">
        <v>358</v>
      </c>
      <c r="D163" s="7"/>
      <c r="E163" s="13"/>
      <c r="F163" s="13"/>
      <c r="G163" s="13"/>
      <c r="H163" s="4"/>
      <c r="I163" s="13"/>
      <c r="J163" s="21">
        <f>SUM(H165:H166)</f>
        <v>0</v>
      </c>
      <c r="K163" s="29">
        <f>$M163-$M163*$K$19</f>
        <v>104.405</v>
      </c>
      <c r="L163" s="69">
        <f>ROUND($J163*$K163,2)</f>
        <v>0</v>
      </c>
      <c r="M163" s="29">
        <v>109.9</v>
      </c>
    </row>
    <row r="164" spans="1:13" ht="12" customHeight="1" hidden="1" outlineLevel="2">
      <c r="A164" s="6"/>
      <c r="B164" s="158"/>
      <c r="C164" s="11"/>
      <c r="D164" s="7"/>
      <c r="E164" s="4"/>
      <c r="F164" s="4"/>
      <c r="G164" s="4"/>
      <c r="H164" s="4" t="s">
        <v>190</v>
      </c>
      <c r="I164" s="13"/>
      <c r="J164" s="21"/>
      <c r="L164" s="69"/>
      <c r="M164" s="29"/>
    </row>
    <row r="165" spans="1:13" ht="12" customHeight="1" hidden="1" outlineLevel="2">
      <c r="A165" s="6"/>
      <c r="B165" s="158"/>
      <c r="C165" s="34"/>
      <c r="D165" s="7" t="s">
        <v>176</v>
      </c>
      <c r="E165" s="4"/>
      <c r="F165" s="4"/>
      <c r="G165" s="4"/>
      <c r="H165" s="58"/>
      <c r="I165" s="13"/>
      <c r="J165" s="21"/>
      <c r="L165" s="69"/>
      <c r="M165" s="29"/>
    </row>
    <row r="166" spans="1:13" ht="12" customHeight="1" hidden="1" outlineLevel="2">
      <c r="A166" s="6"/>
      <c r="B166" s="147"/>
      <c r="C166" s="35"/>
      <c r="D166" s="7" t="s">
        <v>195</v>
      </c>
      <c r="E166" s="4"/>
      <c r="F166" s="4"/>
      <c r="G166" s="4"/>
      <c r="H166" s="2"/>
      <c r="I166" s="13"/>
      <c r="J166" s="21"/>
      <c r="L166" s="69"/>
      <c r="M166" s="29"/>
    </row>
    <row r="167" spans="1:13" ht="12" customHeight="1" outlineLevel="1" collapsed="1">
      <c r="A167" s="6"/>
      <c r="B167" s="147"/>
      <c r="C167" s="11"/>
      <c r="D167" s="7"/>
      <c r="E167" s="4"/>
      <c r="F167" s="4"/>
      <c r="G167" s="4"/>
      <c r="H167" s="4"/>
      <c r="I167" s="13"/>
      <c r="J167" s="21"/>
      <c r="L167" s="69"/>
      <c r="M167" s="29"/>
    </row>
    <row r="168" spans="1:13" ht="12" customHeight="1" outlineLevel="1">
      <c r="A168" s="6"/>
      <c r="B168" s="147" t="s">
        <v>135</v>
      </c>
      <c r="C168" s="105" t="s">
        <v>359</v>
      </c>
      <c r="D168" s="7"/>
      <c r="E168" s="13"/>
      <c r="F168" s="13"/>
      <c r="G168" s="13"/>
      <c r="H168" s="13"/>
      <c r="I168" s="13"/>
      <c r="J168" s="21">
        <f>SUM(E170:H171)</f>
        <v>0</v>
      </c>
      <c r="K168" s="29">
        <f>$M168-$M168*$K$19</f>
        <v>128.155</v>
      </c>
      <c r="L168" s="69">
        <f>ROUND($J168*$K168,2)</f>
        <v>0</v>
      </c>
      <c r="M168" s="29">
        <v>134.9</v>
      </c>
    </row>
    <row r="169" spans="1:13" ht="12" customHeight="1" hidden="1" outlineLevel="2">
      <c r="A169" s="6"/>
      <c r="B169" s="158"/>
      <c r="C169" s="11"/>
      <c r="D169" s="7"/>
      <c r="E169" s="4" t="s">
        <v>179</v>
      </c>
      <c r="F169" s="4" t="s">
        <v>180</v>
      </c>
      <c r="G169" s="4" t="s">
        <v>181</v>
      </c>
      <c r="H169" s="4" t="s">
        <v>182</v>
      </c>
      <c r="I169" s="13"/>
      <c r="J169" s="21"/>
      <c r="L169" s="69"/>
      <c r="M169" s="29"/>
    </row>
    <row r="170" spans="1:13" ht="12" customHeight="1" hidden="1" outlineLevel="2">
      <c r="A170" s="6"/>
      <c r="B170" s="147"/>
      <c r="C170" s="34"/>
      <c r="D170" s="7" t="s">
        <v>176</v>
      </c>
      <c r="E170" s="58"/>
      <c r="F170" s="58"/>
      <c r="G170" s="58"/>
      <c r="H170" s="58"/>
      <c r="I170" s="13"/>
      <c r="J170" s="21"/>
      <c r="L170" s="69"/>
      <c r="M170" s="29"/>
    </row>
    <row r="171" spans="1:13" ht="12" customHeight="1" hidden="1" outlineLevel="2">
      <c r="A171" s="6"/>
      <c r="B171" s="147"/>
      <c r="C171" s="35"/>
      <c r="D171" s="7" t="s">
        <v>195</v>
      </c>
      <c r="E171" s="58"/>
      <c r="F171" s="58"/>
      <c r="G171" s="58"/>
      <c r="H171" s="58"/>
      <c r="I171" s="13"/>
      <c r="J171" s="21"/>
      <c r="L171" s="69"/>
      <c r="M171" s="29"/>
    </row>
    <row r="172" spans="1:13" ht="12" customHeight="1" outlineLevel="1" collapsed="1">
      <c r="A172" s="6"/>
      <c r="B172" s="147"/>
      <c r="C172" s="11"/>
      <c r="D172" s="7"/>
      <c r="E172" s="4"/>
      <c r="F172" s="4"/>
      <c r="G172" s="4"/>
      <c r="H172" s="4"/>
      <c r="I172" s="13"/>
      <c r="J172" s="21"/>
      <c r="L172" s="69"/>
      <c r="M172" s="29"/>
    </row>
    <row r="173" spans="1:13" ht="12" customHeight="1" outlineLevel="1">
      <c r="A173" s="6"/>
      <c r="B173" s="147" t="s">
        <v>136</v>
      </c>
      <c r="C173" s="105" t="s">
        <v>360</v>
      </c>
      <c r="D173" s="7"/>
      <c r="E173" s="13"/>
      <c r="F173" s="13"/>
      <c r="G173" s="13"/>
      <c r="H173" s="13"/>
      <c r="I173" s="13"/>
      <c r="J173" s="21">
        <f>SUM(E175:G175)</f>
        <v>0</v>
      </c>
      <c r="K173" s="29">
        <f>$M173-$M173*$K$19</f>
        <v>161.405</v>
      </c>
      <c r="L173" s="69">
        <f>ROUND($J173*$K173,2)</f>
        <v>0</v>
      </c>
      <c r="M173" s="29">
        <v>169.9</v>
      </c>
    </row>
    <row r="174" spans="1:13" ht="12" customHeight="1" hidden="1" outlineLevel="2">
      <c r="A174" s="6"/>
      <c r="B174" s="158"/>
      <c r="C174" s="11"/>
      <c r="D174" s="7"/>
      <c r="E174" s="4" t="s">
        <v>179</v>
      </c>
      <c r="F174" s="4" t="s">
        <v>180</v>
      </c>
      <c r="G174" s="4" t="s">
        <v>181</v>
      </c>
      <c r="H174" s="4"/>
      <c r="I174" s="13"/>
      <c r="J174" s="21"/>
      <c r="L174" s="69"/>
      <c r="M174" s="29"/>
    </row>
    <row r="175" spans="1:13" ht="12" customHeight="1" hidden="1" outlineLevel="2">
      <c r="A175" s="6"/>
      <c r="B175" s="147"/>
      <c r="C175" s="34"/>
      <c r="D175" s="7" t="s">
        <v>176</v>
      </c>
      <c r="E175" s="58"/>
      <c r="F175" s="58"/>
      <c r="G175" s="2"/>
      <c r="H175" s="4"/>
      <c r="I175" s="13"/>
      <c r="J175" s="21"/>
      <c r="L175" s="69"/>
      <c r="M175" s="29"/>
    </row>
    <row r="176" spans="1:13" ht="12" customHeight="1" outlineLevel="1" collapsed="1">
      <c r="A176" s="6"/>
      <c r="B176" s="147"/>
      <c r="C176" s="11"/>
      <c r="D176" s="7"/>
      <c r="E176" s="4"/>
      <c r="F176" s="4"/>
      <c r="G176" s="4"/>
      <c r="H176" s="4"/>
      <c r="I176" s="13"/>
      <c r="J176" s="21"/>
      <c r="L176" s="69"/>
      <c r="M176" s="29"/>
    </row>
    <row r="177" spans="1:13" ht="12" customHeight="1" outlineLevel="1">
      <c r="A177" s="6"/>
      <c r="B177" s="147" t="s">
        <v>361</v>
      </c>
      <c r="C177" s="105" t="s">
        <v>366</v>
      </c>
      <c r="D177" s="7"/>
      <c r="E177" s="13"/>
      <c r="F177" s="4"/>
      <c r="G177" s="4"/>
      <c r="H177" s="4"/>
      <c r="I177" s="13"/>
      <c r="J177" s="21">
        <f>SUM(E179:F180)</f>
        <v>0</v>
      </c>
      <c r="K177" s="29">
        <f>$M177-$M177*$K$19</f>
        <v>56.9145</v>
      </c>
      <c r="L177" s="69">
        <f>ROUND($J177*$K177,2)</f>
        <v>0</v>
      </c>
      <c r="M177" s="29">
        <v>59.91</v>
      </c>
    </row>
    <row r="178" spans="1:13" ht="12" customHeight="1" hidden="1" outlineLevel="2">
      <c r="A178" s="6"/>
      <c r="B178" s="158"/>
      <c r="C178" s="11"/>
      <c r="D178" s="7"/>
      <c r="E178" s="4" t="s">
        <v>196</v>
      </c>
      <c r="F178" s="4" t="s">
        <v>198</v>
      </c>
      <c r="G178" s="4"/>
      <c r="H178" s="4"/>
      <c r="I178" s="13"/>
      <c r="J178" s="21"/>
      <c r="L178" s="69"/>
      <c r="M178" s="29"/>
    </row>
    <row r="179" spans="1:13" ht="12" customHeight="1" hidden="1" outlineLevel="2">
      <c r="A179" s="6"/>
      <c r="B179" s="158"/>
      <c r="C179" s="34"/>
      <c r="D179" s="7" t="s">
        <v>176</v>
      </c>
      <c r="E179" s="2"/>
      <c r="F179" s="2"/>
      <c r="G179" s="4"/>
      <c r="H179" s="4"/>
      <c r="I179" s="13"/>
      <c r="J179" s="21"/>
      <c r="L179" s="69"/>
      <c r="M179" s="29"/>
    </row>
    <row r="180" spans="1:13" ht="12" customHeight="1" hidden="1" outlineLevel="2">
      <c r="A180" s="6"/>
      <c r="B180" s="147"/>
      <c r="C180" s="35"/>
      <c r="D180" s="7" t="s">
        <v>195</v>
      </c>
      <c r="E180" s="2"/>
      <c r="F180" s="2"/>
      <c r="G180" s="4"/>
      <c r="H180" s="4"/>
      <c r="I180" s="13"/>
      <c r="J180" s="21"/>
      <c r="L180" s="69"/>
      <c r="M180" s="29"/>
    </row>
    <row r="181" spans="1:13" ht="12" customHeight="1" outlineLevel="1" collapsed="1">
      <c r="A181" s="6"/>
      <c r="B181" s="147"/>
      <c r="C181" s="11"/>
      <c r="D181" s="7"/>
      <c r="E181" s="4"/>
      <c r="F181" s="4"/>
      <c r="G181" s="4"/>
      <c r="H181" s="4"/>
      <c r="I181" s="13"/>
      <c r="J181" s="21"/>
      <c r="L181" s="69"/>
      <c r="M181" s="29"/>
    </row>
    <row r="182" spans="1:13" ht="12" customHeight="1" outlineLevel="1">
      <c r="A182" s="6"/>
      <c r="B182" s="147" t="s">
        <v>362</v>
      </c>
      <c r="C182" s="105" t="s">
        <v>367</v>
      </c>
      <c r="D182" s="7"/>
      <c r="E182" s="13"/>
      <c r="F182" s="4"/>
      <c r="G182" s="4"/>
      <c r="H182" s="4"/>
      <c r="I182" s="13"/>
      <c r="J182" s="21">
        <f>SUM(E184:F185)</f>
        <v>0</v>
      </c>
      <c r="K182" s="29">
        <f>$M182-$M182*$K$19</f>
        <v>72.56099999999999</v>
      </c>
      <c r="L182" s="69">
        <f>ROUND($J182*$K182,2)</f>
        <v>0</v>
      </c>
      <c r="M182" s="29">
        <v>76.38</v>
      </c>
    </row>
    <row r="183" spans="1:13" ht="12" customHeight="1" hidden="1" outlineLevel="2">
      <c r="A183" s="6"/>
      <c r="B183" s="158"/>
      <c r="C183" s="11"/>
      <c r="D183" s="7"/>
      <c r="E183" s="4" t="s">
        <v>196</v>
      </c>
      <c r="F183" s="4" t="s">
        <v>198</v>
      </c>
      <c r="G183" s="4"/>
      <c r="H183" s="4"/>
      <c r="I183" s="13"/>
      <c r="J183" s="21"/>
      <c r="L183" s="69"/>
      <c r="M183" s="29"/>
    </row>
    <row r="184" spans="1:13" ht="12" customHeight="1" hidden="1" outlineLevel="2">
      <c r="A184" s="6"/>
      <c r="B184" s="158"/>
      <c r="C184" s="34"/>
      <c r="D184" s="7" t="s">
        <v>176</v>
      </c>
      <c r="E184" s="2"/>
      <c r="F184" s="2"/>
      <c r="G184" s="4"/>
      <c r="H184" s="4"/>
      <c r="I184" s="13"/>
      <c r="J184" s="21"/>
      <c r="L184" s="69"/>
      <c r="M184" s="29"/>
    </row>
    <row r="185" spans="1:13" ht="12" customHeight="1" hidden="1" outlineLevel="2">
      <c r="A185" s="6"/>
      <c r="B185" s="147"/>
      <c r="C185" s="35"/>
      <c r="D185" s="7" t="s">
        <v>195</v>
      </c>
      <c r="E185" s="2"/>
      <c r="F185" s="2"/>
      <c r="G185" s="4"/>
      <c r="H185" s="4"/>
      <c r="I185" s="13"/>
      <c r="J185" s="21"/>
      <c r="L185" s="69"/>
      <c r="M185" s="29"/>
    </row>
    <row r="186" spans="1:13" ht="12" customHeight="1" outlineLevel="1" collapsed="1">
      <c r="A186" s="6"/>
      <c r="B186" s="147"/>
      <c r="C186" s="11"/>
      <c r="D186" s="7"/>
      <c r="E186" s="4"/>
      <c r="F186" s="4"/>
      <c r="G186" s="4"/>
      <c r="H186" s="4"/>
      <c r="I186" s="13"/>
      <c r="J186" s="21"/>
      <c r="L186" s="69"/>
      <c r="M186" s="29"/>
    </row>
    <row r="187" spans="1:13" ht="12" customHeight="1" outlineLevel="1">
      <c r="A187" s="6"/>
      <c r="B187" s="147" t="s">
        <v>363</v>
      </c>
      <c r="C187" s="105" t="s">
        <v>368</v>
      </c>
      <c r="D187" s="7"/>
      <c r="E187" s="13"/>
      <c r="F187" s="4"/>
      <c r="G187" s="4"/>
      <c r="H187" s="4"/>
      <c r="I187" s="13"/>
      <c r="J187" s="21">
        <f>SUM(E189:G192)</f>
        <v>0</v>
      </c>
      <c r="K187" s="29">
        <f>$M187-$M187*$K$19</f>
        <v>91.428</v>
      </c>
      <c r="L187" s="69">
        <f>ROUND($J187*$K187,2)</f>
        <v>0</v>
      </c>
      <c r="M187" s="29">
        <v>96.24</v>
      </c>
    </row>
    <row r="188" spans="1:13" ht="12" customHeight="1" hidden="1" outlineLevel="2">
      <c r="A188" s="6"/>
      <c r="B188" s="158"/>
      <c r="C188" s="11"/>
      <c r="D188" s="7"/>
      <c r="E188" s="4" t="s">
        <v>179</v>
      </c>
      <c r="F188" s="4" t="s">
        <v>180</v>
      </c>
      <c r="G188" s="4" t="s">
        <v>181</v>
      </c>
      <c r="H188" s="4"/>
      <c r="I188" s="13"/>
      <c r="J188" s="21"/>
      <c r="L188" s="69"/>
      <c r="M188" s="29"/>
    </row>
    <row r="189" spans="1:13" ht="12" customHeight="1" hidden="1" outlineLevel="2">
      <c r="A189" s="6"/>
      <c r="B189" s="158"/>
      <c r="C189" s="34"/>
      <c r="D189" s="7" t="s">
        <v>176</v>
      </c>
      <c r="E189" s="2"/>
      <c r="F189" s="2"/>
      <c r="G189" s="2"/>
      <c r="H189" s="4"/>
      <c r="I189" s="13"/>
      <c r="J189" s="21"/>
      <c r="L189" s="69"/>
      <c r="M189" s="29"/>
    </row>
    <row r="190" spans="1:13" ht="12" customHeight="1" hidden="1" outlineLevel="2">
      <c r="A190" s="6"/>
      <c r="B190" s="158"/>
      <c r="C190" s="91"/>
      <c r="D190" s="7" t="s">
        <v>804</v>
      </c>
      <c r="E190" s="2"/>
      <c r="F190" s="2"/>
      <c r="G190" s="2"/>
      <c r="H190" s="4"/>
      <c r="I190" s="13"/>
      <c r="J190" s="21"/>
      <c r="L190" s="69"/>
      <c r="M190" s="29"/>
    </row>
    <row r="191" spans="1:13" ht="12" customHeight="1" hidden="1" outlineLevel="2">
      <c r="A191" s="6"/>
      <c r="B191" s="158"/>
      <c r="C191" s="39"/>
      <c r="D191" s="7" t="s">
        <v>788</v>
      </c>
      <c r="E191" s="2"/>
      <c r="F191" s="2"/>
      <c r="G191" s="2"/>
      <c r="H191" s="4"/>
      <c r="I191" s="13"/>
      <c r="J191" s="21"/>
      <c r="L191" s="69"/>
      <c r="M191" s="29"/>
    </row>
    <row r="192" spans="1:13" ht="12" customHeight="1" hidden="1" outlineLevel="2">
      <c r="A192" s="6"/>
      <c r="B192" s="158"/>
      <c r="C192" s="94"/>
      <c r="D192" s="7" t="s">
        <v>789</v>
      </c>
      <c r="E192" s="2"/>
      <c r="F192" s="2"/>
      <c r="G192" s="2"/>
      <c r="H192" s="4"/>
      <c r="I192" s="13"/>
      <c r="J192" s="21"/>
      <c r="L192" s="69"/>
      <c r="M192" s="29"/>
    </row>
    <row r="193" spans="1:13" ht="12" customHeight="1" outlineLevel="1" collapsed="1">
      <c r="A193" s="6"/>
      <c r="B193" s="147"/>
      <c r="C193" s="11"/>
      <c r="D193" s="7"/>
      <c r="E193" s="4"/>
      <c r="F193" s="4"/>
      <c r="G193" s="4"/>
      <c r="H193" s="4"/>
      <c r="I193" s="13"/>
      <c r="J193" s="21"/>
      <c r="L193" s="69"/>
      <c r="M193" s="29"/>
    </row>
    <row r="194" spans="1:13" ht="12" customHeight="1" outlineLevel="1">
      <c r="A194" s="6"/>
      <c r="B194" s="147" t="s">
        <v>364</v>
      </c>
      <c r="C194" s="105" t="s">
        <v>369</v>
      </c>
      <c r="D194" s="7"/>
      <c r="E194" s="13"/>
      <c r="F194" s="4"/>
      <c r="G194" s="4"/>
      <c r="H194" s="4"/>
      <c r="I194" s="13"/>
      <c r="J194" s="21">
        <f>SUM(E196:G200)</f>
        <v>0</v>
      </c>
      <c r="K194" s="29">
        <f>$M194-$M194*$K$19</f>
        <v>123.405</v>
      </c>
      <c r="L194" s="69">
        <f>ROUND($J194*$K194,2)</f>
        <v>0</v>
      </c>
      <c r="M194" s="29">
        <v>129.9</v>
      </c>
    </row>
    <row r="195" spans="1:13" ht="12" customHeight="1" hidden="1" outlineLevel="2">
      <c r="A195" s="6"/>
      <c r="B195" s="158"/>
      <c r="C195" s="11"/>
      <c r="D195" s="7"/>
      <c r="E195" s="4" t="s">
        <v>179</v>
      </c>
      <c r="F195" s="4" t="s">
        <v>180</v>
      </c>
      <c r="G195" s="4" t="s">
        <v>181</v>
      </c>
      <c r="H195" s="4"/>
      <c r="I195" s="13"/>
      <c r="J195" s="21"/>
      <c r="L195" s="69"/>
      <c r="M195" s="29"/>
    </row>
    <row r="196" spans="1:13" ht="12" customHeight="1" hidden="1" outlineLevel="2">
      <c r="A196" s="6"/>
      <c r="B196" s="158"/>
      <c r="C196" s="34"/>
      <c r="D196" s="7" t="s">
        <v>176</v>
      </c>
      <c r="E196" s="58"/>
      <c r="F196" s="58"/>
      <c r="G196" s="58"/>
      <c r="H196" s="4"/>
      <c r="I196" s="13"/>
      <c r="J196" s="21"/>
      <c r="L196" s="69"/>
      <c r="M196" s="29"/>
    </row>
    <row r="197" spans="1:13" ht="12" customHeight="1" hidden="1" outlineLevel="2">
      <c r="A197" s="6"/>
      <c r="B197" s="158"/>
      <c r="C197" s="91"/>
      <c r="D197" s="7" t="s">
        <v>804</v>
      </c>
      <c r="E197" s="2"/>
      <c r="F197" s="2"/>
      <c r="G197" s="2"/>
      <c r="H197" s="4"/>
      <c r="I197" s="13"/>
      <c r="J197" s="21"/>
      <c r="L197" s="69"/>
      <c r="M197" s="29"/>
    </row>
    <row r="198" spans="1:13" ht="12" customHeight="1" hidden="1" outlineLevel="2">
      <c r="A198" s="6"/>
      <c r="B198" s="158"/>
      <c r="C198" s="39"/>
      <c r="D198" s="7" t="s">
        <v>788</v>
      </c>
      <c r="E198" s="2"/>
      <c r="F198" s="2"/>
      <c r="G198" s="58"/>
      <c r="H198" s="4"/>
      <c r="I198" s="13"/>
      <c r="J198" s="21"/>
      <c r="L198" s="69"/>
      <c r="M198" s="29"/>
    </row>
    <row r="199" spans="1:13" ht="12" customHeight="1" hidden="1" outlineLevel="2">
      <c r="A199" s="6"/>
      <c r="B199" s="158"/>
      <c r="C199" s="35"/>
      <c r="D199" s="7" t="s">
        <v>195</v>
      </c>
      <c r="E199" s="2"/>
      <c r="F199" s="2"/>
      <c r="G199" s="2"/>
      <c r="H199" s="4"/>
      <c r="I199" s="13"/>
      <c r="J199" s="21"/>
      <c r="L199" s="69"/>
      <c r="M199" s="29"/>
    </row>
    <row r="200" spans="1:13" ht="12" customHeight="1" hidden="1" outlineLevel="2">
      <c r="A200" s="6"/>
      <c r="B200" s="158"/>
      <c r="C200" s="94"/>
      <c r="D200" s="7" t="s">
        <v>789</v>
      </c>
      <c r="E200" s="2"/>
      <c r="F200" s="2"/>
      <c r="G200" s="2"/>
      <c r="H200" s="4"/>
      <c r="I200" s="13"/>
      <c r="J200" s="21"/>
      <c r="L200" s="69"/>
      <c r="M200" s="29"/>
    </row>
    <row r="201" spans="1:13" ht="12" customHeight="1" outlineLevel="1" collapsed="1">
      <c r="A201" s="6"/>
      <c r="B201" s="147"/>
      <c r="C201" s="11"/>
      <c r="D201" s="7"/>
      <c r="E201" s="4"/>
      <c r="F201" s="4"/>
      <c r="G201" s="4"/>
      <c r="H201" s="4"/>
      <c r="I201" s="13"/>
      <c r="J201" s="21"/>
      <c r="L201" s="69"/>
      <c r="M201" s="29"/>
    </row>
    <row r="202" spans="1:13" ht="12" customHeight="1" outlineLevel="1">
      <c r="A202" s="6"/>
      <c r="B202" s="147" t="s">
        <v>833</v>
      </c>
      <c r="C202" s="105" t="s">
        <v>834</v>
      </c>
      <c r="D202" s="7"/>
      <c r="E202" s="13"/>
      <c r="F202" s="13"/>
      <c r="G202" s="13"/>
      <c r="H202" s="4"/>
      <c r="I202" s="13"/>
      <c r="J202" s="21">
        <f>SUM(E204:G204)</f>
        <v>0</v>
      </c>
      <c r="K202" s="29">
        <f>$M202-$M202*$K$19</f>
        <v>132.905</v>
      </c>
      <c r="L202" s="69">
        <f>ROUND($J202*$K202,2)</f>
        <v>0</v>
      </c>
      <c r="M202" s="29">
        <v>139.9</v>
      </c>
    </row>
    <row r="203" spans="1:13" ht="12" customHeight="1" hidden="1" outlineLevel="2">
      <c r="A203" s="6"/>
      <c r="B203" s="158"/>
      <c r="C203" s="11"/>
      <c r="D203" s="7"/>
      <c r="E203" s="4" t="s">
        <v>179</v>
      </c>
      <c r="F203" s="4" t="s">
        <v>180</v>
      </c>
      <c r="G203" s="4" t="s">
        <v>181</v>
      </c>
      <c r="H203" s="4"/>
      <c r="I203" s="13"/>
      <c r="J203" s="21"/>
      <c r="L203" s="69"/>
      <c r="M203" s="29"/>
    </row>
    <row r="204" spans="1:13" ht="12" customHeight="1" hidden="1" outlineLevel="2">
      <c r="A204" s="6"/>
      <c r="B204" s="147"/>
      <c r="C204" s="34"/>
      <c r="D204" s="7" t="s">
        <v>176</v>
      </c>
      <c r="E204" s="2"/>
      <c r="F204" s="58"/>
      <c r="G204" s="58"/>
      <c r="H204" s="4"/>
      <c r="I204" s="13"/>
      <c r="J204" s="21"/>
      <c r="L204" s="69"/>
      <c r="M204" s="29"/>
    </row>
    <row r="205" spans="1:13" ht="12" customHeight="1" outlineLevel="1" collapsed="1">
      <c r="A205" s="6"/>
      <c r="B205" s="147"/>
      <c r="C205" s="11"/>
      <c r="D205" s="7"/>
      <c r="E205" s="4"/>
      <c r="F205" s="4"/>
      <c r="G205" s="4"/>
      <c r="H205" s="4"/>
      <c r="I205" s="13"/>
      <c r="J205" s="21"/>
      <c r="L205" s="69"/>
      <c r="M205" s="29"/>
    </row>
    <row r="206" spans="1:13" ht="12" customHeight="1" outlineLevel="1">
      <c r="A206" s="6"/>
      <c r="B206" s="147" t="s">
        <v>365</v>
      </c>
      <c r="C206" s="105" t="s">
        <v>370</v>
      </c>
      <c r="D206" s="7"/>
      <c r="E206" s="13"/>
      <c r="F206" s="4"/>
      <c r="G206" s="4"/>
      <c r="H206" s="4"/>
      <c r="I206" s="13"/>
      <c r="J206" s="21">
        <f>SUM(E208:F210)</f>
        <v>0</v>
      </c>
      <c r="K206" s="29">
        <f>$M206-$M206*$K$19</f>
        <v>77.04499999999999</v>
      </c>
      <c r="L206" s="69">
        <f>ROUND($J206*$K206,2)</f>
        <v>0</v>
      </c>
      <c r="M206" s="29">
        <v>81.1</v>
      </c>
    </row>
    <row r="207" spans="1:13" ht="12" customHeight="1" hidden="1" outlineLevel="2">
      <c r="A207" s="6"/>
      <c r="B207" s="147"/>
      <c r="C207" s="11"/>
      <c r="D207" s="7"/>
      <c r="E207" s="4" t="s">
        <v>196</v>
      </c>
      <c r="F207" s="4" t="s">
        <v>198</v>
      </c>
      <c r="G207" s="4"/>
      <c r="H207" s="4"/>
      <c r="I207" s="13"/>
      <c r="J207" s="21"/>
      <c r="L207" s="69"/>
      <c r="M207" s="29"/>
    </row>
    <row r="208" spans="1:13" ht="12" customHeight="1" hidden="1" outlineLevel="2">
      <c r="A208" s="6"/>
      <c r="B208" s="147"/>
      <c r="C208" s="34"/>
      <c r="D208" s="7" t="s">
        <v>176</v>
      </c>
      <c r="E208" s="2"/>
      <c r="F208" s="2"/>
      <c r="G208" s="4"/>
      <c r="H208" s="4"/>
      <c r="I208" s="13"/>
      <c r="J208" s="21"/>
      <c r="L208" s="69"/>
      <c r="M208" s="29"/>
    </row>
    <row r="209" spans="1:13" ht="12" customHeight="1" hidden="1" outlineLevel="2">
      <c r="A209" s="6"/>
      <c r="B209" s="147"/>
      <c r="C209" s="37"/>
      <c r="D209" s="7" t="s">
        <v>177</v>
      </c>
      <c r="E209" s="2"/>
      <c r="F209" s="2"/>
      <c r="G209" s="4"/>
      <c r="H209" s="4"/>
      <c r="I209" s="13"/>
      <c r="J209" s="21"/>
      <c r="L209" s="69"/>
      <c r="M209" s="29"/>
    </row>
    <row r="210" spans="1:13" ht="12" customHeight="1" hidden="1" outlineLevel="2">
      <c r="A210" s="6"/>
      <c r="B210" s="147"/>
      <c r="C210" s="36"/>
      <c r="D210" s="7" t="s">
        <v>178</v>
      </c>
      <c r="E210" s="2"/>
      <c r="F210" s="2"/>
      <c r="G210" s="4"/>
      <c r="H210" s="4"/>
      <c r="I210" s="13"/>
      <c r="J210" s="21"/>
      <c r="L210" s="69"/>
      <c r="M210" s="29"/>
    </row>
    <row r="211" spans="1:13" ht="12" customHeight="1" outlineLevel="1" collapsed="1">
      <c r="A211" s="6"/>
      <c r="B211" s="147"/>
      <c r="C211" s="11"/>
      <c r="D211" s="7"/>
      <c r="E211" s="4"/>
      <c r="F211" s="4"/>
      <c r="G211" s="4"/>
      <c r="H211" s="4"/>
      <c r="I211" s="13"/>
      <c r="J211" s="21"/>
      <c r="L211" s="69"/>
      <c r="M211" s="29"/>
    </row>
    <row r="212" spans="1:13" ht="12" customHeight="1" outlineLevel="1">
      <c r="A212" s="68"/>
      <c r="B212" s="147" t="s">
        <v>418</v>
      </c>
      <c r="C212" s="105" t="s">
        <v>575</v>
      </c>
      <c r="D212" s="7"/>
      <c r="E212" s="13"/>
      <c r="F212" s="4"/>
      <c r="G212" s="4"/>
      <c r="H212" s="4"/>
      <c r="I212" s="13"/>
      <c r="J212" s="21">
        <f>SUM(E214:F217)</f>
        <v>0</v>
      </c>
      <c r="K212" s="29">
        <f>$M212-$M212*$K$19</f>
        <v>99.3795</v>
      </c>
      <c r="L212" s="69">
        <f>ROUND($J212*$K212,2)</f>
        <v>0</v>
      </c>
      <c r="M212" s="29">
        <v>104.61</v>
      </c>
    </row>
    <row r="213" spans="1:13" ht="12" customHeight="1" hidden="1" outlineLevel="2">
      <c r="A213" s="6"/>
      <c r="B213" s="158"/>
      <c r="C213" s="11"/>
      <c r="D213" s="7"/>
      <c r="E213" s="4" t="s">
        <v>196</v>
      </c>
      <c r="F213" s="4" t="s">
        <v>198</v>
      </c>
      <c r="G213" s="4"/>
      <c r="H213" s="4"/>
      <c r="I213" s="13"/>
      <c r="J213" s="21"/>
      <c r="L213" s="69"/>
      <c r="M213" s="29"/>
    </row>
    <row r="214" spans="1:13" ht="12" customHeight="1" hidden="1" outlineLevel="2">
      <c r="A214" s="6"/>
      <c r="B214" s="147"/>
      <c r="C214" s="34"/>
      <c r="D214" s="7" t="s">
        <v>176</v>
      </c>
      <c r="E214" s="2"/>
      <c r="F214" s="2"/>
      <c r="G214" s="4"/>
      <c r="H214" s="4"/>
      <c r="I214" s="13"/>
      <c r="J214" s="21"/>
      <c r="L214" s="69"/>
      <c r="M214" s="29"/>
    </row>
    <row r="215" spans="1:13" ht="12" customHeight="1" hidden="1" outlineLevel="2">
      <c r="A215" s="6"/>
      <c r="B215" s="147"/>
      <c r="C215" s="37"/>
      <c r="D215" s="7" t="s">
        <v>177</v>
      </c>
      <c r="E215" s="2"/>
      <c r="F215" s="2"/>
      <c r="G215" s="4"/>
      <c r="H215" s="4"/>
      <c r="I215" s="13"/>
      <c r="J215" s="21"/>
      <c r="L215" s="69"/>
      <c r="M215" s="29"/>
    </row>
    <row r="216" spans="1:13" ht="12" customHeight="1" hidden="1" outlineLevel="2">
      <c r="A216" s="6"/>
      <c r="B216" s="147"/>
      <c r="C216" s="36"/>
      <c r="D216" s="7" t="s">
        <v>178</v>
      </c>
      <c r="E216" s="2"/>
      <c r="F216" s="2"/>
      <c r="G216" s="4"/>
      <c r="H216" s="4"/>
      <c r="I216" s="13"/>
      <c r="J216" s="21"/>
      <c r="L216" s="69"/>
      <c r="M216" s="29"/>
    </row>
    <row r="217" spans="1:13" ht="12" customHeight="1" outlineLevel="1" collapsed="1">
      <c r="A217" s="6"/>
      <c r="B217" s="147"/>
      <c r="C217" s="11"/>
      <c r="D217" s="7"/>
      <c r="E217" s="4"/>
      <c r="F217" s="4"/>
      <c r="G217" s="4"/>
      <c r="H217" s="4"/>
      <c r="I217" s="13"/>
      <c r="J217" s="21"/>
      <c r="L217" s="69"/>
      <c r="M217" s="29"/>
    </row>
    <row r="218" spans="1:13" ht="12" customHeight="1" outlineLevel="1">
      <c r="A218" s="68"/>
      <c r="B218" s="147" t="s">
        <v>421</v>
      </c>
      <c r="C218" s="105" t="s">
        <v>574</v>
      </c>
      <c r="D218" s="7"/>
      <c r="E218" s="13"/>
      <c r="F218" s="4"/>
      <c r="G218" s="4"/>
      <c r="H218" s="4"/>
      <c r="I218" s="13"/>
      <c r="J218" s="21">
        <f>SUM(E220:F222)</f>
        <v>0</v>
      </c>
      <c r="K218" s="29">
        <f>$M218-$M218*$K$19</f>
        <v>105.38350000000001</v>
      </c>
      <c r="L218" s="69">
        <f>ROUND($J218*$K218,2)</f>
        <v>0</v>
      </c>
      <c r="M218" s="29">
        <v>110.93</v>
      </c>
    </row>
    <row r="219" spans="1:13" ht="12" customHeight="1" hidden="1" outlineLevel="2">
      <c r="A219" s="6"/>
      <c r="B219" s="158"/>
      <c r="C219" s="11"/>
      <c r="D219" s="7"/>
      <c r="E219" s="4" t="s">
        <v>196</v>
      </c>
      <c r="F219" s="4" t="s">
        <v>198</v>
      </c>
      <c r="G219" s="4"/>
      <c r="H219" s="4"/>
      <c r="I219" s="13"/>
      <c r="J219" s="21"/>
      <c r="L219" s="69"/>
      <c r="M219" s="29"/>
    </row>
    <row r="220" spans="1:13" ht="12" customHeight="1" hidden="1" outlineLevel="2">
      <c r="A220" s="6"/>
      <c r="B220" s="147"/>
      <c r="C220" s="34"/>
      <c r="D220" s="7" t="s">
        <v>176</v>
      </c>
      <c r="E220" s="58"/>
      <c r="F220" s="2"/>
      <c r="G220" s="4"/>
      <c r="H220" s="4"/>
      <c r="I220" s="13"/>
      <c r="J220" s="21"/>
      <c r="L220" s="69"/>
      <c r="M220" s="29"/>
    </row>
    <row r="221" spans="1:13" ht="12" customHeight="1" hidden="1" outlineLevel="2">
      <c r="A221" s="6"/>
      <c r="B221" s="147"/>
      <c r="C221" s="37"/>
      <c r="D221" s="7" t="s">
        <v>177</v>
      </c>
      <c r="E221" s="2"/>
      <c r="F221" s="2"/>
      <c r="G221" s="4"/>
      <c r="H221" s="4"/>
      <c r="I221" s="13"/>
      <c r="J221" s="21"/>
      <c r="L221" s="69"/>
      <c r="M221" s="29"/>
    </row>
    <row r="222" spans="1:13" ht="12" customHeight="1" hidden="1" outlineLevel="2">
      <c r="A222" s="6"/>
      <c r="B222" s="147"/>
      <c r="C222" s="36"/>
      <c r="D222" s="7" t="s">
        <v>178</v>
      </c>
      <c r="E222" s="2"/>
      <c r="F222" s="2"/>
      <c r="G222" s="4"/>
      <c r="H222" s="4"/>
      <c r="I222" s="13"/>
      <c r="J222" s="21"/>
      <c r="L222" s="69"/>
      <c r="M222" s="29"/>
    </row>
    <row r="223" spans="1:13" ht="12" customHeight="1" outlineLevel="1" collapsed="1">
      <c r="A223" s="6"/>
      <c r="B223" s="147"/>
      <c r="C223" s="11"/>
      <c r="D223" s="7"/>
      <c r="E223" s="4"/>
      <c r="F223" s="4"/>
      <c r="G223" s="4"/>
      <c r="H223" s="4"/>
      <c r="I223" s="13"/>
      <c r="J223" s="21"/>
      <c r="L223" s="69"/>
      <c r="M223" s="29"/>
    </row>
    <row r="224" spans="1:13" ht="12" customHeight="1" outlineLevel="1">
      <c r="A224" s="68"/>
      <c r="B224" s="147" t="s">
        <v>422</v>
      </c>
      <c r="C224" s="105" t="s">
        <v>576</v>
      </c>
      <c r="D224" s="7"/>
      <c r="E224" s="13"/>
      <c r="F224" s="4"/>
      <c r="G224" s="4"/>
      <c r="H224" s="4"/>
      <c r="I224" s="13"/>
      <c r="J224" s="21">
        <f>SUM(E226:F228)</f>
        <v>0</v>
      </c>
      <c r="K224" s="29">
        <f>$M224-$M224*$K$19</f>
        <v>87.2195</v>
      </c>
      <c r="L224" s="69">
        <f>ROUND($J224*$K224,2)</f>
        <v>0</v>
      </c>
      <c r="M224" s="29">
        <v>91.81</v>
      </c>
    </row>
    <row r="225" spans="1:13" ht="12" customHeight="1" hidden="1" outlineLevel="2">
      <c r="A225" s="6"/>
      <c r="B225" s="158"/>
      <c r="C225" s="11"/>
      <c r="D225" s="7"/>
      <c r="E225" s="4" t="s">
        <v>196</v>
      </c>
      <c r="F225" s="4" t="s">
        <v>198</v>
      </c>
      <c r="G225" s="4"/>
      <c r="H225" s="4"/>
      <c r="I225" s="13"/>
      <c r="J225" s="21"/>
      <c r="L225" s="69"/>
      <c r="M225" s="29"/>
    </row>
    <row r="226" spans="1:13" ht="12" customHeight="1" hidden="1" outlineLevel="2">
      <c r="A226" s="6"/>
      <c r="B226" s="147"/>
      <c r="C226" s="34"/>
      <c r="D226" s="7" t="s">
        <v>176</v>
      </c>
      <c r="E226" s="2"/>
      <c r="F226" s="2"/>
      <c r="G226" s="4"/>
      <c r="H226" s="4"/>
      <c r="I226" s="13"/>
      <c r="J226" s="21"/>
      <c r="L226" s="69"/>
      <c r="M226" s="29"/>
    </row>
    <row r="227" spans="1:13" ht="12" customHeight="1" hidden="1" outlineLevel="2">
      <c r="A227" s="6"/>
      <c r="B227" s="147"/>
      <c r="C227" s="36"/>
      <c r="D227" s="7" t="s">
        <v>178</v>
      </c>
      <c r="E227" s="2"/>
      <c r="F227" s="2"/>
      <c r="G227" s="4"/>
      <c r="H227" s="4"/>
      <c r="I227" s="13"/>
      <c r="J227" s="21"/>
      <c r="L227" s="69"/>
      <c r="M227" s="29"/>
    </row>
    <row r="228" spans="1:13" ht="12" customHeight="1" outlineLevel="1" collapsed="1">
      <c r="A228" s="6"/>
      <c r="B228" s="147"/>
      <c r="C228" s="11"/>
      <c r="D228" s="7"/>
      <c r="E228" s="4"/>
      <c r="F228" s="4"/>
      <c r="G228" s="4"/>
      <c r="H228" s="4"/>
      <c r="I228" s="13"/>
      <c r="J228" s="21"/>
      <c r="L228" s="69"/>
      <c r="M228" s="29"/>
    </row>
    <row r="229" spans="1:13" ht="12" customHeight="1" outlineLevel="1">
      <c r="A229" s="6"/>
      <c r="B229" s="147" t="s">
        <v>423</v>
      </c>
      <c r="C229" s="105" t="s">
        <v>371</v>
      </c>
      <c r="D229" s="7"/>
      <c r="E229" s="13"/>
      <c r="F229" s="4"/>
      <c r="G229" s="4"/>
      <c r="H229" s="4"/>
      <c r="I229" s="13"/>
      <c r="J229" s="21">
        <f>SUM(E231:E233)</f>
        <v>0</v>
      </c>
      <c r="K229" s="29">
        <f>$M229-$M229*$K$19</f>
        <v>26.5335</v>
      </c>
      <c r="L229" s="69">
        <f>ROUND($J229*$K229,2)</f>
        <v>0</v>
      </c>
      <c r="M229" s="29">
        <v>27.93</v>
      </c>
    </row>
    <row r="230" spans="1:13" ht="12" customHeight="1" hidden="1" outlineLevel="2">
      <c r="A230" s="6"/>
      <c r="B230" s="147"/>
      <c r="C230" s="11"/>
      <c r="D230" s="7"/>
      <c r="E230" s="4" t="s">
        <v>186</v>
      </c>
      <c r="F230" s="4"/>
      <c r="G230" s="4"/>
      <c r="H230" s="4"/>
      <c r="I230" s="13"/>
      <c r="J230" s="21"/>
      <c r="L230" s="69"/>
      <c r="M230" s="29"/>
    </row>
    <row r="231" spans="1:13" ht="12" customHeight="1" hidden="1" outlineLevel="2">
      <c r="A231" s="6"/>
      <c r="B231" s="147"/>
      <c r="C231" s="34"/>
      <c r="D231" s="7" t="s">
        <v>176</v>
      </c>
      <c r="E231" s="2"/>
      <c r="F231" s="4"/>
      <c r="G231" s="4"/>
      <c r="H231" s="4"/>
      <c r="I231" s="13"/>
      <c r="J231" s="21"/>
      <c r="L231" s="69"/>
      <c r="M231" s="29"/>
    </row>
    <row r="232" spans="1:13" ht="12" customHeight="1" hidden="1" outlineLevel="2">
      <c r="A232" s="6"/>
      <c r="B232" s="147"/>
      <c r="C232" s="37"/>
      <c r="D232" s="7" t="s">
        <v>177</v>
      </c>
      <c r="E232" s="2"/>
      <c r="F232" s="4"/>
      <c r="G232" s="4"/>
      <c r="H232" s="4"/>
      <c r="I232" s="13"/>
      <c r="J232" s="21"/>
      <c r="L232" s="69"/>
      <c r="M232" s="29"/>
    </row>
    <row r="233" spans="1:13" ht="12" customHeight="1" hidden="1" outlineLevel="2">
      <c r="A233" s="6"/>
      <c r="B233" s="147"/>
      <c r="C233" s="36"/>
      <c r="D233" s="7" t="s">
        <v>178</v>
      </c>
      <c r="E233" s="2"/>
      <c r="F233" s="4"/>
      <c r="G233" s="4"/>
      <c r="H233" s="4"/>
      <c r="I233" s="13"/>
      <c r="J233" s="21"/>
      <c r="L233" s="69"/>
      <c r="M233" s="29"/>
    </row>
    <row r="234" spans="1:13" ht="12" customHeight="1" outlineLevel="1" collapsed="1">
      <c r="A234" s="6"/>
      <c r="B234" s="147"/>
      <c r="C234" s="11"/>
      <c r="D234" s="7"/>
      <c r="E234" s="4"/>
      <c r="F234" s="4"/>
      <c r="G234" s="4"/>
      <c r="H234" s="4"/>
      <c r="I234" s="13"/>
      <c r="J234" s="21"/>
      <c r="L234" s="69"/>
      <c r="M234" s="29"/>
    </row>
    <row r="235" spans="1:13" ht="12" customHeight="1" outlineLevel="1">
      <c r="A235" s="6"/>
      <c r="B235" s="147" t="s">
        <v>424</v>
      </c>
      <c r="C235" s="105" t="s">
        <v>372</v>
      </c>
      <c r="D235" s="7"/>
      <c r="E235" s="13"/>
      <c r="F235" s="4"/>
      <c r="G235" s="4"/>
      <c r="H235" s="4"/>
      <c r="I235" s="13"/>
      <c r="J235" s="21">
        <f>SUM(E237:E239)</f>
        <v>0</v>
      </c>
      <c r="K235" s="29">
        <f>$M235-$M235*$K$19</f>
        <v>28.0535</v>
      </c>
      <c r="L235" s="69">
        <f>ROUND($J235*$K235,2)</f>
        <v>0</v>
      </c>
      <c r="M235" s="29">
        <v>29.53</v>
      </c>
    </row>
    <row r="236" spans="1:13" ht="12" customHeight="1" hidden="1" outlineLevel="2">
      <c r="A236" s="6"/>
      <c r="B236" s="147"/>
      <c r="C236" s="11"/>
      <c r="D236" s="7"/>
      <c r="E236" s="4" t="s">
        <v>186</v>
      </c>
      <c r="F236" s="4"/>
      <c r="G236" s="4"/>
      <c r="H236" s="4"/>
      <c r="I236" s="13"/>
      <c r="J236" s="21"/>
      <c r="L236" s="69"/>
      <c r="M236" s="29"/>
    </row>
    <row r="237" spans="1:13" ht="12" customHeight="1" hidden="1" outlineLevel="2">
      <c r="A237" s="6"/>
      <c r="B237" s="147"/>
      <c r="C237" s="34"/>
      <c r="D237" s="7" t="s">
        <v>176</v>
      </c>
      <c r="E237" s="58"/>
      <c r="F237" s="4"/>
      <c r="G237" s="4"/>
      <c r="H237" s="4"/>
      <c r="I237" s="13"/>
      <c r="J237" s="21"/>
      <c r="L237" s="69"/>
      <c r="M237" s="29"/>
    </row>
    <row r="238" spans="1:13" ht="12" customHeight="1" hidden="1" outlineLevel="2">
      <c r="A238" s="6"/>
      <c r="B238" s="147"/>
      <c r="C238" s="37"/>
      <c r="D238" s="7" t="s">
        <v>177</v>
      </c>
      <c r="E238" s="2"/>
      <c r="F238" s="4"/>
      <c r="G238" s="4"/>
      <c r="H238" s="4"/>
      <c r="I238" s="13"/>
      <c r="J238" s="21"/>
      <c r="L238" s="69"/>
      <c r="M238" s="29"/>
    </row>
    <row r="239" spans="1:13" ht="12" customHeight="1" hidden="1" outlineLevel="2">
      <c r="A239" s="6"/>
      <c r="B239" s="147"/>
      <c r="C239" s="36"/>
      <c r="D239" s="7" t="s">
        <v>178</v>
      </c>
      <c r="E239" s="2"/>
      <c r="F239" s="4"/>
      <c r="G239" s="4"/>
      <c r="H239" s="4"/>
      <c r="I239" s="13"/>
      <c r="J239" s="21"/>
      <c r="L239" s="69"/>
      <c r="M239" s="29"/>
    </row>
    <row r="240" spans="1:13" ht="12" customHeight="1" outlineLevel="1" collapsed="1">
      <c r="A240" s="6"/>
      <c r="B240" s="147"/>
      <c r="C240" s="11"/>
      <c r="D240" s="7"/>
      <c r="E240" s="4"/>
      <c r="F240" s="4"/>
      <c r="G240" s="4"/>
      <c r="H240" s="4"/>
      <c r="I240" s="13"/>
      <c r="J240" s="21"/>
      <c r="L240" s="69"/>
      <c r="M240" s="29"/>
    </row>
    <row r="241" spans="1:13" ht="12" customHeight="1" outlineLevel="1">
      <c r="A241" s="6"/>
      <c r="B241" s="147" t="s">
        <v>425</v>
      </c>
      <c r="C241" s="105" t="s">
        <v>373</v>
      </c>
      <c r="D241" s="7"/>
      <c r="E241" s="13"/>
      <c r="F241" s="4"/>
      <c r="G241" s="4"/>
      <c r="H241" s="4"/>
      <c r="I241" s="13"/>
      <c r="J241" s="21">
        <f>SUM(E243:E245)</f>
        <v>0</v>
      </c>
      <c r="K241" s="29">
        <f>$M241-$M241*$K$19</f>
        <v>48.7825</v>
      </c>
      <c r="L241" s="69">
        <f>ROUND($J241*$K241,2)</f>
        <v>0</v>
      </c>
      <c r="M241" s="29">
        <v>51.35</v>
      </c>
    </row>
    <row r="242" spans="1:13" ht="12" customHeight="1" hidden="1" outlineLevel="2">
      <c r="A242" s="6"/>
      <c r="B242" s="147"/>
      <c r="C242" s="11"/>
      <c r="D242" s="7"/>
      <c r="E242" s="4" t="s">
        <v>186</v>
      </c>
      <c r="F242" s="4"/>
      <c r="G242" s="4"/>
      <c r="H242" s="4"/>
      <c r="I242" s="13"/>
      <c r="J242" s="21"/>
      <c r="L242" s="69"/>
      <c r="M242" s="29"/>
    </row>
    <row r="243" spans="1:13" ht="12" customHeight="1" hidden="1" outlineLevel="2">
      <c r="A243" s="6"/>
      <c r="B243" s="147"/>
      <c r="C243" s="34"/>
      <c r="D243" s="7" t="s">
        <v>176</v>
      </c>
      <c r="E243" s="2"/>
      <c r="F243" s="4"/>
      <c r="G243" s="4"/>
      <c r="H243" s="4"/>
      <c r="I243" s="13"/>
      <c r="J243" s="21"/>
      <c r="L243" s="69"/>
      <c r="M243" s="29"/>
    </row>
    <row r="244" spans="1:13" ht="12" customHeight="1" hidden="1" outlineLevel="2">
      <c r="A244" s="6"/>
      <c r="B244" s="147"/>
      <c r="C244" s="37"/>
      <c r="D244" s="7" t="s">
        <v>177</v>
      </c>
      <c r="E244" s="2"/>
      <c r="F244" s="4"/>
      <c r="G244" s="4"/>
      <c r="H244" s="4"/>
      <c r="I244" s="13"/>
      <c r="J244" s="21"/>
      <c r="L244" s="69"/>
      <c r="M244" s="29"/>
    </row>
    <row r="245" spans="1:13" ht="12" customHeight="1" hidden="1" outlineLevel="2">
      <c r="A245" s="6"/>
      <c r="B245" s="147"/>
      <c r="C245" s="36"/>
      <c r="D245" s="7" t="s">
        <v>178</v>
      </c>
      <c r="E245" s="2"/>
      <c r="F245" s="4"/>
      <c r="G245" s="4"/>
      <c r="H245" s="4"/>
      <c r="I245" s="13"/>
      <c r="J245" s="21"/>
      <c r="L245" s="69"/>
      <c r="M245" s="29"/>
    </row>
    <row r="246" spans="1:13" ht="12" customHeight="1" outlineLevel="1" collapsed="1">
      <c r="A246" s="6"/>
      <c r="B246" s="147"/>
      <c r="C246" s="11"/>
      <c r="D246" s="7"/>
      <c r="E246" s="4"/>
      <c r="F246" s="4"/>
      <c r="G246" s="4"/>
      <c r="H246" s="4"/>
      <c r="I246" s="13"/>
      <c r="J246" s="21"/>
      <c r="L246" s="69"/>
      <c r="M246" s="29"/>
    </row>
    <row r="247" spans="1:13" ht="12" customHeight="1" outlineLevel="1">
      <c r="A247" s="6"/>
      <c r="B247" s="147" t="s">
        <v>426</v>
      </c>
      <c r="C247" s="105" t="s">
        <v>374</v>
      </c>
      <c r="D247" s="7"/>
      <c r="E247" s="13"/>
      <c r="F247" s="4"/>
      <c r="G247" s="4"/>
      <c r="H247" s="4"/>
      <c r="I247" s="13"/>
      <c r="J247" s="21">
        <f>SUM(E249:E251)</f>
        <v>0</v>
      </c>
      <c r="K247" s="29">
        <f>$M247-$M247*$K$19</f>
        <v>51.5375</v>
      </c>
      <c r="L247" s="69">
        <f>ROUND($J247*$K247,2)</f>
        <v>0</v>
      </c>
      <c r="M247" s="29">
        <v>54.25</v>
      </c>
    </row>
    <row r="248" spans="1:13" ht="12" customHeight="1" hidden="1" outlineLevel="2">
      <c r="A248" s="6"/>
      <c r="B248" s="147"/>
      <c r="C248" s="11"/>
      <c r="D248" s="7"/>
      <c r="E248" s="4" t="s">
        <v>186</v>
      </c>
      <c r="F248" s="4"/>
      <c r="G248" s="4"/>
      <c r="H248" s="4"/>
      <c r="I248" s="13"/>
      <c r="J248" s="21"/>
      <c r="L248" s="69"/>
      <c r="M248" s="29"/>
    </row>
    <row r="249" spans="1:13" ht="12" customHeight="1" hidden="1" outlineLevel="2">
      <c r="A249" s="6"/>
      <c r="B249" s="147"/>
      <c r="C249" s="34"/>
      <c r="D249" s="7" t="s">
        <v>176</v>
      </c>
      <c r="E249" s="2"/>
      <c r="F249" s="4"/>
      <c r="G249" s="4"/>
      <c r="H249" s="4"/>
      <c r="I249" s="13"/>
      <c r="J249" s="21"/>
      <c r="L249" s="69"/>
      <c r="M249" s="29"/>
    </row>
    <row r="250" spans="1:13" ht="12" customHeight="1" hidden="1" outlineLevel="2">
      <c r="A250" s="6"/>
      <c r="B250" s="147"/>
      <c r="C250" s="37"/>
      <c r="D250" s="7" t="s">
        <v>177</v>
      </c>
      <c r="E250" s="2"/>
      <c r="F250" s="4"/>
      <c r="G250" s="4"/>
      <c r="H250" s="4"/>
      <c r="I250" s="13"/>
      <c r="J250" s="21"/>
      <c r="L250" s="69"/>
      <c r="M250" s="29"/>
    </row>
    <row r="251" spans="1:13" ht="12" customHeight="1" hidden="1" outlineLevel="2">
      <c r="A251" s="6"/>
      <c r="B251" s="147"/>
      <c r="C251" s="36"/>
      <c r="D251" s="7" t="s">
        <v>178</v>
      </c>
      <c r="E251" s="2"/>
      <c r="F251" s="4"/>
      <c r="G251" s="4"/>
      <c r="H251" s="4"/>
      <c r="I251" s="13"/>
      <c r="J251" s="21"/>
      <c r="L251" s="69"/>
      <c r="M251" s="29"/>
    </row>
    <row r="252" spans="1:13" ht="12" customHeight="1" outlineLevel="1" collapsed="1">
      <c r="A252" s="6"/>
      <c r="B252" s="147"/>
      <c r="C252" s="11"/>
      <c r="D252" s="7"/>
      <c r="E252" s="4"/>
      <c r="F252" s="4"/>
      <c r="G252" s="4"/>
      <c r="H252" s="4"/>
      <c r="I252" s="13"/>
      <c r="J252" s="21"/>
      <c r="L252" s="69"/>
      <c r="M252" s="29"/>
    </row>
    <row r="253" spans="1:13" ht="12" customHeight="1" outlineLevel="1">
      <c r="A253" s="6"/>
      <c r="B253" s="147" t="s">
        <v>427</v>
      </c>
      <c r="C253" s="105" t="s">
        <v>375</v>
      </c>
      <c r="D253" s="7"/>
      <c r="E253" s="13"/>
      <c r="F253" s="4"/>
      <c r="G253" s="4"/>
      <c r="H253" s="4"/>
      <c r="I253" s="13"/>
      <c r="J253" s="21">
        <f>SUM(E255:E257)</f>
        <v>0</v>
      </c>
      <c r="K253" s="29">
        <f>$M253-$M253*$K$19</f>
        <v>48.7825</v>
      </c>
      <c r="L253" s="69">
        <f>ROUND($J253*$K253,2)</f>
        <v>0</v>
      </c>
      <c r="M253" s="29">
        <v>51.35</v>
      </c>
    </row>
    <row r="254" spans="1:13" ht="12" customHeight="1" hidden="1" outlineLevel="2">
      <c r="A254" s="6"/>
      <c r="B254" s="147"/>
      <c r="C254" s="11"/>
      <c r="D254" s="7"/>
      <c r="E254" s="4" t="s">
        <v>186</v>
      </c>
      <c r="F254" s="4"/>
      <c r="G254" s="4"/>
      <c r="H254" s="4"/>
      <c r="I254" s="13"/>
      <c r="J254" s="21"/>
      <c r="L254" s="69"/>
      <c r="M254" s="29"/>
    </row>
    <row r="255" spans="1:13" ht="12" customHeight="1" hidden="1" outlineLevel="2">
      <c r="A255" s="6"/>
      <c r="B255" s="147"/>
      <c r="C255" s="34"/>
      <c r="D255" s="7" t="s">
        <v>176</v>
      </c>
      <c r="E255" s="2"/>
      <c r="F255" s="4"/>
      <c r="G255" s="4"/>
      <c r="H255" s="4"/>
      <c r="I255" s="13"/>
      <c r="J255" s="21"/>
      <c r="L255" s="69"/>
      <c r="M255" s="29"/>
    </row>
    <row r="256" spans="1:13" ht="12" customHeight="1" hidden="1" outlineLevel="2">
      <c r="A256" s="6"/>
      <c r="B256" s="147"/>
      <c r="C256" s="37"/>
      <c r="D256" s="7" t="s">
        <v>177</v>
      </c>
      <c r="E256" s="2"/>
      <c r="F256" s="4"/>
      <c r="G256" s="4"/>
      <c r="H256" s="4"/>
      <c r="I256" s="13"/>
      <c r="J256" s="21"/>
      <c r="L256" s="69"/>
      <c r="M256" s="29"/>
    </row>
    <row r="257" spans="1:13" ht="12" customHeight="1" hidden="1" outlineLevel="2">
      <c r="A257" s="6"/>
      <c r="B257" s="147"/>
      <c r="C257" s="36"/>
      <c r="D257" s="7" t="s">
        <v>178</v>
      </c>
      <c r="E257" s="2"/>
      <c r="F257" s="4"/>
      <c r="G257" s="4"/>
      <c r="H257" s="4"/>
      <c r="I257" s="13"/>
      <c r="J257" s="21"/>
      <c r="L257" s="69"/>
      <c r="M257" s="29"/>
    </row>
    <row r="258" spans="1:13" ht="12" customHeight="1" outlineLevel="1" collapsed="1">
      <c r="A258" s="6"/>
      <c r="B258" s="147"/>
      <c r="C258" s="11"/>
      <c r="D258" s="7"/>
      <c r="E258" s="4"/>
      <c r="F258" s="4"/>
      <c r="G258" s="4"/>
      <c r="H258" s="4"/>
      <c r="I258" s="13"/>
      <c r="J258" s="21"/>
      <c r="L258" s="69"/>
      <c r="M258" s="29"/>
    </row>
    <row r="259" spans="1:13" ht="12" customHeight="1" outlineLevel="1">
      <c r="A259" s="6"/>
      <c r="B259" s="147" t="s">
        <v>428</v>
      </c>
      <c r="C259" s="105" t="s">
        <v>376</v>
      </c>
      <c r="D259" s="7"/>
      <c r="E259" s="13"/>
      <c r="F259" s="4"/>
      <c r="G259" s="4"/>
      <c r="H259" s="4"/>
      <c r="I259" s="13"/>
      <c r="J259" s="21">
        <f>SUM(E261:E262)</f>
        <v>0</v>
      </c>
      <c r="K259" s="29">
        <f>$M259-$M259*$K$19</f>
        <v>29.592499999999998</v>
      </c>
      <c r="L259" s="69">
        <f>ROUND($J259*$K259,2)</f>
        <v>0</v>
      </c>
      <c r="M259" s="29">
        <v>31.15</v>
      </c>
    </row>
    <row r="260" spans="1:13" ht="12" customHeight="1" hidden="1" outlineLevel="2">
      <c r="A260" s="6"/>
      <c r="B260" s="158"/>
      <c r="C260" s="11"/>
      <c r="D260" s="7"/>
      <c r="E260" s="4" t="s">
        <v>186</v>
      </c>
      <c r="F260" s="4"/>
      <c r="G260" s="4"/>
      <c r="H260" s="4"/>
      <c r="I260" s="13"/>
      <c r="J260" s="21"/>
      <c r="L260" s="69"/>
      <c r="M260" s="29"/>
    </row>
    <row r="261" spans="1:13" ht="12" customHeight="1" hidden="1" outlineLevel="2">
      <c r="A261" s="6"/>
      <c r="B261" s="158"/>
      <c r="C261" s="34"/>
      <c r="D261" s="7" t="s">
        <v>176</v>
      </c>
      <c r="E261" s="2"/>
      <c r="F261" s="4"/>
      <c r="G261" s="4"/>
      <c r="H261" s="4"/>
      <c r="I261" s="13"/>
      <c r="J261" s="21"/>
      <c r="L261" s="69"/>
      <c r="M261" s="29"/>
    </row>
    <row r="262" spans="1:13" ht="12" customHeight="1" hidden="1" outlineLevel="2">
      <c r="A262" s="6"/>
      <c r="B262" s="158"/>
      <c r="C262" s="37"/>
      <c r="D262" s="7" t="s">
        <v>177</v>
      </c>
      <c r="E262" s="2"/>
      <c r="F262" s="4"/>
      <c r="G262" s="4"/>
      <c r="H262" s="4"/>
      <c r="I262" s="13"/>
      <c r="J262" s="21"/>
      <c r="L262" s="69"/>
      <c r="M262" s="29"/>
    </row>
    <row r="263" spans="1:13" ht="12" customHeight="1" outlineLevel="1" collapsed="1">
      <c r="A263" s="6"/>
      <c r="B263" s="147"/>
      <c r="C263" s="11"/>
      <c r="D263" s="7"/>
      <c r="E263" s="4"/>
      <c r="F263" s="4"/>
      <c r="G263" s="4"/>
      <c r="H263" s="4"/>
      <c r="I263" s="13"/>
      <c r="J263" s="21"/>
      <c r="L263" s="69"/>
      <c r="M263" s="29"/>
    </row>
    <row r="264" spans="1:13" ht="12" customHeight="1" outlineLevel="1">
      <c r="A264" s="6"/>
      <c r="B264" s="147" t="s">
        <v>709</v>
      </c>
      <c r="C264" s="105" t="s">
        <v>377</v>
      </c>
      <c r="D264" s="7"/>
      <c r="E264" s="13"/>
      <c r="F264" s="4"/>
      <c r="G264" s="4"/>
      <c r="H264" s="4"/>
      <c r="I264" s="13"/>
      <c r="J264" s="21">
        <f>SUM(E266)</f>
        <v>0</v>
      </c>
      <c r="K264" s="29">
        <f>$M264-$M264*$K$19</f>
        <v>33.098000000000006</v>
      </c>
      <c r="L264" s="69">
        <f>ROUND($J264*$K264,2)</f>
        <v>0</v>
      </c>
      <c r="M264" s="29">
        <v>34.84</v>
      </c>
    </row>
    <row r="265" spans="1:13" ht="12" customHeight="1" hidden="1" outlineLevel="2">
      <c r="A265" s="6"/>
      <c r="B265" s="158"/>
      <c r="C265" s="11"/>
      <c r="D265" s="7"/>
      <c r="E265" s="4" t="s">
        <v>186</v>
      </c>
      <c r="F265" s="4"/>
      <c r="G265" s="4"/>
      <c r="H265" s="4"/>
      <c r="I265" s="13"/>
      <c r="J265" s="21"/>
      <c r="L265" s="69"/>
      <c r="M265" s="29"/>
    </row>
    <row r="266" spans="1:13" ht="12" customHeight="1" hidden="1" outlineLevel="2">
      <c r="A266" s="6"/>
      <c r="B266" s="147"/>
      <c r="C266" s="34"/>
      <c r="D266" s="7" t="s">
        <v>176</v>
      </c>
      <c r="E266" s="2"/>
      <c r="F266" s="4"/>
      <c r="G266" s="4"/>
      <c r="H266" s="4"/>
      <c r="I266" s="13"/>
      <c r="J266" s="21"/>
      <c r="L266" s="69"/>
      <c r="M266" s="29"/>
    </row>
    <row r="267" spans="1:13" ht="12" customHeight="1" outlineLevel="1" collapsed="1">
      <c r="A267" s="6"/>
      <c r="B267" s="147"/>
      <c r="C267" s="11"/>
      <c r="D267" s="7"/>
      <c r="E267" s="4"/>
      <c r="F267" s="4"/>
      <c r="G267" s="4"/>
      <c r="H267" s="4"/>
      <c r="I267" s="13"/>
      <c r="J267" s="21"/>
      <c r="L267" s="69"/>
      <c r="M267" s="29"/>
    </row>
    <row r="268" spans="1:13" ht="12" customHeight="1" outlineLevel="1">
      <c r="A268" s="6"/>
      <c r="B268" s="147" t="s">
        <v>429</v>
      </c>
      <c r="C268" s="105" t="s">
        <v>379</v>
      </c>
      <c r="D268" s="7"/>
      <c r="E268" s="13"/>
      <c r="F268" s="4"/>
      <c r="G268" s="4"/>
      <c r="H268" s="4"/>
      <c r="I268" s="13"/>
      <c r="J268" s="21">
        <f>SUM(E270:E272)</f>
        <v>0</v>
      </c>
      <c r="K268" s="29">
        <f>$M268-$M268*$K$19</f>
        <v>47.386</v>
      </c>
      <c r="L268" s="69">
        <f>ROUND($J268*$K268,2)</f>
        <v>0</v>
      </c>
      <c r="M268" s="29">
        <v>49.88</v>
      </c>
    </row>
    <row r="269" spans="1:13" ht="12" customHeight="1" hidden="1" outlineLevel="2">
      <c r="A269" s="6"/>
      <c r="B269" s="158"/>
      <c r="C269" s="11"/>
      <c r="D269" s="7"/>
      <c r="E269" s="4" t="s">
        <v>186</v>
      </c>
      <c r="F269" s="4"/>
      <c r="G269" s="4"/>
      <c r="H269" s="4"/>
      <c r="I269" s="13"/>
      <c r="J269" s="21"/>
      <c r="L269" s="69"/>
      <c r="M269" s="29"/>
    </row>
    <row r="270" spans="1:13" ht="12" customHeight="1" hidden="1" outlineLevel="2">
      <c r="A270" s="6"/>
      <c r="B270" s="147"/>
      <c r="C270" s="34"/>
      <c r="D270" s="7" t="s">
        <v>176</v>
      </c>
      <c r="E270" s="2"/>
      <c r="F270" s="4"/>
      <c r="G270" s="4"/>
      <c r="H270" s="4"/>
      <c r="I270" s="13"/>
      <c r="J270" s="21"/>
      <c r="L270" s="69"/>
      <c r="M270" s="29"/>
    </row>
    <row r="271" spans="1:13" ht="12" customHeight="1" hidden="1" outlineLevel="2">
      <c r="A271" s="6"/>
      <c r="B271" s="147"/>
      <c r="C271" s="37"/>
      <c r="D271" s="7" t="s">
        <v>177</v>
      </c>
      <c r="E271" s="2"/>
      <c r="F271" s="4"/>
      <c r="G271" s="4"/>
      <c r="H271" s="4"/>
      <c r="I271" s="13"/>
      <c r="J271" s="21"/>
      <c r="L271" s="69"/>
      <c r="M271" s="29"/>
    </row>
    <row r="272" spans="1:13" ht="12" customHeight="1" hidden="1" outlineLevel="2">
      <c r="A272" s="6"/>
      <c r="B272" s="147"/>
      <c r="C272" s="36"/>
      <c r="D272" s="7" t="s">
        <v>178</v>
      </c>
      <c r="E272" s="2"/>
      <c r="F272" s="4"/>
      <c r="G272" s="4"/>
      <c r="H272" s="4"/>
      <c r="I272" s="13"/>
      <c r="J272" s="21"/>
      <c r="L272" s="69"/>
      <c r="M272" s="29"/>
    </row>
    <row r="273" spans="1:13" ht="12" customHeight="1" outlineLevel="1" collapsed="1">
      <c r="A273" s="6"/>
      <c r="B273" s="147"/>
      <c r="C273" s="11"/>
      <c r="D273" s="7"/>
      <c r="E273" s="4"/>
      <c r="F273" s="4"/>
      <c r="G273" s="4"/>
      <c r="H273" s="4"/>
      <c r="I273" s="13"/>
      <c r="J273" s="21"/>
      <c r="L273" s="69"/>
      <c r="M273" s="29"/>
    </row>
    <row r="274" spans="1:13" ht="12" customHeight="1" outlineLevel="1">
      <c r="A274" s="6"/>
      <c r="B274" s="147" t="s">
        <v>430</v>
      </c>
      <c r="C274" s="105" t="s">
        <v>378</v>
      </c>
      <c r="D274" s="7"/>
      <c r="E274" s="13"/>
      <c r="F274" s="4"/>
      <c r="G274" s="4"/>
      <c r="H274" s="4"/>
      <c r="I274" s="13"/>
      <c r="J274" s="21">
        <f>SUM(E276:E277)</f>
        <v>0</v>
      </c>
      <c r="K274" s="29">
        <f>$M274-$M274*$K$19</f>
        <v>34.827</v>
      </c>
      <c r="L274" s="69">
        <f>ROUND($J274*$K274,2)</f>
        <v>0</v>
      </c>
      <c r="M274" s="29">
        <v>36.66</v>
      </c>
    </row>
    <row r="275" spans="1:13" ht="12" customHeight="1" hidden="1" outlineLevel="2">
      <c r="A275" s="6"/>
      <c r="B275" s="147"/>
      <c r="C275" s="11"/>
      <c r="D275" s="7"/>
      <c r="E275" s="4" t="s">
        <v>186</v>
      </c>
      <c r="F275" s="4"/>
      <c r="G275" s="4"/>
      <c r="H275" s="4"/>
      <c r="I275" s="13"/>
      <c r="J275" s="21"/>
      <c r="L275" s="69"/>
      <c r="M275" s="29"/>
    </row>
    <row r="276" spans="1:13" ht="12" customHeight="1" hidden="1" outlineLevel="2">
      <c r="A276" s="6"/>
      <c r="B276" s="147"/>
      <c r="C276" s="34"/>
      <c r="D276" s="7" t="s">
        <v>176</v>
      </c>
      <c r="E276" s="2"/>
      <c r="F276" s="4"/>
      <c r="G276" s="4"/>
      <c r="H276" s="4"/>
      <c r="I276" s="13"/>
      <c r="J276" s="21"/>
      <c r="L276" s="69"/>
      <c r="M276" s="29"/>
    </row>
    <row r="277" spans="1:13" ht="12" customHeight="1" hidden="1" outlineLevel="2">
      <c r="A277" s="6"/>
      <c r="B277" s="147"/>
      <c r="C277" s="36"/>
      <c r="D277" s="7" t="s">
        <v>178</v>
      </c>
      <c r="E277" s="2"/>
      <c r="F277" s="4"/>
      <c r="G277" s="4"/>
      <c r="H277" s="4"/>
      <c r="I277" s="13"/>
      <c r="J277" s="21"/>
      <c r="L277" s="69"/>
      <c r="M277" s="29"/>
    </row>
    <row r="278" spans="1:13" ht="12" customHeight="1" outlineLevel="1" collapsed="1">
      <c r="A278" s="6"/>
      <c r="B278" s="147"/>
      <c r="C278" s="11"/>
      <c r="D278" s="7"/>
      <c r="E278" s="4"/>
      <c r="F278" s="4"/>
      <c r="G278" s="4"/>
      <c r="H278" s="4"/>
      <c r="I278" s="13"/>
      <c r="J278" s="21"/>
      <c r="L278" s="69"/>
      <c r="M278" s="29"/>
    </row>
    <row r="279" spans="1:13" ht="12" customHeight="1" outlineLevel="1">
      <c r="A279" s="6"/>
      <c r="B279" s="147" t="s">
        <v>431</v>
      </c>
      <c r="C279" s="105" t="s">
        <v>380</v>
      </c>
      <c r="D279" s="7"/>
      <c r="E279" s="13"/>
      <c r="F279" s="4"/>
      <c r="G279" s="4"/>
      <c r="H279" s="4"/>
      <c r="I279" s="13"/>
      <c r="J279" s="21">
        <f>SUM(E281:E283)</f>
        <v>0</v>
      </c>
      <c r="K279" s="29">
        <f>$M279-$M279*$K$19</f>
        <v>21.831</v>
      </c>
      <c r="L279" s="69">
        <f>ROUND($J279*$K279,2)</f>
        <v>0</v>
      </c>
      <c r="M279" s="29">
        <v>22.98</v>
      </c>
    </row>
    <row r="280" spans="1:13" ht="12" customHeight="1" hidden="1" outlineLevel="2">
      <c r="A280" s="6"/>
      <c r="B280" s="147"/>
      <c r="C280" s="11"/>
      <c r="D280" s="7"/>
      <c r="E280" s="4" t="s">
        <v>186</v>
      </c>
      <c r="F280" s="4"/>
      <c r="G280" s="4"/>
      <c r="H280" s="4"/>
      <c r="I280" s="13"/>
      <c r="J280" s="21"/>
      <c r="L280" s="69"/>
      <c r="M280" s="29"/>
    </row>
    <row r="281" spans="1:13" ht="12" customHeight="1" hidden="1" outlineLevel="2">
      <c r="A281" s="6"/>
      <c r="B281" s="147"/>
      <c r="C281" s="34"/>
      <c r="D281" s="7" t="s">
        <v>176</v>
      </c>
      <c r="E281" s="2"/>
      <c r="F281" s="4"/>
      <c r="G281" s="4"/>
      <c r="H281" s="4"/>
      <c r="I281" s="13"/>
      <c r="J281" s="21"/>
      <c r="L281" s="69"/>
      <c r="M281" s="29"/>
    </row>
    <row r="282" spans="1:13" ht="12" customHeight="1" hidden="1" outlineLevel="2">
      <c r="A282" s="6"/>
      <c r="B282" s="147"/>
      <c r="C282" s="37"/>
      <c r="D282" s="7" t="s">
        <v>177</v>
      </c>
      <c r="E282" s="2"/>
      <c r="F282" s="4"/>
      <c r="G282" s="4"/>
      <c r="H282" s="4"/>
      <c r="I282" s="13"/>
      <c r="J282" s="21"/>
      <c r="L282" s="69"/>
      <c r="M282" s="29"/>
    </row>
    <row r="283" spans="1:13" ht="12" customHeight="1" hidden="1" outlineLevel="2">
      <c r="A283" s="6"/>
      <c r="B283" s="147"/>
      <c r="C283" s="36"/>
      <c r="D283" s="7" t="s">
        <v>178</v>
      </c>
      <c r="E283" s="2"/>
      <c r="F283" s="4"/>
      <c r="G283" s="4"/>
      <c r="H283" s="4"/>
      <c r="I283" s="13"/>
      <c r="J283" s="21"/>
      <c r="L283" s="69"/>
      <c r="M283" s="29"/>
    </row>
    <row r="284" spans="1:13" ht="12" customHeight="1" outlineLevel="1" collapsed="1">
      <c r="A284" s="6"/>
      <c r="B284" s="147"/>
      <c r="C284" s="11"/>
      <c r="D284" s="7"/>
      <c r="E284" s="4"/>
      <c r="F284" s="4"/>
      <c r="G284" s="4"/>
      <c r="H284" s="4"/>
      <c r="I284" s="13"/>
      <c r="J284" s="21"/>
      <c r="L284" s="69"/>
      <c r="M284" s="29"/>
    </row>
    <row r="285" spans="1:13" ht="12" customHeight="1" outlineLevel="1">
      <c r="A285" s="6"/>
      <c r="B285" s="147" t="s">
        <v>432</v>
      </c>
      <c r="C285" s="105" t="s">
        <v>381</v>
      </c>
      <c r="D285" s="7"/>
      <c r="E285" s="13"/>
      <c r="F285" s="4"/>
      <c r="G285" s="4"/>
      <c r="H285" s="4"/>
      <c r="I285" s="13"/>
      <c r="J285" s="21">
        <f>SUM(E287:E289)</f>
        <v>0</v>
      </c>
      <c r="K285" s="29">
        <f>$M285-$M285*$K$19</f>
        <v>22.781</v>
      </c>
      <c r="L285" s="69">
        <f>ROUND($J285*$K285,2)</f>
        <v>0</v>
      </c>
      <c r="M285" s="29">
        <v>23.98</v>
      </c>
    </row>
    <row r="286" spans="1:13" ht="12" customHeight="1" hidden="1" outlineLevel="2">
      <c r="A286" s="6"/>
      <c r="B286" s="147"/>
      <c r="C286" s="11"/>
      <c r="D286" s="7"/>
      <c r="E286" s="4" t="s">
        <v>186</v>
      </c>
      <c r="F286" s="4"/>
      <c r="G286" s="4"/>
      <c r="H286" s="4"/>
      <c r="I286" s="13"/>
      <c r="J286" s="21"/>
      <c r="L286" s="69"/>
      <c r="M286" s="29"/>
    </row>
    <row r="287" spans="1:13" ht="12" customHeight="1" hidden="1" outlineLevel="2">
      <c r="A287" s="6"/>
      <c r="B287" s="147"/>
      <c r="C287" s="34"/>
      <c r="D287" s="7" t="s">
        <v>176</v>
      </c>
      <c r="E287" s="2"/>
      <c r="F287" s="4"/>
      <c r="G287" s="4"/>
      <c r="H287" s="4"/>
      <c r="I287" s="13"/>
      <c r="J287" s="21"/>
      <c r="L287" s="69"/>
      <c r="M287" s="29"/>
    </row>
    <row r="288" spans="1:13" ht="12" customHeight="1" hidden="1" outlineLevel="2">
      <c r="A288" s="6"/>
      <c r="B288" s="147"/>
      <c r="C288" s="37"/>
      <c r="D288" s="7" t="s">
        <v>177</v>
      </c>
      <c r="E288" s="2"/>
      <c r="F288" s="4"/>
      <c r="G288" s="4"/>
      <c r="H288" s="4"/>
      <c r="I288" s="13"/>
      <c r="J288" s="21"/>
      <c r="L288" s="69"/>
      <c r="M288" s="29"/>
    </row>
    <row r="289" spans="1:13" ht="12" customHeight="1" hidden="1" outlineLevel="2">
      <c r="A289" s="6"/>
      <c r="B289" s="147"/>
      <c r="C289" s="36"/>
      <c r="D289" s="7" t="s">
        <v>178</v>
      </c>
      <c r="E289" s="2"/>
      <c r="F289" s="4"/>
      <c r="G289" s="4"/>
      <c r="H289" s="4"/>
      <c r="I289" s="13"/>
      <c r="J289" s="21"/>
      <c r="L289" s="69"/>
      <c r="M289" s="29"/>
    </row>
    <row r="290" spans="1:13" ht="12" customHeight="1" outlineLevel="1" collapsed="1">
      <c r="A290" s="6"/>
      <c r="B290" s="147"/>
      <c r="C290" s="11"/>
      <c r="D290" s="7"/>
      <c r="E290" s="4"/>
      <c r="F290" s="4"/>
      <c r="G290" s="4"/>
      <c r="H290" s="4"/>
      <c r="I290" s="13"/>
      <c r="J290" s="21"/>
      <c r="L290" s="69"/>
      <c r="M290" s="29"/>
    </row>
    <row r="291" spans="1:13" ht="12" customHeight="1" outlineLevel="1">
      <c r="A291" s="6"/>
      <c r="B291" s="147" t="s">
        <v>433</v>
      </c>
      <c r="C291" s="105" t="s">
        <v>382</v>
      </c>
      <c r="D291" s="7"/>
      <c r="E291" s="13"/>
      <c r="F291" s="4"/>
      <c r="G291" s="4"/>
      <c r="H291" s="4"/>
      <c r="I291" s="13"/>
      <c r="J291" s="21">
        <f>SUM(E293:E295)</f>
        <v>0</v>
      </c>
      <c r="K291" s="29">
        <f>$M291-$M291*$K$19</f>
        <v>38.6745</v>
      </c>
      <c r="L291" s="69">
        <f>ROUND($J291*$K291,2)</f>
        <v>0</v>
      </c>
      <c r="M291" s="29">
        <v>40.71</v>
      </c>
    </row>
    <row r="292" spans="1:13" ht="12" customHeight="1" hidden="1" outlineLevel="2">
      <c r="A292" s="6"/>
      <c r="B292" s="147"/>
      <c r="C292" s="11"/>
      <c r="D292" s="7"/>
      <c r="E292" s="4" t="s">
        <v>186</v>
      </c>
      <c r="F292" s="4"/>
      <c r="G292" s="4"/>
      <c r="H292" s="4"/>
      <c r="I292" s="13"/>
      <c r="J292" s="21"/>
      <c r="L292" s="69"/>
      <c r="M292" s="29"/>
    </row>
    <row r="293" spans="1:13" ht="12" customHeight="1" hidden="1" outlineLevel="2">
      <c r="A293" s="6"/>
      <c r="B293" s="147"/>
      <c r="C293" s="34"/>
      <c r="D293" s="7" t="s">
        <v>176</v>
      </c>
      <c r="E293" s="2"/>
      <c r="F293" s="4"/>
      <c r="G293" s="4"/>
      <c r="H293" s="4"/>
      <c r="I293" s="13"/>
      <c r="J293" s="21"/>
      <c r="L293" s="69"/>
      <c r="M293" s="29"/>
    </row>
    <row r="294" spans="1:13" ht="12" customHeight="1" hidden="1" outlineLevel="2">
      <c r="A294" s="6"/>
      <c r="B294" s="147"/>
      <c r="C294" s="37"/>
      <c r="D294" s="7" t="s">
        <v>177</v>
      </c>
      <c r="E294" s="2"/>
      <c r="F294" s="4"/>
      <c r="G294" s="4"/>
      <c r="H294" s="4"/>
      <c r="I294" s="13"/>
      <c r="J294" s="21"/>
      <c r="L294" s="69"/>
      <c r="M294" s="29"/>
    </row>
    <row r="295" spans="1:13" ht="12" customHeight="1" hidden="1" outlineLevel="2">
      <c r="A295" s="6"/>
      <c r="B295" s="147"/>
      <c r="C295" s="36"/>
      <c r="D295" s="7" t="s">
        <v>178</v>
      </c>
      <c r="E295" s="2"/>
      <c r="F295" s="4"/>
      <c r="G295" s="4"/>
      <c r="H295" s="4"/>
      <c r="I295" s="13"/>
      <c r="J295" s="21"/>
      <c r="L295" s="69"/>
      <c r="M295" s="29"/>
    </row>
    <row r="296" spans="1:13" ht="12" customHeight="1" outlineLevel="1" collapsed="1">
      <c r="A296" s="6"/>
      <c r="B296" s="147"/>
      <c r="C296" s="11"/>
      <c r="D296" s="7"/>
      <c r="E296" s="4"/>
      <c r="F296" s="4"/>
      <c r="G296" s="4"/>
      <c r="H296" s="4"/>
      <c r="I296" s="13"/>
      <c r="J296" s="21"/>
      <c r="L296" s="69"/>
      <c r="M296" s="29"/>
    </row>
    <row r="297" spans="1:13" ht="12" customHeight="1" outlineLevel="1">
      <c r="A297" s="6"/>
      <c r="B297" s="147" t="s">
        <v>434</v>
      </c>
      <c r="C297" s="105" t="s">
        <v>383</v>
      </c>
      <c r="D297" s="7"/>
      <c r="E297" s="13"/>
      <c r="F297" s="4"/>
      <c r="G297" s="4"/>
      <c r="H297" s="4"/>
      <c r="I297" s="13"/>
      <c r="J297" s="21">
        <f>SUM(E299:E301)</f>
        <v>0</v>
      </c>
      <c r="K297" s="29">
        <f>$M297-$M297*$K$19</f>
        <v>43.1775</v>
      </c>
      <c r="L297" s="69">
        <f>ROUND($J297*$K297,2)</f>
        <v>0</v>
      </c>
      <c r="M297" s="29">
        <v>45.45</v>
      </c>
    </row>
    <row r="298" spans="1:13" ht="12" customHeight="1" hidden="1" outlineLevel="2">
      <c r="A298" s="6"/>
      <c r="B298" s="147"/>
      <c r="C298" s="11"/>
      <c r="D298" s="7"/>
      <c r="E298" s="4" t="s">
        <v>186</v>
      </c>
      <c r="F298" s="4"/>
      <c r="G298" s="4"/>
      <c r="H298" s="4"/>
      <c r="I298" s="13"/>
      <c r="J298" s="21"/>
      <c r="L298" s="69"/>
      <c r="M298" s="29"/>
    </row>
    <row r="299" spans="1:13" ht="12" customHeight="1" hidden="1" outlineLevel="2">
      <c r="A299" s="6"/>
      <c r="B299" s="147"/>
      <c r="C299" s="34"/>
      <c r="D299" s="7" t="s">
        <v>176</v>
      </c>
      <c r="E299" s="2"/>
      <c r="F299" s="4"/>
      <c r="G299" s="4"/>
      <c r="H299" s="4"/>
      <c r="I299" s="13"/>
      <c r="J299" s="21"/>
      <c r="L299" s="69"/>
      <c r="M299" s="29"/>
    </row>
    <row r="300" spans="1:13" ht="12" customHeight="1" hidden="1" outlineLevel="2">
      <c r="A300" s="6"/>
      <c r="B300" s="147"/>
      <c r="C300" s="37"/>
      <c r="D300" s="7" t="s">
        <v>177</v>
      </c>
      <c r="E300" s="2"/>
      <c r="F300" s="4"/>
      <c r="G300" s="4"/>
      <c r="H300" s="4"/>
      <c r="I300" s="13"/>
      <c r="J300" s="21"/>
      <c r="L300" s="69"/>
      <c r="M300" s="29"/>
    </row>
    <row r="301" spans="1:13" ht="12" customHeight="1" hidden="1" outlineLevel="2">
      <c r="A301" s="6"/>
      <c r="B301" s="147"/>
      <c r="C301" s="36"/>
      <c r="D301" s="7" t="s">
        <v>178</v>
      </c>
      <c r="E301" s="2"/>
      <c r="F301" s="4"/>
      <c r="G301" s="4"/>
      <c r="H301" s="4"/>
      <c r="I301" s="13"/>
      <c r="J301" s="21"/>
      <c r="L301" s="69"/>
      <c r="M301" s="29"/>
    </row>
    <row r="302" spans="1:13" ht="12" customHeight="1" outlineLevel="1" collapsed="1">
      <c r="A302" s="6"/>
      <c r="B302" s="147"/>
      <c r="C302" s="11"/>
      <c r="D302" s="7"/>
      <c r="E302" s="4"/>
      <c r="F302" s="4"/>
      <c r="G302" s="4"/>
      <c r="H302" s="4"/>
      <c r="I302" s="13"/>
      <c r="J302" s="21"/>
      <c r="L302" s="69"/>
      <c r="M302" s="29"/>
    </row>
    <row r="303" spans="1:13" ht="12" customHeight="1" outlineLevel="1">
      <c r="A303" s="6"/>
      <c r="B303" s="147" t="s">
        <v>435</v>
      </c>
      <c r="C303" s="105" t="s">
        <v>384</v>
      </c>
      <c r="D303" s="7"/>
      <c r="E303" s="13"/>
      <c r="F303" s="4"/>
      <c r="G303" s="4"/>
      <c r="H303" s="4"/>
      <c r="I303" s="13"/>
      <c r="J303" s="21">
        <f>SUM(E305:E307)</f>
        <v>0</v>
      </c>
      <c r="K303" s="29">
        <f>$M303-$M303*$K$19</f>
        <v>34.485</v>
      </c>
      <c r="L303" s="69">
        <f>ROUND($J303*$K303,2)</f>
        <v>0</v>
      </c>
      <c r="M303" s="29">
        <v>36.3</v>
      </c>
    </row>
    <row r="304" spans="1:13" ht="12" customHeight="1" hidden="1" outlineLevel="2">
      <c r="A304" s="6"/>
      <c r="B304" s="147"/>
      <c r="C304" s="11"/>
      <c r="D304" s="7"/>
      <c r="E304" s="4" t="s">
        <v>186</v>
      </c>
      <c r="F304" s="4"/>
      <c r="G304" s="4"/>
      <c r="H304" s="4"/>
      <c r="I304" s="13"/>
      <c r="J304" s="21"/>
      <c r="L304" s="69"/>
      <c r="M304" s="29"/>
    </row>
    <row r="305" spans="1:13" ht="12" customHeight="1" hidden="1" outlineLevel="2">
      <c r="A305" s="6"/>
      <c r="B305" s="147"/>
      <c r="C305" s="34"/>
      <c r="D305" s="7" t="s">
        <v>176</v>
      </c>
      <c r="E305" s="2"/>
      <c r="F305" s="4"/>
      <c r="G305" s="4"/>
      <c r="H305" s="4"/>
      <c r="I305" s="13"/>
      <c r="J305" s="21"/>
      <c r="L305" s="69"/>
      <c r="M305" s="29"/>
    </row>
    <row r="306" spans="1:13" ht="12" customHeight="1" hidden="1" outlineLevel="2">
      <c r="A306" s="6"/>
      <c r="B306" s="147"/>
      <c r="C306" s="37"/>
      <c r="D306" s="7" t="s">
        <v>177</v>
      </c>
      <c r="E306" s="2"/>
      <c r="F306" s="4"/>
      <c r="G306" s="4"/>
      <c r="H306" s="4"/>
      <c r="I306" s="13"/>
      <c r="J306" s="21"/>
      <c r="L306" s="69"/>
      <c r="M306" s="29"/>
    </row>
    <row r="307" spans="1:13" ht="12" customHeight="1" hidden="1" outlineLevel="2">
      <c r="A307" s="6"/>
      <c r="B307" s="147"/>
      <c r="C307" s="36"/>
      <c r="D307" s="7" t="s">
        <v>178</v>
      </c>
      <c r="E307" s="2"/>
      <c r="F307" s="4"/>
      <c r="G307" s="4"/>
      <c r="H307" s="4"/>
      <c r="I307" s="13"/>
      <c r="J307" s="21"/>
      <c r="L307" s="69"/>
      <c r="M307" s="29"/>
    </row>
    <row r="308" spans="1:13" ht="12" customHeight="1" outlineLevel="1" collapsed="1">
      <c r="A308" s="6"/>
      <c r="B308" s="147"/>
      <c r="C308" s="11"/>
      <c r="D308" s="7"/>
      <c r="E308" s="4"/>
      <c r="F308" s="4"/>
      <c r="G308" s="4"/>
      <c r="H308" s="4"/>
      <c r="I308" s="13"/>
      <c r="J308" s="21"/>
      <c r="L308" s="69"/>
      <c r="M308" s="29"/>
    </row>
    <row r="309" spans="1:13" ht="12" customHeight="1" outlineLevel="1">
      <c r="A309" s="6"/>
      <c r="B309" s="147" t="s">
        <v>436</v>
      </c>
      <c r="C309" s="105" t="s">
        <v>386</v>
      </c>
      <c r="D309" s="7"/>
      <c r="E309" s="13"/>
      <c r="F309" s="4"/>
      <c r="G309" s="4"/>
      <c r="H309" s="4"/>
      <c r="I309" s="13"/>
      <c r="J309" s="21">
        <f>SUM(E311:E313)</f>
        <v>0</v>
      </c>
      <c r="K309" s="29">
        <f>$M309-$M309*$K$19</f>
        <v>38.3135</v>
      </c>
      <c r="L309" s="69">
        <f>ROUND($J309*$K309,2)</f>
        <v>0</v>
      </c>
      <c r="M309" s="29">
        <v>40.33</v>
      </c>
    </row>
    <row r="310" spans="1:13" ht="12" customHeight="1" hidden="1" outlineLevel="2">
      <c r="A310" s="6"/>
      <c r="B310" s="147"/>
      <c r="C310" s="11"/>
      <c r="D310" s="7"/>
      <c r="E310" s="4" t="s">
        <v>186</v>
      </c>
      <c r="F310" s="4"/>
      <c r="G310" s="4"/>
      <c r="H310" s="4"/>
      <c r="I310" s="13"/>
      <c r="J310" s="21"/>
      <c r="L310" s="69"/>
      <c r="M310" s="29"/>
    </row>
    <row r="311" spans="1:13" ht="12" customHeight="1" hidden="1" outlineLevel="2">
      <c r="A311" s="6"/>
      <c r="B311" s="147"/>
      <c r="C311" s="34"/>
      <c r="D311" s="7" t="s">
        <v>176</v>
      </c>
      <c r="E311" s="2"/>
      <c r="F311" s="4"/>
      <c r="G311" s="4"/>
      <c r="H311" s="4"/>
      <c r="I311" s="13"/>
      <c r="J311" s="21"/>
      <c r="L311" s="69"/>
      <c r="M311" s="29"/>
    </row>
    <row r="312" spans="1:13" ht="12" customHeight="1" hidden="1" outlineLevel="2">
      <c r="A312" s="6"/>
      <c r="B312" s="147"/>
      <c r="C312" s="37"/>
      <c r="D312" s="7" t="s">
        <v>177</v>
      </c>
      <c r="E312" s="2"/>
      <c r="F312" s="4"/>
      <c r="G312" s="4"/>
      <c r="H312" s="4"/>
      <c r="I312" s="13"/>
      <c r="J312" s="21"/>
      <c r="L312" s="69"/>
      <c r="M312" s="29"/>
    </row>
    <row r="313" spans="1:13" ht="12" customHeight="1" hidden="1" outlineLevel="2">
      <c r="A313" s="6"/>
      <c r="B313" s="147"/>
      <c r="C313" s="36"/>
      <c r="D313" s="7" t="s">
        <v>178</v>
      </c>
      <c r="E313" s="2"/>
      <c r="F313" s="4"/>
      <c r="G313" s="4"/>
      <c r="H313" s="4"/>
      <c r="I313" s="13"/>
      <c r="J313" s="21"/>
      <c r="L313" s="69"/>
      <c r="M313" s="29"/>
    </row>
    <row r="314" spans="1:13" ht="12" customHeight="1" outlineLevel="1" collapsed="1">
      <c r="A314" s="6"/>
      <c r="B314" s="147"/>
      <c r="C314" s="11"/>
      <c r="D314" s="7"/>
      <c r="E314" s="4"/>
      <c r="F314" s="4"/>
      <c r="G314" s="4"/>
      <c r="H314" s="4"/>
      <c r="I314" s="13"/>
      <c r="J314" s="21"/>
      <c r="L314" s="69"/>
      <c r="M314" s="29"/>
    </row>
    <row r="315" spans="1:13" ht="12" customHeight="1" outlineLevel="1">
      <c r="A315" s="6"/>
      <c r="B315" s="147" t="s">
        <v>437</v>
      </c>
      <c r="C315" s="105" t="s">
        <v>385</v>
      </c>
      <c r="D315" s="7"/>
      <c r="E315" s="13"/>
      <c r="F315" s="4"/>
      <c r="G315" s="4"/>
      <c r="H315" s="4"/>
      <c r="I315" s="13"/>
      <c r="J315" s="21">
        <f>SUM(E317:E318)</f>
        <v>0</v>
      </c>
      <c r="K315" s="29">
        <f>$M315-$M315*$K$19</f>
        <v>34.675</v>
      </c>
      <c r="L315" s="69">
        <f>ROUND($J315*$K315,2)</f>
        <v>0</v>
      </c>
      <c r="M315" s="29">
        <v>36.5</v>
      </c>
    </row>
    <row r="316" spans="1:13" ht="12" customHeight="1" hidden="1" outlineLevel="2">
      <c r="A316" s="6"/>
      <c r="B316" s="158"/>
      <c r="C316" s="11"/>
      <c r="D316" s="7"/>
      <c r="E316" s="4" t="s">
        <v>186</v>
      </c>
      <c r="F316" s="4"/>
      <c r="G316" s="4"/>
      <c r="H316" s="4"/>
      <c r="I316" s="13"/>
      <c r="J316" s="21"/>
      <c r="L316" s="69"/>
      <c r="M316" s="29"/>
    </row>
    <row r="317" spans="1:13" ht="12" customHeight="1" hidden="1" outlineLevel="2">
      <c r="A317" s="6"/>
      <c r="B317" s="147"/>
      <c r="C317" s="34"/>
      <c r="D317" s="7" t="s">
        <v>176</v>
      </c>
      <c r="E317" s="58"/>
      <c r="F317" s="4"/>
      <c r="G317" s="4"/>
      <c r="H317" s="4"/>
      <c r="I317" s="13"/>
      <c r="J317" s="21"/>
      <c r="L317" s="69"/>
      <c r="M317" s="29"/>
    </row>
    <row r="318" spans="1:13" ht="12" customHeight="1" hidden="1" outlineLevel="2">
      <c r="A318" s="6"/>
      <c r="B318" s="147"/>
      <c r="C318" s="36"/>
      <c r="D318" s="7" t="s">
        <v>178</v>
      </c>
      <c r="E318" s="58"/>
      <c r="F318" s="4"/>
      <c r="G318" s="4"/>
      <c r="H318" s="4"/>
      <c r="I318" s="13"/>
      <c r="J318" s="21"/>
      <c r="L318" s="69"/>
      <c r="M318" s="29"/>
    </row>
    <row r="319" spans="1:13" ht="12" customHeight="1" outlineLevel="1" collapsed="1">
      <c r="A319" s="6"/>
      <c r="B319" s="147"/>
      <c r="C319" s="11"/>
      <c r="D319" s="7"/>
      <c r="E319" s="4"/>
      <c r="F319" s="4"/>
      <c r="G319" s="4"/>
      <c r="H319" s="4"/>
      <c r="I319" s="13"/>
      <c r="J319" s="21"/>
      <c r="L319" s="69"/>
      <c r="M319" s="29"/>
    </row>
    <row r="320" spans="1:13" ht="12" customHeight="1" outlineLevel="1">
      <c r="A320" s="6"/>
      <c r="B320" s="147" t="s">
        <v>438</v>
      </c>
      <c r="C320" s="105" t="s">
        <v>387</v>
      </c>
      <c r="D320" s="7"/>
      <c r="E320" s="13"/>
      <c r="F320" s="4"/>
      <c r="G320" s="4"/>
      <c r="H320" s="4"/>
      <c r="I320" s="13"/>
      <c r="J320" s="21">
        <f>SUM(E322)</f>
        <v>0</v>
      </c>
      <c r="K320" s="29">
        <f>$M320-$M320*$K$19</f>
        <v>29.592499999999998</v>
      </c>
      <c r="L320" s="69">
        <f>ROUND($J320*$K320,2)</f>
        <v>0</v>
      </c>
      <c r="M320" s="29">
        <v>31.15</v>
      </c>
    </row>
    <row r="321" spans="1:13" ht="12" customHeight="1" hidden="1" outlineLevel="2">
      <c r="A321" s="6"/>
      <c r="B321" s="158"/>
      <c r="C321" s="11"/>
      <c r="D321" s="7"/>
      <c r="E321" s="4" t="s">
        <v>186</v>
      </c>
      <c r="F321" s="4"/>
      <c r="G321" s="4"/>
      <c r="H321" s="4"/>
      <c r="I321" s="13"/>
      <c r="J321" s="21"/>
      <c r="L321" s="69"/>
      <c r="M321" s="29"/>
    </row>
    <row r="322" spans="1:13" ht="12" customHeight="1" hidden="1" outlineLevel="2">
      <c r="A322" s="6"/>
      <c r="B322" s="147"/>
      <c r="C322" s="36"/>
      <c r="D322" s="7" t="s">
        <v>178</v>
      </c>
      <c r="E322" s="2"/>
      <c r="F322" s="4"/>
      <c r="G322" s="4"/>
      <c r="H322" s="4"/>
      <c r="I322" s="13"/>
      <c r="J322" s="21"/>
      <c r="L322" s="69"/>
      <c r="M322" s="29"/>
    </row>
    <row r="323" spans="1:13" ht="12" customHeight="1" outlineLevel="1" collapsed="1">
      <c r="A323" s="6"/>
      <c r="B323" s="147"/>
      <c r="C323" s="11"/>
      <c r="D323" s="7"/>
      <c r="E323" s="4"/>
      <c r="F323" s="4"/>
      <c r="G323" s="4"/>
      <c r="H323" s="4"/>
      <c r="I323" s="13"/>
      <c r="J323" s="23"/>
      <c r="K323" s="26"/>
      <c r="L323" s="73"/>
      <c r="M323" s="26"/>
    </row>
    <row r="324" spans="1:13" ht="12" customHeight="1">
      <c r="A324" s="67" t="s">
        <v>357</v>
      </c>
      <c r="B324" s="147"/>
      <c r="C324" s="11"/>
      <c r="D324" s="7"/>
      <c r="E324" s="4"/>
      <c r="F324" s="4"/>
      <c r="G324" s="4"/>
      <c r="H324" s="4"/>
      <c r="I324" s="13"/>
      <c r="J324" s="23"/>
      <c r="K324" s="26"/>
      <c r="L324" s="73"/>
      <c r="M324" s="26"/>
    </row>
    <row r="325" spans="1:13" ht="12" customHeight="1">
      <c r="A325" s="6"/>
      <c r="B325" s="147"/>
      <c r="C325" s="11"/>
      <c r="D325" s="7"/>
      <c r="E325" s="4"/>
      <c r="F325" s="4"/>
      <c r="G325" s="4"/>
      <c r="H325" s="4"/>
      <c r="I325" s="13"/>
      <c r="J325" s="23"/>
      <c r="K325" s="26"/>
      <c r="L325" s="73"/>
      <c r="M325" s="26"/>
    </row>
    <row r="326" spans="1:13" ht="12" customHeight="1" outlineLevel="1">
      <c r="A326" s="6"/>
      <c r="B326" s="147" t="s">
        <v>796</v>
      </c>
      <c r="C326" s="105" t="s">
        <v>590</v>
      </c>
      <c r="D326" s="7"/>
      <c r="E326" s="13"/>
      <c r="F326" s="13"/>
      <c r="G326" s="13"/>
      <c r="H326" s="4"/>
      <c r="I326" s="13"/>
      <c r="J326" s="21">
        <f>SUM(E328:G328)</f>
        <v>0</v>
      </c>
      <c r="K326" s="29">
        <f>$M326-$M326*$K$19</f>
        <v>156.46499999999997</v>
      </c>
      <c r="L326" s="69">
        <f>ROUND($J326*$K326,2)</f>
        <v>0</v>
      </c>
      <c r="M326" s="29">
        <v>164.7</v>
      </c>
    </row>
    <row r="327" spans="1:13" ht="12" customHeight="1" hidden="1" outlineLevel="2">
      <c r="A327" s="6"/>
      <c r="B327" s="158"/>
      <c r="C327" s="11"/>
      <c r="D327" s="7"/>
      <c r="E327" s="4" t="s">
        <v>179</v>
      </c>
      <c r="F327" s="4" t="s">
        <v>180</v>
      </c>
      <c r="G327" s="4" t="s">
        <v>181</v>
      </c>
      <c r="H327" s="4"/>
      <c r="I327" s="13"/>
      <c r="J327" s="21"/>
      <c r="L327" s="69"/>
      <c r="M327" s="29"/>
    </row>
    <row r="328" spans="1:13" ht="12" customHeight="1" hidden="1" outlineLevel="2">
      <c r="A328" s="6"/>
      <c r="B328" s="147"/>
      <c r="C328" s="34"/>
      <c r="D328" s="7" t="s">
        <v>176</v>
      </c>
      <c r="E328" s="2"/>
      <c r="F328" s="2"/>
      <c r="G328" s="2"/>
      <c r="H328" s="4"/>
      <c r="I328" s="13"/>
      <c r="J328" s="21"/>
      <c r="L328" s="69"/>
      <c r="M328" s="29"/>
    </row>
    <row r="329" spans="1:13" ht="12" customHeight="1" outlineLevel="1" collapsed="1">
      <c r="A329" s="6"/>
      <c r="B329" s="147"/>
      <c r="C329" s="11"/>
      <c r="D329" s="7"/>
      <c r="E329" s="4"/>
      <c r="F329" s="4"/>
      <c r="G329" s="4"/>
      <c r="H329" s="4"/>
      <c r="I329" s="13"/>
      <c r="J329" s="21"/>
      <c r="L329" s="69"/>
      <c r="M329" s="29"/>
    </row>
    <row r="330" spans="1:13" ht="12" customHeight="1" outlineLevel="1">
      <c r="A330" s="6"/>
      <c r="B330" s="147" t="s">
        <v>819</v>
      </c>
      <c r="C330" s="105" t="s">
        <v>369</v>
      </c>
      <c r="D330" s="7"/>
      <c r="E330" s="13"/>
      <c r="F330" s="4"/>
      <c r="G330" s="4"/>
      <c r="H330" s="4"/>
      <c r="I330" s="13"/>
      <c r="J330" s="21">
        <f>SUM(E332:G332)</f>
        <v>0</v>
      </c>
      <c r="K330" s="29">
        <f>$M330-$M330*$K$19</f>
        <v>132.905</v>
      </c>
      <c r="L330" s="69">
        <f>ROUND($J330*$K330,2)</f>
        <v>0</v>
      </c>
      <c r="M330" s="29">
        <v>139.9</v>
      </c>
    </row>
    <row r="331" spans="1:13" ht="12" customHeight="1" hidden="1" outlineLevel="2">
      <c r="A331" s="6"/>
      <c r="B331" s="158"/>
      <c r="C331" s="11"/>
      <c r="D331" s="7"/>
      <c r="E331" s="4" t="s">
        <v>179</v>
      </c>
      <c r="F331" s="4" t="s">
        <v>180</v>
      </c>
      <c r="G331" s="4" t="s">
        <v>181</v>
      </c>
      <c r="H331" s="4"/>
      <c r="I331" s="13"/>
      <c r="J331" s="21"/>
      <c r="L331" s="69"/>
      <c r="M331" s="29"/>
    </row>
    <row r="332" spans="1:13" ht="12" customHeight="1" hidden="1" outlineLevel="2">
      <c r="A332" s="6"/>
      <c r="B332" s="158"/>
      <c r="C332" s="34"/>
      <c r="D332" s="7" t="s">
        <v>176</v>
      </c>
      <c r="E332" s="58"/>
      <c r="F332" s="58"/>
      <c r="G332" s="58"/>
      <c r="H332" s="4"/>
      <c r="I332" s="13"/>
      <c r="J332" s="21"/>
      <c r="L332" s="69"/>
      <c r="M332" s="29"/>
    </row>
    <row r="333" spans="1:13" ht="12" customHeight="1" outlineLevel="1" collapsed="1">
      <c r="A333" s="6"/>
      <c r="B333" s="147"/>
      <c r="C333" s="11"/>
      <c r="D333" s="7"/>
      <c r="E333" s="4"/>
      <c r="F333" s="4"/>
      <c r="G333" s="4"/>
      <c r="H333" s="4"/>
      <c r="I333" s="13"/>
      <c r="J333" s="21"/>
      <c r="L333" s="69"/>
      <c r="M333" s="29"/>
    </row>
    <row r="334" spans="1:13" ht="12" customHeight="1">
      <c r="A334" s="67" t="s">
        <v>152</v>
      </c>
      <c r="B334" s="147"/>
      <c r="C334" s="11"/>
      <c r="D334" s="7"/>
      <c r="E334" s="4"/>
      <c r="F334" s="4"/>
      <c r="G334" s="4"/>
      <c r="H334" s="4"/>
      <c r="I334" s="13"/>
      <c r="J334" s="23"/>
      <c r="K334" s="26"/>
      <c r="L334" s="73"/>
      <c r="M334" s="26"/>
    </row>
    <row r="335" spans="1:13" ht="12" customHeight="1">
      <c r="A335" s="6"/>
      <c r="B335" s="147"/>
      <c r="C335" s="11"/>
      <c r="D335" s="7"/>
      <c r="E335" s="4"/>
      <c r="F335" s="4"/>
      <c r="G335" s="4"/>
      <c r="H335" s="4"/>
      <c r="I335" s="13"/>
      <c r="J335" s="23"/>
      <c r="K335" s="26"/>
      <c r="L335" s="73"/>
      <c r="M335" s="26"/>
    </row>
    <row r="336" spans="1:13" ht="12" customHeight="1" outlineLevel="1">
      <c r="A336" s="6"/>
      <c r="B336" s="147" t="s">
        <v>58</v>
      </c>
      <c r="C336" s="105" t="s">
        <v>389</v>
      </c>
      <c r="D336" s="7"/>
      <c r="E336" s="4"/>
      <c r="F336" s="4"/>
      <c r="G336" s="4"/>
      <c r="H336" s="4"/>
      <c r="I336" s="13"/>
      <c r="J336" s="21">
        <f>SUM(E338:G341)</f>
        <v>0</v>
      </c>
      <c r="K336" s="29">
        <f>$M336-$M336*$K$19</f>
        <v>52.535</v>
      </c>
      <c r="L336" s="69">
        <f>ROUND($J336*$K336,2)</f>
        <v>0</v>
      </c>
      <c r="M336" s="29">
        <v>55.3</v>
      </c>
    </row>
    <row r="337" spans="1:13" ht="12" customHeight="1" hidden="1" outlineLevel="2">
      <c r="A337" s="6"/>
      <c r="B337" s="158"/>
      <c r="C337" s="11"/>
      <c r="D337" s="7"/>
      <c r="E337" s="4" t="s">
        <v>179</v>
      </c>
      <c r="F337" s="4" t="s">
        <v>180</v>
      </c>
      <c r="G337" s="4" t="s">
        <v>181</v>
      </c>
      <c r="H337" s="4"/>
      <c r="I337" s="13"/>
      <c r="J337" s="23"/>
      <c r="K337" s="26"/>
      <c r="L337" s="73"/>
      <c r="M337" s="26"/>
    </row>
    <row r="338" spans="1:13" ht="12" customHeight="1" hidden="1" outlineLevel="2">
      <c r="A338" s="6"/>
      <c r="B338" s="147"/>
      <c r="C338" s="34"/>
      <c r="D338" s="7" t="s">
        <v>176</v>
      </c>
      <c r="E338" s="2"/>
      <c r="F338" s="2"/>
      <c r="G338" s="2"/>
      <c r="H338" s="4"/>
      <c r="I338" s="13"/>
      <c r="J338" s="23"/>
      <c r="K338" s="26"/>
      <c r="L338" s="73"/>
      <c r="M338" s="26"/>
    </row>
    <row r="339" spans="1:13" ht="12" customHeight="1" hidden="1" outlineLevel="2">
      <c r="A339" s="6"/>
      <c r="B339" s="147"/>
      <c r="C339" s="39"/>
      <c r="D339" s="7" t="s">
        <v>151</v>
      </c>
      <c r="E339" s="2"/>
      <c r="F339" s="2"/>
      <c r="G339" s="2"/>
      <c r="H339" s="4"/>
      <c r="I339" s="13"/>
      <c r="J339" s="23"/>
      <c r="K339" s="26"/>
      <c r="L339" s="73"/>
      <c r="M339" s="26"/>
    </row>
    <row r="340" spans="1:13" ht="12" customHeight="1" hidden="1" outlineLevel="2">
      <c r="A340" s="6"/>
      <c r="B340" s="147"/>
      <c r="C340" s="37"/>
      <c r="D340" s="7" t="s">
        <v>153</v>
      </c>
      <c r="E340" s="2"/>
      <c r="F340" s="2"/>
      <c r="G340" s="2"/>
      <c r="H340" s="4"/>
      <c r="I340" s="13"/>
      <c r="J340" s="23"/>
      <c r="K340" s="26"/>
      <c r="L340" s="73"/>
      <c r="M340" s="26"/>
    </row>
    <row r="341" spans="1:13" ht="12" customHeight="1" hidden="1" outlineLevel="2">
      <c r="A341" s="6"/>
      <c r="B341" s="147"/>
      <c r="C341" s="64"/>
      <c r="D341" s="7" t="s">
        <v>185</v>
      </c>
      <c r="E341" s="2"/>
      <c r="F341" s="2"/>
      <c r="G341" s="2"/>
      <c r="H341" s="4"/>
      <c r="I341" s="13"/>
      <c r="J341" s="23"/>
      <c r="K341" s="26"/>
      <c r="L341" s="73"/>
      <c r="M341" s="26"/>
    </row>
    <row r="342" spans="1:13" ht="12" customHeight="1" outlineLevel="1" collapsed="1">
      <c r="A342" s="6"/>
      <c r="B342" s="147"/>
      <c r="C342" s="11"/>
      <c r="D342" s="7"/>
      <c r="E342" s="4"/>
      <c r="F342" s="4"/>
      <c r="G342" s="4"/>
      <c r="H342" s="4"/>
      <c r="I342" s="13"/>
      <c r="J342" s="23"/>
      <c r="K342" s="26"/>
      <c r="L342" s="73"/>
      <c r="M342" s="26"/>
    </row>
    <row r="343" spans="1:13" ht="12" customHeight="1" outlineLevel="1">
      <c r="A343" s="6"/>
      <c r="B343" s="147" t="s">
        <v>59</v>
      </c>
      <c r="C343" s="105" t="s">
        <v>390</v>
      </c>
      <c r="D343" s="7"/>
      <c r="E343" s="4"/>
      <c r="F343" s="4"/>
      <c r="G343" s="4"/>
      <c r="H343" s="4"/>
      <c r="I343" s="13"/>
      <c r="J343" s="21">
        <f>SUM(E345:G348)</f>
        <v>0</v>
      </c>
      <c r="K343" s="29">
        <f>$M343-$M343*$K$19</f>
        <v>65.835</v>
      </c>
      <c r="L343" s="69">
        <f>ROUND($J343*$K343,2)</f>
        <v>0</v>
      </c>
      <c r="M343" s="29">
        <v>69.3</v>
      </c>
    </row>
    <row r="344" spans="1:13" ht="12" customHeight="1" hidden="1" outlineLevel="2">
      <c r="A344" s="6"/>
      <c r="B344" s="158"/>
      <c r="C344" s="11"/>
      <c r="D344" s="7"/>
      <c r="E344" s="4" t="s">
        <v>179</v>
      </c>
      <c r="F344" s="4" t="s">
        <v>180</v>
      </c>
      <c r="G344" s="4" t="s">
        <v>181</v>
      </c>
      <c r="H344" s="4"/>
      <c r="I344" s="13"/>
      <c r="J344" s="23"/>
      <c r="K344" s="26"/>
      <c r="L344" s="73"/>
      <c r="M344" s="26"/>
    </row>
    <row r="345" spans="1:13" ht="12" customHeight="1" hidden="1" outlineLevel="2">
      <c r="A345" s="6"/>
      <c r="B345" s="147"/>
      <c r="C345" s="34"/>
      <c r="D345" s="7" t="s">
        <v>176</v>
      </c>
      <c r="E345" s="2"/>
      <c r="F345" s="2"/>
      <c r="G345" s="2"/>
      <c r="H345" s="4"/>
      <c r="I345" s="13"/>
      <c r="J345" s="23"/>
      <c r="K345" s="26"/>
      <c r="L345" s="73"/>
      <c r="M345" s="26"/>
    </row>
    <row r="346" spans="1:13" ht="12" customHeight="1" hidden="1" outlineLevel="2">
      <c r="A346" s="6"/>
      <c r="B346" s="147"/>
      <c r="C346" s="39"/>
      <c r="D346" s="7" t="s">
        <v>151</v>
      </c>
      <c r="E346" s="2"/>
      <c r="F346" s="2"/>
      <c r="G346" s="2"/>
      <c r="H346" s="4"/>
      <c r="I346" s="13"/>
      <c r="J346" s="23"/>
      <c r="K346" s="26"/>
      <c r="L346" s="73"/>
      <c r="M346" s="26"/>
    </row>
    <row r="347" spans="1:13" ht="12" customHeight="1" hidden="1" outlineLevel="2">
      <c r="A347" s="6"/>
      <c r="B347" s="147"/>
      <c r="C347" s="37"/>
      <c r="D347" s="7" t="s">
        <v>153</v>
      </c>
      <c r="E347" s="2"/>
      <c r="F347" s="2"/>
      <c r="G347" s="2"/>
      <c r="H347" s="4"/>
      <c r="I347" s="13"/>
      <c r="J347" s="23"/>
      <c r="K347" s="26"/>
      <c r="L347" s="73"/>
      <c r="M347" s="26"/>
    </row>
    <row r="348" spans="1:13" ht="12" customHeight="1" hidden="1" outlineLevel="2">
      <c r="A348" s="6"/>
      <c r="B348" s="147"/>
      <c r="C348" s="64"/>
      <c r="D348" s="7" t="s">
        <v>185</v>
      </c>
      <c r="E348" s="2"/>
      <c r="F348" s="2"/>
      <c r="G348" s="2"/>
      <c r="H348" s="4"/>
      <c r="I348" s="13"/>
      <c r="J348" s="23"/>
      <c r="K348" s="26"/>
      <c r="L348" s="73"/>
      <c r="M348" s="26"/>
    </row>
    <row r="349" spans="1:13" ht="12" customHeight="1" outlineLevel="1" collapsed="1">
      <c r="A349" s="6"/>
      <c r="B349" s="147"/>
      <c r="C349" s="11"/>
      <c r="D349" s="7"/>
      <c r="E349" s="4"/>
      <c r="F349" s="4"/>
      <c r="G349" s="4"/>
      <c r="H349" s="4"/>
      <c r="I349" s="13"/>
      <c r="J349" s="23"/>
      <c r="K349" s="26"/>
      <c r="L349" s="73"/>
      <c r="M349" s="26"/>
    </row>
    <row r="350" spans="1:13" ht="12" customHeight="1" outlineLevel="1">
      <c r="A350" s="6"/>
      <c r="B350" s="147" t="s">
        <v>60</v>
      </c>
      <c r="C350" s="105" t="s">
        <v>343</v>
      </c>
      <c r="D350" s="7"/>
      <c r="E350" s="4"/>
      <c r="F350" s="4"/>
      <c r="G350" s="4"/>
      <c r="H350" s="4"/>
      <c r="I350" s="13"/>
      <c r="J350" s="21">
        <f>SUM(E352:H354)</f>
        <v>0</v>
      </c>
      <c r="K350" s="29">
        <f>$M350-$M350*$K$19</f>
        <v>72.485</v>
      </c>
      <c r="L350" s="69">
        <f>ROUND($J350*$K350,2)</f>
        <v>0</v>
      </c>
      <c r="M350" s="29">
        <v>76.3</v>
      </c>
    </row>
    <row r="351" spans="1:13" ht="12" customHeight="1" hidden="1" outlineLevel="2">
      <c r="A351" s="6"/>
      <c r="B351" s="158"/>
      <c r="C351" s="11"/>
      <c r="D351" s="7"/>
      <c r="E351" s="4" t="s">
        <v>179</v>
      </c>
      <c r="F351" s="4" t="s">
        <v>180</v>
      </c>
      <c r="G351" s="4" t="s">
        <v>181</v>
      </c>
      <c r="H351" s="4" t="s">
        <v>182</v>
      </c>
      <c r="I351" s="13"/>
      <c r="J351" s="23"/>
      <c r="K351" s="26"/>
      <c r="L351" s="73"/>
      <c r="M351" s="26"/>
    </row>
    <row r="352" spans="1:13" ht="12" customHeight="1" hidden="1" outlineLevel="2">
      <c r="A352" s="6"/>
      <c r="B352" s="147"/>
      <c r="C352" s="34"/>
      <c r="D352" s="7" t="s">
        <v>176</v>
      </c>
      <c r="E352" s="2"/>
      <c r="F352" s="2"/>
      <c r="G352" s="2"/>
      <c r="H352" s="2"/>
      <c r="I352" s="13"/>
      <c r="J352" s="23"/>
      <c r="K352" s="26"/>
      <c r="L352" s="73"/>
      <c r="M352" s="26"/>
    </row>
    <row r="353" spans="1:13" ht="12" customHeight="1" hidden="1" outlineLevel="2">
      <c r="A353" s="6"/>
      <c r="B353" s="147"/>
      <c r="C353" s="37"/>
      <c r="D353" s="7" t="s">
        <v>153</v>
      </c>
      <c r="E353" s="2"/>
      <c r="F353" s="2"/>
      <c r="G353" s="2"/>
      <c r="H353" s="2"/>
      <c r="I353" s="13"/>
      <c r="J353" s="23"/>
      <c r="K353" s="26"/>
      <c r="L353" s="73"/>
      <c r="M353" s="26"/>
    </row>
    <row r="354" spans="1:13" ht="12" customHeight="1" hidden="1" outlineLevel="2">
      <c r="A354" s="6"/>
      <c r="B354" s="147"/>
      <c r="C354" s="64"/>
      <c r="D354" s="7" t="s">
        <v>185</v>
      </c>
      <c r="E354" s="2"/>
      <c r="F354" s="2"/>
      <c r="G354" s="2"/>
      <c r="H354" s="2"/>
      <c r="I354" s="13"/>
      <c r="J354" s="23"/>
      <c r="K354" s="26"/>
      <c r="L354" s="73"/>
      <c r="M354" s="26"/>
    </row>
    <row r="355" spans="1:13" ht="12" customHeight="1" outlineLevel="1" collapsed="1">
      <c r="A355" s="6"/>
      <c r="B355" s="147"/>
      <c r="C355" s="11"/>
      <c r="D355" s="7"/>
      <c r="E355" s="4"/>
      <c r="F355" s="4"/>
      <c r="G355" s="4"/>
      <c r="H355" s="4"/>
      <c r="I355" s="13"/>
      <c r="J355" s="23"/>
      <c r="K355" s="26"/>
      <c r="L355" s="73"/>
      <c r="M355" s="26"/>
    </row>
    <row r="356" spans="1:13" ht="12" customHeight="1" outlineLevel="1">
      <c r="A356" s="6"/>
      <c r="B356" s="147" t="s">
        <v>797</v>
      </c>
      <c r="C356" s="105" t="s">
        <v>344</v>
      </c>
      <c r="D356" s="7"/>
      <c r="E356" s="4"/>
      <c r="F356" s="4"/>
      <c r="G356" s="4"/>
      <c r="H356" s="4"/>
      <c r="I356" s="13"/>
      <c r="J356" s="21">
        <f>SUM(E358:H360)</f>
        <v>0</v>
      </c>
      <c r="K356" s="29">
        <f>$M356-$M356*$K$19</f>
        <v>75.81</v>
      </c>
      <c r="L356" s="69">
        <f>ROUND($J356*$K356,2)</f>
        <v>0</v>
      </c>
      <c r="M356" s="29">
        <v>79.8</v>
      </c>
    </row>
    <row r="357" spans="1:13" ht="12" customHeight="1" hidden="1" outlineLevel="2">
      <c r="A357" s="6"/>
      <c r="B357" s="158"/>
      <c r="C357" s="11"/>
      <c r="D357" s="7"/>
      <c r="E357" s="4" t="s">
        <v>179</v>
      </c>
      <c r="F357" s="4" t="s">
        <v>180</v>
      </c>
      <c r="G357" s="4" t="s">
        <v>181</v>
      </c>
      <c r="H357" s="4" t="s">
        <v>182</v>
      </c>
      <c r="I357" s="13"/>
      <c r="J357" s="23"/>
      <c r="K357" s="26"/>
      <c r="L357" s="73"/>
      <c r="M357" s="26"/>
    </row>
    <row r="358" spans="1:13" ht="12" customHeight="1" hidden="1" outlineLevel="2">
      <c r="A358" s="6"/>
      <c r="B358" s="147"/>
      <c r="C358" s="34"/>
      <c r="D358" s="7" t="s">
        <v>176</v>
      </c>
      <c r="E358" s="2"/>
      <c r="F358" s="2"/>
      <c r="G358" s="2"/>
      <c r="H358" s="2"/>
      <c r="I358" s="13"/>
      <c r="J358" s="23"/>
      <c r="K358" s="26"/>
      <c r="L358" s="73"/>
      <c r="M358" s="26"/>
    </row>
    <row r="359" spans="1:13" ht="12" customHeight="1" hidden="1" outlineLevel="2">
      <c r="A359" s="6"/>
      <c r="B359" s="147"/>
      <c r="C359" s="37"/>
      <c r="D359" s="7" t="s">
        <v>153</v>
      </c>
      <c r="E359" s="2"/>
      <c r="F359" s="2"/>
      <c r="G359" s="2"/>
      <c r="H359" s="2"/>
      <c r="I359" s="13"/>
      <c r="J359" s="23"/>
      <c r="K359" s="26"/>
      <c r="L359" s="73"/>
      <c r="M359" s="26"/>
    </row>
    <row r="360" spans="1:13" ht="12" customHeight="1" hidden="1" outlineLevel="2">
      <c r="A360" s="6"/>
      <c r="B360" s="147"/>
      <c r="C360" s="64"/>
      <c r="D360" s="7" t="s">
        <v>185</v>
      </c>
      <c r="E360" s="2"/>
      <c r="F360" s="2"/>
      <c r="G360" s="2"/>
      <c r="H360" s="2"/>
      <c r="I360" s="13"/>
      <c r="J360" s="23"/>
      <c r="K360" s="26"/>
      <c r="L360" s="73"/>
      <c r="M360" s="26"/>
    </row>
    <row r="361" spans="1:13" ht="12" customHeight="1" outlineLevel="1" collapsed="1">
      <c r="A361" s="6"/>
      <c r="B361" s="147"/>
      <c r="C361" s="11"/>
      <c r="D361" s="7"/>
      <c r="E361" s="4"/>
      <c r="F361" s="4"/>
      <c r="G361" s="4"/>
      <c r="H361" s="4"/>
      <c r="I361" s="13"/>
      <c r="J361" s="23"/>
      <c r="K361" s="26"/>
      <c r="L361" s="73"/>
      <c r="M361" s="26"/>
    </row>
    <row r="362" spans="1:13" ht="12" customHeight="1" outlineLevel="1">
      <c r="A362" s="6"/>
      <c r="B362" s="158" t="s">
        <v>439</v>
      </c>
      <c r="C362" s="106" t="s">
        <v>347</v>
      </c>
      <c r="D362" s="10"/>
      <c r="E362" s="99"/>
      <c r="F362" s="99"/>
      <c r="G362" s="99"/>
      <c r="H362" s="98"/>
      <c r="I362" s="7"/>
      <c r="J362" s="87">
        <f>SUM(E364:G365)</f>
        <v>0</v>
      </c>
      <c r="K362" s="78">
        <f>$M362-$M362*$K$19</f>
        <v>85.5</v>
      </c>
      <c r="L362" s="88">
        <f>ROUND($J362*$K362,2)</f>
        <v>0</v>
      </c>
      <c r="M362" s="78">
        <v>90</v>
      </c>
    </row>
    <row r="363" spans="1:13" ht="12" customHeight="1" hidden="1" outlineLevel="2">
      <c r="A363" s="6"/>
      <c r="B363" s="158"/>
      <c r="C363" s="11"/>
      <c r="D363" s="7"/>
      <c r="E363" s="4" t="s">
        <v>179</v>
      </c>
      <c r="F363" s="4" t="s">
        <v>180</v>
      </c>
      <c r="G363" s="4" t="s">
        <v>181</v>
      </c>
      <c r="H363" s="4"/>
      <c r="I363" s="13"/>
      <c r="J363" s="21"/>
      <c r="L363" s="69"/>
      <c r="M363" s="29"/>
    </row>
    <row r="364" spans="1:13" ht="12" customHeight="1" hidden="1" outlineLevel="2">
      <c r="A364" s="6"/>
      <c r="B364" s="147"/>
      <c r="C364" s="34"/>
      <c r="D364" s="7" t="s">
        <v>176</v>
      </c>
      <c r="E364" s="58"/>
      <c r="F364" s="2"/>
      <c r="G364" s="2"/>
      <c r="H364" s="4"/>
      <c r="I364" s="13"/>
      <c r="J364" s="21"/>
      <c r="L364" s="69"/>
      <c r="M364" s="29"/>
    </row>
    <row r="365" spans="1:13" ht="12" customHeight="1" hidden="1" outlineLevel="2">
      <c r="A365" s="6"/>
      <c r="B365" s="147"/>
      <c r="C365" s="75"/>
      <c r="D365" s="7" t="s">
        <v>199</v>
      </c>
      <c r="E365" s="58"/>
      <c r="F365" s="2"/>
      <c r="G365" s="58"/>
      <c r="H365" s="4"/>
      <c r="I365" s="13"/>
      <c r="J365" s="21"/>
      <c r="L365" s="69"/>
      <c r="M365" s="29"/>
    </row>
    <row r="366" spans="1:13" ht="12" customHeight="1" outlineLevel="1" collapsed="1">
      <c r="A366" s="6"/>
      <c r="B366" s="147"/>
      <c r="C366" s="11"/>
      <c r="D366" s="7"/>
      <c r="E366" s="4"/>
      <c r="F366" s="4"/>
      <c r="G366" s="4"/>
      <c r="H366" s="4"/>
      <c r="I366" s="13"/>
      <c r="J366" s="21"/>
      <c r="L366" s="69"/>
      <c r="M366" s="29"/>
    </row>
    <row r="367" spans="1:13" ht="12" customHeight="1" outlineLevel="1">
      <c r="A367" s="6"/>
      <c r="B367" s="158" t="s">
        <v>440</v>
      </c>
      <c r="C367" s="106" t="s">
        <v>348</v>
      </c>
      <c r="D367" s="10"/>
      <c r="E367" s="99"/>
      <c r="F367" s="99"/>
      <c r="G367" s="99"/>
      <c r="H367" s="98"/>
      <c r="I367" s="99"/>
      <c r="J367" s="87">
        <f>SUM(E369:G369)</f>
        <v>0</v>
      </c>
      <c r="K367" s="78">
        <f>$M367-$M367*$K$19</f>
        <v>95</v>
      </c>
      <c r="L367" s="88">
        <f>ROUND($J367*$K367,2)</f>
        <v>0</v>
      </c>
      <c r="M367" s="78">
        <v>100</v>
      </c>
    </row>
    <row r="368" spans="1:13" ht="12" customHeight="1" hidden="1" outlineLevel="2">
      <c r="A368" s="6"/>
      <c r="B368" s="158"/>
      <c r="C368" s="11"/>
      <c r="D368" s="7"/>
      <c r="E368" s="4" t="s">
        <v>179</v>
      </c>
      <c r="F368" s="4" t="s">
        <v>180</v>
      </c>
      <c r="G368" s="4" t="s">
        <v>181</v>
      </c>
      <c r="H368" s="4"/>
      <c r="I368" s="13"/>
      <c r="J368" s="21"/>
      <c r="L368" s="69"/>
      <c r="M368" s="29"/>
    </row>
    <row r="369" spans="1:13" ht="12" customHeight="1" hidden="1" outlineLevel="2">
      <c r="A369" s="6"/>
      <c r="B369" s="147"/>
      <c r="C369" s="75"/>
      <c r="D369" s="7" t="s">
        <v>199</v>
      </c>
      <c r="E369" s="2"/>
      <c r="F369" s="58"/>
      <c r="G369" s="58"/>
      <c r="H369" s="4"/>
      <c r="I369" s="13"/>
      <c r="J369" s="21"/>
      <c r="L369" s="69"/>
      <c r="M369" s="29"/>
    </row>
    <row r="370" spans="1:13" ht="12" customHeight="1" outlineLevel="1" collapsed="1">
      <c r="A370" s="6"/>
      <c r="B370" s="147"/>
      <c r="C370" s="11"/>
      <c r="D370" s="7"/>
      <c r="E370" s="4"/>
      <c r="F370" s="4"/>
      <c r="G370" s="4"/>
      <c r="H370" s="4"/>
      <c r="I370" s="13"/>
      <c r="J370" s="23"/>
      <c r="K370" s="26"/>
      <c r="L370" s="73"/>
      <c r="M370" s="26"/>
    </row>
    <row r="371" spans="1:13" ht="12" customHeight="1" outlineLevel="1">
      <c r="A371" s="6"/>
      <c r="B371" s="158" t="s">
        <v>817</v>
      </c>
      <c r="C371" s="106" t="s">
        <v>818</v>
      </c>
      <c r="D371" s="10"/>
      <c r="E371" s="99"/>
      <c r="F371" s="99"/>
      <c r="G371" s="98"/>
      <c r="H371" s="98"/>
      <c r="I371" s="99"/>
      <c r="J371" s="87">
        <f>SUM(E373:G373)</f>
        <v>0</v>
      </c>
      <c r="K371" s="78">
        <f>$M371-$M371*$K$19</f>
        <v>95</v>
      </c>
      <c r="L371" s="88">
        <f>ROUND($J371*$K371,2)</f>
        <v>0</v>
      </c>
      <c r="M371" s="194">
        <v>100</v>
      </c>
    </row>
    <row r="372" spans="1:13" ht="12" customHeight="1" hidden="1" outlineLevel="2">
      <c r="A372" s="6"/>
      <c r="B372" s="158"/>
      <c r="C372" s="11"/>
      <c r="D372" s="7"/>
      <c r="E372" s="4" t="s">
        <v>179</v>
      </c>
      <c r="F372" s="4" t="s">
        <v>180</v>
      </c>
      <c r="G372" s="4" t="s">
        <v>181</v>
      </c>
      <c r="H372" s="4"/>
      <c r="I372" s="13"/>
      <c r="J372" s="21"/>
      <c r="L372" s="69"/>
      <c r="M372" s="26"/>
    </row>
    <row r="373" spans="1:13" ht="12" customHeight="1" hidden="1" outlineLevel="2">
      <c r="A373" s="6"/>
      <c r="B373" s="147"/>
      <c r="C373" s="34"/>
      <c r="D373" s="7" t="s">
        <v>176</v>
      </c>
      <c r="E373" s="58"/>
      <c r="F373" s="58"/>
      <c r="G373" s="2"/>
      <c r="H373" s="4"/>
      <c r="I373" s="13"/>
      <c r="J373" s="21"/>
      <c r="L373" s="69"/>
      <c r="M373" s="26"/>
    </row>
    <row r="374" spans="1:13" ht="12" customHeight="1" outlineLevel="1" collapsed="1">
      <c r="A374" s="6"/>
      <c r="B374" s="147"/>
      <c r="C374" s="11"/>
      <c r="D374" s="7"/>
      <c r="E374" s="4"/>
      <c r="F374" s="4"/>
      <c r="G374" s="4"/>
      <c r="H374" s="4"/>
      <c r="I374" s="13"/>
      <c r="J374" s="23"/>
      <c r="K374" s="26"/>
      <c r="L374" s="73"/>
      <c r="M374" s="26"/>
    </row>
    <row r="375" spans="1:13" ht="12" customHeight="1" outlineLevel="1">
      <c r="A375" s="6"/>
      <c r="B375" s="158" t="s">
        <v>441</v>
      </c>
      <c r="C375" s="106" t="s">
        <v>574</v>
      </c>
      <c r="D375" s="10"/>
      <c r="E375" s="99"/>
      <c r="F375" s="99"/>
      <c r="G375" s="98"/>
      <c r="H375" s="98"/>
      <c r="I375" s="99"/>
      <c r="J375" s="87">
        <f>SUM(E377:G379)</f>
        <v>0</v>
      </c>
      <c r="K375" s="78">
        <f>$M375-$M375*$K$19</f>
        <v>114</v>
      </c>
      <c r="L375" s="88">
        <f>ROUND($J375*$K375,2)</f>
        <v>0</v>
      </c>
      <c r="M375" s="194">
        <v>120</v>
      </c>
    </row>
    <row r="376" spans="1:13" ht="12" customHeight="1" hidden="1" outlineLevel="2">
      <c r="A376" s="6"/>
      <c r="B376" s="158"/>
      <c r="C376" s="11"/>
      <c r="D376" s="7"/>
      <c r="E376" s="4" t="s">
        <v>179</v>
      </c>
      <c r="F376" s="4" t="s">
        <v>180</v>
      </c>
      <c r="G376" s="4" t="s">
        <v>181</v>
      </c>
      <c r="H376" s="4"/>
      <c r="I376" s="13"/>
      <c r="J376" s="21"/>
      <c r="L376" s="69"/>
      <c r="M376" s="26"/>
    </row>
    <row r="377" spans="1:13" ht="12" customHeight="1" hidden="1" outlineLevel="2">
      <c r="A377" s="6"/>
      <c r="B377" s="147"/>
      <c r="C377" s="34"/>
      <c r="D377" s="7" t="s">
        <v>176</v>
      </c>
      <c r="E377" s="2"/>
      <c r="F377" s="2"/>
      <c r="G377" s="2"/>
      <c r="H377" s="4"/>
      <c r="I377" s="13"/>
      <c r="J377" s="21"/>
      <c r="L377" s="69"/>
      <c r="M377" s="26"/>
    </row>
    <row r="378" spans="1:13" ht="12" customHeight="1" hidden="1" outlineLevel="2">
      <c r="A378" s="6"/>
      <c r="B378" s="147"/>
      <c r="C378" s="75"/>
      <c r="D378" s="7" t="s">
        <v>199</v>
      </c>
      <c r="E378" s="2"/>
      <c r="F378" s="2"/>
      <c r="G378" s="2"/>
      <c r="H378" s="4"/>
      <c r="I378" s="13"/>
      <c r="J378" s="21"/>
      <c r="L378" s="69"/>
      <c r="M378" s="26"/>
    </row>
    <row r="379" spans="1:13" ht="12" customHeight="1" hidden="1" outlineLevel="2">
      <c r="A379" s="6"/>
      <c r="B379" s="147"/>
      <c r="C379" s="64"/>
      <c r="D379" s="7" t="s">
        <v>185</v>
      </c>
      <c r="E379" s="2"/>
      <c r="F379" s="2"/>
      <c r="G379" s="58"/>
      <c r="H379" s="4"/>
      <c r="I379" s="13"/>
      <c r="J379" s="21"/>
      <c r="L379" s="69"/>
      <c r="M379" s="26"/>
    </row>
    <row r="380" spans="1:13" ht="12" customHeight="1" outlineLevel="1" collapsed="1">
      <c r="A380" s="6"/>
      <c r="B380" s="147"/>
      <c r="C380" s="11"/>
      <c r="D380" s="7"/>
      <c r="E380" s="4"/>
      <c r="F380" s="4"/>
      <c r="G380" s="4"/>
      <c r="H380" s="4"/>
      <c r="I380" s="13"/>
      <c r="J380" s="23"/>
      <c r="K380" s="26"/>
      <c r="L380" s="73"/>
      <c r="M380" s="26"/>
    </row>
    <row r="381" spans="1:13" ht="12" customHeight="1">
      <c r="A381" s="67" t="s">
        <v>166</v>
      </c>
      <c r="B381" s="147"/>
      <c r="C381" s="11"/>
      <c r="D381" s="7"/>
      <c r="E381" s="4"/>
      <c r="F381" s="4"/>
      <c r="G381" s="4"/>
      <c r="H381" s="4"/>
      <c r="I381" s="13"/>
      <c r="J381" s="21"/>
      <c r="L381" s="69"/>
      <c r="M381" s="29"/>
    </row>
    <row r="382" spans="1:13" ht="12" customHeight="1">
      <c r="A382" s="6"/>
      <c r="B382" s="147"/>
      <c r="C382" s="11"/>
      <c r="D382" s="7"/>
      <c r="E382" s="4"/>
      <c r="F382" s="4"/>
      <c r="G382" s="4"/>
      <c r="H382" s="4"/>
      <c r="I382" s="13"/>
      <c r="J382" s="21"/>
      <c r="L382" s="69"/>
      <c r="M382" s="29"/>
    </row>
    <row r="383" spans="1:13" ht="12" customHeight="1" outlineLevel="1">
      <c r="A383" s="6"/>
      <c r="B383" s="147" t="s">
        <v>615</v>
      </c>
      <c r="C383" s="105" t="s">
        <v>565</v>
      </c>
      <c r="D383" s="7"/>
      <c r="E383" s="13"/>
      <c r="F383" s="13"/>
      <c r="G383" s="13"/>
      <c r="H383" s="4"/>
      <c r="I383" s="13"/>
      <c r="J383" s="21">
        <f>SUM(E385:G388)</f>
        <v>0</v>
      </c>
      <c r="K383" s="29">
        <f>$M383-$M383*$K$19</f>
        <v>48.355</v>
      </c>
      <c r="L383" s="69">
        <f>ROUND($J383*$K383,2)</f>
        <v>0</v>
      </c>
      <c r="M383" s="29">
        <v>50.9</v>
      </c>
    </row>
    <row r="384" spans="1:13" ht="12" customHeight="1" hidden="1" outlineLevel="2">
      <c r="A384" s="6"/>
      <c r="B384" s="147"/>
      <c r="C384" s="11"/>
      <c r="D384" s="7"/>
      <c r="E384" s="4" t="s">
        <v>179</v>
      </c>
      <c r="F384" s="4" t="s">
        <v>180</v>
      </c>
      <c r="G384" s="4" t="s">
        <v>181</v>
      </c>
      <c r="H384" s="4"/>
      <c r="I384" s="13"/>
      <c r="J384" s="21"/>
      <c r="L384" s="69"/>
      <c r="M384" s="29"/>
    </row>
    <row r="385" spans="1:13" ht="12" customHeight="1" hidden="1" outlineLevel="2">
      <c r="A385" s="6"/>
      <c r="B385" s="147"/>
      <c r="C385" s="34"/>
      <c r="D385" s="7" t="s">
        <v>176</v>
      </c>
      <c r="E385" s="2"/>
      <c r="F385" s="2"/>
      <c r="G385" s="2"/>
      <c r="H385" s="4"/>
      <c r="I385" s="13"/>
      <c r="J385" s="21"/>
      <c r="L385" s="69"/>
      <c r="M385" s="29"/>
    </row>
    <row r="386" spans="1:13" ht="12" customHeight="1" hidden="1" outlineLevel="2">
      <c r="A386" s="6"/>
      <c r="B386" s="147"/>
      <c r="C386" s="38"/>
      <c r="D386" s="7" t="s">
        <v>149</v>
      </c>
      <c r="E386" s="2"/>
      <c r="F386" s="2"/>
      <c r="G386" s="2"/>
      <c r="H386" s="4"/>
      <c r="I386" s="13"/>
      <c r="J386" s="21"/>
      <c r="L386" s="69"/>
      <c r="M386" s="29"/>
    </row>
    <row r="387" spans="1:13" ht="12" customHeight="1" hidden="1" outlineLevel="2">
      <c r="A387" s="6"/>
      <c r="B387" s="147"/>
      <c r="C387" s="39"/>
      <c r="D387" s="7" t="s">
        <v>187</v>
      </c>
      <c r="E387" s="2"/>
      <c r="F387" s="2"/>
      <c r="G387" s="2"/>
      <c r="H387" s="4"/>
      <c r="I387" s="13"/>
      <c r="J387" s="21"/>
      <c r="L387" s="69"/>
      <c r="M387" s="29"/>
    </row>
    <row r="388" spans="1:13" ht="12" customHeight="1" hidden="1" outlineLevel="2">
      <c r="A388" s="6"/>
      <c r="B388" s="147"/>
      <c r="C388" s="36"/>
      <c r="D388" s="7" t="s">
        <v>140</v>
      </c>
      <c r="E388" s="2"/>
      <c r="F388" s="2"/>
      <c r="G388" s="2"/>
      <c r="H388" s="4"/>
      <c r="I388" s="13"/>
      <c r="J388" s="21"/>
      <c r="L388" s="69"/>
      <c r="M388" s="29"/>
    </row>
    <row r="389" spans="1:13" ht="12" customHeight="1" outlineLevel="1" collapsed="1">
      <c r="A389" s="6"/>
      <c r="B389" s="147"/>
      <c r="C389" s="11"/>
      <c r="D389" s="7"/>
      <c r="E389" s="4"/>
      <c r="F389" s="4"/>
      <c r="G389" s="4"/>
      <c r="H389" s="4"/>
      <c r="I389" s="13"/>
      <c r="J389" s="21"/>
      <c r="L389" s="69"/>
      <c r="M389" s="29"/>
    </row>
    <row r="390" spans="1:13" ht="12" customHeight="1" outlineLevel="1">
      <c r="A390" s="6"/>
      <c r="B390" s="147" t="s">
        <v>61</v>
      </c>
      <c r="C390" s="105" t="s">
        <v>565</v>
      </c>
      <c r="D390" s="7"/>
      <c r="E390" s="13"/>
      <c r="F390" s="13"/>
      <c r="G390" s="13"/>
      <c r="H390" s="4"/>
      <c r="I390" s="13"/>
      <c r="J390" s="21">
        <f>SUM(E392:G395)</f>
        <v>0</v>
      </c>
      <c r="K390" s="29">
        <f>$M390-$M390*$K$19</f>
        <v>59.754999999999995</v>
      </c>
      <c r="L390" s="69">
        <f>ROUND($J390*$K390,2)</f>
        <v>0</v>
      </c>
      <c r="M390" s="29">
        <v>62.9</v>
      </c>
    </row>
    <row r="391" spans="1:13" ht="12" customHeight="1" hidden="1" outlineLevel="2">
      <c r="A391" s="6"/>
      <c r="B391" s="147"/>
      <c r="C391" s="11"/>
      <c r="D391" s="7"/>
      <c r="E391" s="4" t="s">
        <v>179</v>
      </c>
      <c r="F391" s="4" t="s">
        <v>180</v>
      </c>
      <c r="G391" s="4" t="s">
        <v>181</v>
      </c>
      <c r="H391" s="4"/>
      <c r="I391" s="13"/>
      <c r="J391" s="21"/>
      <c r="L391" s="69"/>
      <c r="M391" s="29"/>
    </row>
    <row r="392" spans="1:13" ht="12" customHeight="1" hidden="1" outlineLevel="2">
      <c r="A392" s="6"/>
      <c r="B392" s="147"/>
      <c r="C392" s="34"/>
      <c r="D392" s="7" t="s">
        <v>176</v>
      </c>
      <c r="E392" s="2"/>
      <c r="F392" s="2"/>
      <c r="G392" s="2"/>
      <c r="H392" s="4"/>
      <c r="I392" s="13"/>
      <c r="J392" s="21"/>
      <c r="L392" s="69"/>
      <c r="M392" s="29"/>
    </row>
    <row r="393" spans="1:13" ht="12" customHeight="1" hidden="1" outlineLevel="2">
      <c r="A393" s="6"/>
      <c r="B393" s="147"/>
      <c r="C393" s="38"/>
      <c r="D393" s="7" t="s">
        <v>149</v>
      </c>
      <c r="E393" s="2"/>
      <c r="F393" s="2"/>
      <c r="G393" s="2"/>
      <c r="H393" s="4"/>
      <c r="I393" s="13"/>
      <c r="J393" s="21"/>
      <c r="L393" s="69"/>
      <c r="M393" s="29"/>
    </row>
    <row r="394" spans="1:13" ht="12" customHeight="1" hidden="1" outlineLevel="2">
      <c r="A394" s="6"/>
      <c r="B394" s="147"/>
      <c r="C394" s="39"/>
      <c r="D394" s="7" t="s">
        <v>187</v>
      </c>
      <c r="E394" s="2"/>
      <c r="F394" s="2"/>
      <c r="G394" s="2"/>
      <c r="H394" s="4"/>
      <c r="I394" s="13"/>
      <c r="J394" s="21"/>
      <c r="L394" s="69"/>
      <c r="M394" s="29"/>
    </row>
    <row r="395" spans="1:13" ht="12" customHeight="1" hidden="1" outlineLevel="2">
      <c r="A395" s="6"/>
      <c r="B395" s="147"/>
      <c r="C395" s="36"/>
      <c r="D395" s="7" t="s">
        <v>140</v>
      </c>
      <c r="E395" s="2"/>
      <c r="F395" s="2"/>
      <c r="G395" s="2"/>
      <c r="H395" s="4"/>
      <c r="I395" s="13"/>
      <c r="J395" s="21"/>
      <c r="L395" s="69"/>
      <c r="M395" s="29"/>
    </row>
    <row r="396" spans="1:13" ht="12" customHeight="1" outlineLevel="1" collapsed="1">
      <c r="A396" s="6"/>
      <c r="B396" s="147"/>
      <c r="C396" s="11"/>
      <c r="D396" s="7"/>
      <c r="E396" s="4"/>
      <c r="F396" s="4"/>
      <c r="G396" s="4"/>
      <c r="H396" s="4"/>
      <c r="I396" s="13"/>
      <c r="J396" s="21"/>
      <c r="L396" s="69"/>
      <c r="M396" s="29"/>
    </row>
    <row r="397" spans="1:13" ht="12" customHeight="1" outlineLevel="1">
      <c r="A397" s="6"/>
      <c r="B397" s="147" t="s">
        <v>62</v>
      </c>
      <c r="C397" s="105" t="s">
        <v>565</v>
      </c>
      <c r="D397" s="7"/>
      <c r="E397" s="4"/>
      <c r="F397" s="4"/>
      <c r="G397" s="4"/>
      <c r="H397" s="4"/>
      <c r="I397" s="13"/>
      <c r="J397" s="21">
        <f>SUM(H399:H402)</f>
        <v>0</v>
      </c>
      <c r="K397" s="29">
        <f>$M397-$M397*$K$19</f>
        <v>76.6745</v>
      </c>
      <c r="L397" s="69">
        <f>ROUND($J397*$K397,2)</f>
        <v>0</v>
      </c>
      <c r="M397" s="29">
        <v>80.71</v>
      </c>
    </row>
    <row r="398" spans="1:13" ht="12" customHeight="1" hidden="1" outlineLevel="2">
      <c r="A398" s="6"/>
      <c r="B398" s="147"/>
      <c r="C398" s="11"/>
      <c r="D398" s="7"/>
      <c r="E398" s="4"/>
      <c r="F398" s="4"/>
      <c r="G398" s="4"/>
      <c r="H398" s="4" t="s">
        <v>190</v>
      </c>
      <c r="I398" s="13"/>
      <c r="J398" s="21"/>
      <c r="L398" s="69"/>
      <c r="M398" s="29"/>
    </row>
    <row r="399" spans="1:13" ht="12" customHeight="1" hidden="1" outlineLevel="2">
      <c r="A399" s="6"/>
      <c r="B399" s="147"/>
      <c r="C399" s="34"/>
      <c r="D399" s="7" t="s">
        <v>176</v>
      </c>
      <c r="E399" s="4"/>
      <c r="F399" s="4"/>
      <c r="G399" s="4"/>
      <c r="H399" s="2"/>
      <c r="I399" s="13"/>
      <c r="J399" s="21"/>
      <c r="L399" s="69"/>
      <c r="M399" s="29"/>
    </row>
    <row r="400" spans="1:13" ht="12" customHeight="1" hidden="1" outlineLevel="2">
      <c r="A400" s="6"/>
      <c r="B400" s="147"/>
      <c r="C400" s="38"/>
      <c r="D400" s="7" t="s">
        <v>149</v>
      </c>
      <c r="E400" s="4"/>
      <c r="F400" s="4"/>
      <c r="G400" s="4"/>
      <c r="H400" s="2"/>
      <c r="I400" s="13"/>
      <c r="J400" s="21"/>
      <c r="L400" s="69"/>
      <c r="M400" s="29"/>
    </row>
    <row r="401" spans="1:13" ht="12" customHeight="1" hidden="1" outlineLevel="2">
      <c r="A401" s="6"/>
      <c r="B401" s="147"/>
      <c r="C401" s="39"/>
      <c r="D401" s="7" t="s">
        <v>187</v>
      </c>
      <c r="E401" s="4"/>
      <c r="F401" s="4"/>
      <c r="G401" s="4"/>
      <c r="H401" s="2"/>
      <c r="I401" s="13"/>
      <c r="J401" s="21"/>
      <c r="L401" s="69"/>
      <c r="M401" s="29"/>
    </row>
    <row r="402" spans="1:13" ht="12" customHeight="1" hidden="1" outlineLevel="2">
      <c r="A402" s="6"/>
      <c r="B402" s="147"/>
      <c r="C402" s="36"/>
      <c r="D402" s="7" t="s">
        <v>140</v>
      </c>
      <c r="E402" s="4"/>
      <c r="F402" s="4"/>
      <c r="G402" s="4"/>
      <c r="H402" s="2"/>
      <c r="I402" s="13"/>
      <c r="J402" s="21"/>
      <c r="L402" s="69"/>
      <c r="M402" s="29"/>
    </row>
    <row r="403" spans="1:13" ht="12" customHeight="1" outlineLevel="1" collapsed="1">
      <c r="A403" s="6"/>
      <c r="B403" s="147"/>
      <c r="C403" s="11"/>
      <c r="D403" s="7"/>
      <c r="E403" s="4"/>
      <c r="F403" s="4"/>
      <c r="G403" s="4"/>
      <c r="H403" s="4"/>
      <c r="I403" s="13"/>
      <c r="J403" s="21"/>
      <c r="L403" s="69"/>
      <c r="M403" s="29"/>
    </row>
    <row r="404" spans="1:13" ht="12" customHeight="1" outlineLevel="1">
      <c r="A404" s="6"/>
      <c r="B404" s="147" t="s">
        <v>63</v>
      </c>
      <c r="C404" s="105" t="s">
        <v>591</v>
      </c>
      <c r="D404" s="7"/>
      <c r="E404" s="13"/>
      <c r="F404" s="13"/>
      <c r="G404" s="13"/>
      <c r="H404" s="4"/>
      <c r="I404" s="13"/>
      <c r="J404" s="21">
        <f>SUM(E406:G409)</f>
        <v>0</v>
      </c>
      <c r="K404" s="29">
        <f>$M404-$M404*$K$19</f>
        <v>72.105</v>
      </c>
      <c r="L404" s="69">
        <f>ROUND($J404*$K404,2)</f>
        <v>0</v>
      </c>
      <c r="M404" s="29">
        <v>75.9</v>
      </c>
    </row>
    <row r="405" spans="1:13" ht="12" customHeight="1" hidden="1" outlineLevel="2">
      <c r="A405" s="6"/>
      <c r="B405" s="147"/>
      <c r="C405" s="11"/>
      <c r="D405" s="7"/>
      <c r="E405" s="4" t="s">
        <v>179</v>
      </c>
      <c r="F405" s="4" t="s">
        <v>180</v>
      </c>
      <c r="G405" s="4" t="s">
        <v>181</v>
      </c>
      <c r="H405" s="4"/>
      <c r="I405" s="13"/>
      <c r="J405" s="21"/>
      <c r="L405" s="69"/>
      <c r="M405" s="29"/>
    </row>
    <row r="406" spans="1:13" ht="12" customHeight="1" hidden="1" outlineLevel="2">
      <c r="A406" s="6"/>
      <c r="B406" s="147"/>
      <c r="C406" s="34"/>
      <c r="D406" s="7" t="s">
        <v>176</v>
      </c>
      <c r="E406" s="2"/>
      <c r="F406" s="2"/>
      <c r="G406" s="2"/>
      <c r="H406" s="4"/>
      <c r="I406" s="13"/>
      <c r="J406" s="21"/>
      <c r="L406" s="69"/>
      <c r="M406" s="29"/>
    </row>
    <row r="407" spans="1:13" ht="12" customHeight="1" hidden="1" outlineLevel="2">
      <c r="A407" s="6"/>
      <c r="B407" s="147"/>
      <c r="C407" s="38"/>
      <c r="D407" s="7" t="s">
        <v>149</v>
      </c>
      <c r="E407" s="2"/>
      <c r="F407" s="2"/>
      <c r="G407" s="2"/>
      <c r="H407" s="4"/>
      <c r="I407" s="13"/>
      <c r="J407" s="21"/>
      <c r="L407" s="69"/>
      <c r="M407" s="29"/>
    </row>
    <row r="408" spans="1:13" ht="12" customHeight="1" hidden="1" outlineLevel="2">
      <c r="A408" s="6"/>
      <c r="B408" s="147"/>
      <c r="C408" s="39"/>
      <c r="D408" s="7" t="s">
        <v>187</v>
      </c>
      <c r="E408" s="2"/>
      <c r="F408" s="2"/>
      <c r="G408" s="2"/>
      <c r="H408" s="4"/>
      <c r="I408" s="13"/>
      <c r="J408" s="21"/>
      <c r="L408" s="69"/>
      <c r="M408" s="29"/>
    </row>
    <row r="409" spans="1:13" ht="12" customHeight="1" hidden="1" outlineLevel="2">
      <c r="A409" s="6"/>
      <c r="B409" s="147"/>
      <c r="C409" s="36"/>
      <c r="D409" s="7" t="s">
        <v>140</v>
      </c>
      <c r="E409" s="2"/>
      <c r="F409" s="2"/>
      <c r="G409" s="2"/>
      <c r="H409" s="4"/>
      <c r="I409" s="13"/>
      <c r="J409" s="21"/>
      <c r="L409" s="69"/>
      <c r="M409" s="29"/>
    </row>
    <row r="410" spans="1:13" ht="12" customHeight="1" outlineLevel="1" collapsed="1">
      <c r="A410" s="6"/>
      <c r="B410" s="147"/>
      <c r="C410" s="11"/>
      <c r="D410" s="7"/>
      <c r="E410" s="4"/>
      <c r="F410" s="4"/>
      <c r="G410" s="4"/>
      <c r="H410" s="4"/>
      <c r="I410" s="13"/>
      <c r="J410" s="21"/>
      <c r="L410" s="69"/>
      <c r="M410" s="29"/>
    </row>
    <row r="411" spans="1:13" ht="12" customHeight="1" outlineLevel="1">
      <c r="A411" s="6"/>
      <c r="B411" s="147" t="s">
        <v>64</v>
      </c>
      <c r="C411" s="105" t="s">
        <v>591</v>
      </c>
      <c r="D411" s="7"/>
      <c r="E411" s="4"/>
      <c r="F411" s="4"/>
      <c r="G411" s="4"/>
      <c r="H411" s="4"/>
      <c r="I411" s="13"/>
      <c r="J411" s="21">
        <f>SUM(H413:H416)</f>
        <v>0</v>
      </c>
      <c r="K411" s="29">
        <f>$M411-$M411*$K$19</f>
        <v>85.405</v>
      </c>
      <c r="L411" s="69">
        <f>ROUND($J411*$K411,2)</f>
        <v>0</v>
      </c>
      <c r="M411" s="29">
        <v>89.9</v>
      </c>
    </row>
    <row r="412" spans="1:13" ht="12" customHeight="1" hidden="1" outlineLevel="2">
      <c r="A412" s="6"/>
      <c r="B412" s="147"/>
      <c r="C412" s="11"/>
      <c r="D412" s="7"/>
      <c r="E412" s="4"/>
      <c r="F412" s="4"/>
      <c r="G412" s="4"/>
      <c r="H412" s="4" t="s">
        <v>190</v>
      </c>
      <c r="I412" s="13"/>
      <c r="J412" s="21"/>
      <c r="L412" s="69"/>
      <c r="M412" s="29"/>
    </row>
    <row r="413" spans="1:13" ht="12" customHeight="1" hidden="1" outlineLevel="2">
      <c r="A413" s="6"/>
      <c r="B413" s="147"/>
      <c r="C413" s="34"/>
      <c r="D413" s="7" t="s">
        <v>176</v>
      </c>
      <c r="E413" s="4"/>
      <c r="F413" s="4"/>
      <c r="G413" s="4"/>
      <c r="H413" s="2"/>
      <c r="I413" s="13"/>
      <c r="J413" s="21"/>
      <c r="L413" s="69"/>
      <c r="M413" s="29"/>
    </row>
    <row r="414" spans="1:13" ht="12" customHeight="1" hidden="1" outlineLevel="2">
      <c r="A414" s="6"/>
      <c r="B414" s="147"/>
      <c r="C414" s="38"/>
      <c r="D414" s="7" t="s">
        <v>149</v>
      </c>
      <c r="E414" s="4"/>
      <c r="F414" s="4"/>
      <c r="G414" s="4"/>
      <c r="H414" s="2"/>
      <c r="I414" s="13"/>
      <c r="J414" s="21"/>
      <c r="L414" s="69"/>
      <c r="M414" s="29"/>
    </row>
    <row r="415" spans="1:13" ht="12" customHeight="1" hidden="1" outlineLevel="2">
      <c r="A415" s="6"/>
      <c r="B415" s="147"/>
      <c r="C415" s="39"/>
      <c r="D415" s="7" t="s">
        <v>187</v>
      </c>
      <c r="E415" s="4"/>
      <c r="F415" s="4"/>
      <c r="G415" s="4"/>
      <c r="H415" s="2"/>
      <c r="I415" s="13"/>
      <c r="J415" s="21"/>
      <c r="L415" s="69"/>
      <c r="M415" s="29"/>
    </row>
    <row r="416" spans="1:13" ht="12" customHeight="1" hidden="1" outlineLevel="2">
      <c r="A416" s="6"/>
      <c r="B416" s="147"/>
      <c r="C416" s="36"/>
      <c r="D416" s="7" t="s">
        <v>140</v>
      </c>
      <c r="E416" s="4"/>
      <c r="F416" s="4"/>
      <c r="G416" s="4"/>
      <c r="H416" s="2"/>
      <c r="I416" s="13"/>
      <c r="J416" s="21"/>
      <c r="L416" s="69"/>
      <c r="M416" s="29"/>
    </row>
    <row r="417" spans="1:13" ht="12" customHeight="1" outlineLevel="1" collapsed="1">
      <c r="A417" s="6"/>
      <c r="B417" s="147"/>
      <c r="C417" s="11"/>
      <c r="D417" s="7"/>
      <c r="E417" s="4"/>
      <c r="F417" s="4"/>
      <c r="G417" s="4"/>
      <c r="H417" s="4"/>
      <c r="I417" s="13"/>
      <c r="J417" s="21"/>
      <c r="L417" s="69"/>
      <c r="M417" s="29"/>
    </row>
    <row r="418" spans="1:13" ht="12" customHeight="1" outlineLevel="1">
      <c r="A418" s="6"/>
      <c r="B418" s="147" t="s">
        <v>65</v>
      </c>
      <c r="C418" s="105" t="s">
        <v>389</v>
      </c>
      <c r="D418" s="7"/>
      <c r="E418" s="13"/>
      <c r="F418" s="13"/>
      <c r="G418" s="13"/>
      <c r="H418" s="4"/>
      <c r="I418" s="13"/>
      <c r="J418" s="21">
        <f>SUM(E420:G423)</f>
        <v>0</v>
      </c>
      <c r="K418" s="29">
        <f>$M418-$M418*$K$19</f>
        <v>64.48599999999999</v>
      </c>
      <c r="L418" s="69">
        <f>ROUND($J418*$K418,2)</f>
        <v>0</v>
      </c>
      <c r="M418" s="29">
        <v>67.88</v>
      </c>
    </row>
    <row r="419" spans="1:13" ht="12" customHeight="1" hidden="1" outlineLevel="2">
      <c r="A419" s="6"/>
      <c r="B419" s="147"/>
      <c r="C419" s="11"/>
      <c r="D419" s="7"/>
      <c r="E419" s="4" t="s">
        <v>179</v>
      </c>
      <c r="F419" s="4" t="s">
        <v>180</v>
      </c>
      <c r="G419" s="4" t="s">
        <v>181</v>
      </c>
      <c r="H419" s="4"/>
      <c r="I419" s="13"/>
      <c r="J419" s="21"/>
      <c r="L419" s="69"/>
      <c r="M419" s="29"/>
    </row>
    <row r="420" spans="1:13" ht="12" customHeight="1" hidden="1" outlineLevel="2">
      <c r="A420" s="6"/>
      <c r="B420" s="147"/>
      <c r="C420" s="34"/>
      <c r="D420" s="7" t="s">
        <v>176</v>
      </c>
      <c r="E420" s="2"/>
      <c r="F420" s="2"/>
      <c r="G420" s="2"/>
      <c r="H420" s="4"/>
      <c r="I420" s="13"/>
      <c r="J420" s="21"/>
      <c r="L420" s="69"/>
      <c r="M420" s="29"/>
    </row>
    <row r="421" spans="1:13" ht="12" customHeight="1" hidden="1" outlineLevel="2">
      <c r="A421" s="6"/>
      <c r="B421" s="147"/>
      <c r="C421" s="38"/>
      <c r="D421" s="7" t="s">
        <v>149</v>
      </c>
      <c r="E421" s="2"/>
      <c r="F421" s="2"/>
      <c r="G421" s="2"/>
      <c r="H421" s="4"/>
      <c r="I421" s="13"/>
      <c r="J421" s="21"/>
      <c r="L421" s="69"/>
      <c r="M421" s="29"/>
    </row>
    <row r="422" spans="1:13" ht="12" customHeight="1" hidden="1" outlineLevel="2">
      <c r="A422" s="6"/>
      <c r="B422" s="147"/>
      <c r="C422" s="39"/>
      <c r="D422" s="7" t="s">
        <v>187</v>
      </c>
      <c r="E422" s="2"/>
      <c r="F422" s="2"/>
      <c r="G422" s="2"/>
      <c r="H422" s="4"/>
      <c r="I422" s="13"/>
      <c r="J422" s="21"/>
      <c r="L422" s="69"/>
      <c r="M422" s="29"/>
    </row>
    <row r="423" spans="1:13" ht="12" customHeight="1" hidden="1" outlineLevel="2">
      <c r="A423" s="6"/>
      <c r="B423" s="147"/>
      <c r="C423" s="36"/>
      <c r="D423" s="7" t="s">
        <v>140</v>
      </c>
      <c r="E423" s="2"/>
      <c r="F423" s="2"/>
      <c r="G423" s="2"/>
      <c r="H423" s="4"/>
      <c r="I423" s="13"/>
      <c r="J423" s="21"/>
      <c r="L423" s="69"/>
      <c r="M423" s="29"/>
    </row>
    <row r="424" spans="1:13" ht="12" customHeight="1" outlineLevel="1" collapsed="1">
      <c r="A424" s="6"/>
      <c r="B424" s="147"/>
      <c r="C424" s="11"/>
      <c r="D424" s="7"/>
      <c r="E424" s="4"/>
      <c r="F424" s="4"/>
      <c r="G424" s="4"/>
      <c r="H424" s="4"/>
      <c r="I424" s="13"/>
      <c r="J424" s="21"/>
      <c r="L424" s="69"/>
      <c r="M424" s="29"/>
    </row>
    <row r="425" spans="1:13" ht="12" customHeight="1" outlineLevel="1">
      <c r="A425" s="6"/>
      <c r="B425" s="147" t="s">
        <v>66</v>
      </c>
      <c r="C425" s="105" t="s">
        <v>390</v>
      </c>
      <c r="D425" s="7"/>
      <c r="E425" s="13"/>
      <c r="F425" s="13"/>
      <c r="G425" s="13"/>
      <c r="H425" s="4"/>
      <c r="I425" s="13"/>
      <c r="J425" s="21">
        <f>SUM(E427:G430)</f>
        <v>0</v>
      </c>
      <c r="K425" s="29">
        <f>$M425-$M425*$K$19</f>
        <v>69.25500000000001</v>
      </c>
      <c r="L425" s="69">
        <f>ROUND($J425*$K425,2)</f>
        <v>0</v>
      </c>
      <c r="M425" s="29">
        <v>72.9</v>
      </c>
    </row>
    <row r="426" spans="1:13" ht="12" customHeight="1" hidden="1" outlineLevel="2">
      <c r="A426" s="6"/>
      <c r="B426" s="147"/>
      <c r="C426" s="11"/>
      <c r="D426" s="7"/>
      <c r="E426" s="4" t="s">
        <v>179</v>
      </c>
      <c r="F426" s="4" t="s">
        <v>180</v>
      </c>
      <c r="G426" s="4" t="s">
        <v>181</v>
      </c>
      <c r="H426" s="4"/>
      <c r="I426" s="13"/>
      <c r="J426" s="21"/>
      <c r="L426" s="69"/>
      <c r="M426" s="29"/>
    </row>
    <row r="427" spans="1:13" ht="12" customHeight="1" hidden="1" outlineLevel="2">
      <c r="A427" s="6"/>
      <c r="B427" s="147"/>
      <c r="C427" s="34"/>
      <c r="D427" s="7" t="s">
        <v>176</v>
      </c>
      <c r="E427" s="2"/>
      <c r="F427" s="2"/>
      <c r="G427" s="2"/>
      <c r="H427" s="4"/>
      <c r="I427" s="13"/>
      <c r="J427" s="21"/>
      <c r="L427" s="69"/>
      <c r="M427" s="29"/>
    </row>
    <row r="428" spans="1:13" ht="12" customHeight="1" hidden="1" outlineLevel="2">
      <c r="A428" s="6"/>
      <c r="B428" s="147"/>
      <c r="C428" s="38"/>
      <c r="D428" s="7" t="s">
        <v>149</v>
      </c>
      <c r="E428" s="2"/>
      <c r="F428" s="2"/>
      <c r="G428" s="2"/>
      <c r="H428" s="4"/>
      <c r="I428" s="13"/>
      <c r="J428" s="21"/>
      <c r="L428" s="69"/>
      <c r="M428" s="29"/>
    </row>
    <row r="429" spans="1:13" ht="12" customHeight="1" hidden="1" outlineLevel="2">
      <c r="A429" s="6"/>
      <c r="B429" s="147"/>
      <c r="C429" s="39"/>
      <c r="D429" s="7" t="s">
        <v>187</v>
      </c>
      <c r="E429" s="2"/>
      <c r="F429" s="2"/>
      <c r="G429" s="2"/>
      <c r="H429" s="4"/>
      <c r="I429" s="13"/>
      <c r="J429" s="21"/>
      <c r="L429" s="69"/>
      <c r="M429" s="29"/>
    </row>
    <row r="430" spans="1:13" ht="12" customHeight="1" hidden="1" outlineLevel="2">
      <c r="A430" s="6"/>
      <c r="B430" s="147"/>
      <c r="C430" s="36"/>
      <c r="D430" s="7" t="s">
        <v>140</v>
      </c>
      <c r="E430" s="2"/>
      <c r="F430" s="2"/>
      <c r="G430" s="2"/>
      <c r="H430" s="4"/>
      <c r="I430" s="13"/>
      <c r="J430" s="21"/>
      <c r="L430" s="69"/>
      <c r="M430" s="29"/>
    </row>
    <row r="431" spans="1:13" ht="12" customHeight="1" outlineLevel="1" collapsed="1">
      <c r="A431" s="6"/>
      <c r="B431" s="147"/>
      <c r="C431" s="11"/>
      <c r="D431" s="7"/>
      <c r="E431" s="4"/>
      <c r="F431" s="4"/>
      <c r="G431" s="4"/>
      <c r="H431" s="4"/>
      <c r="I431" s="13"/>
      <c r="J431" s="21"/>
      <c r="L431" s="69"/>
      <c r="M431" s="29"/>
    </row>
    <row r="432" spans="1:13" ht="12" customHeight="1" outlineLevel="1">
      <c r="A432" s="6"/>
      <c r="B432" s="147" t="s">
        <v>67</v>
      </c>
      <c r="C432" s="105" t="s">
        <v>391</v>
      </c>
      <c r="D432" s="7"/>
      <c r="E432" s="13"/>
      <c r="F432" s="13"/>
      <c r="G432" s="13"/>
      <c r="H432" s="4"/>
      <c r="I432" s="13"/>
      <c r="J432" s="21">
        <f>SUM(E434:G435)</f>
        <v>0</v>
      </c>
      <c r="K432" s="29">
        <f>$M432-$M432*$K$19</f>
        <v>85.405</v>
      </c>
      <c r="L432" s="69">
        <f>ROUND($J432*$K432,2)</f>
        <v>0</v>
      </c>
      <c r="M432" s="29">
        <v>89.9</v>
      </c>
    </row>
    <row r="433" spans="1:13" ht="12" customHeight="1" hidden="1" outlineLevel="2">
      <c r="A433" s="6"/>
      <c r="B433" s="147"/>
      <c r="C433" s="11"/>
      <c r="D433" s="7"/>
      <c r="E433" s="4" t="s">
        <v>179</v>
      </c>
      <c r="F433" s="4" t="s">
        <v>180</v>
      </c>
      <c r="G433" s="4" t="s">
        <v>181</v>
      </c>
      <c r="H433" s="4"/>
      <c r="I433" s="13"/>
      <c r="J433" s="21"/>
      <c r="L433" s="69"/>
      <c r="M433" s="29"/>
    </row>
    <row r="434" spans="1:13" ht="12" customHeight="1" hidden="1" outlineLevel="2">
      <c r="A434" s="6"/>
      <c r="B434" s="147"/>
      <c r="C434" s="34"/>
      <c r="D434" s="7" t="s">
        <v>176</v>
      </c>
      <c r="E434" s="2"/>
      <c r="F434" s="2"/>
      <c r="G434" s="2"/>
      <c r="H434" s="4"/>
      <c r="I434" s="13"/>
      <c r="J434" s="21"/>
      <c r="L434" s="69"/>
      <c r="M434" s="29"/>
    </row>
    <row r="435" spans="1:13" ht="12" customHeight="1" hidden="1" outlineLevel="2">
      <c r="A435" s="6"/>
      <c r="B435" s="147"/>
      <c r="C435" s="36"/>
      <c r="D435" s="7" t="s">
        <v>140</v>
      </c>
      <c r="E435" s="2"/>
      <c r="F435" s="2"/>
      <c r="G435" s="2"/>
      <c r="H435" s="4"/>
      <c r="I435" s="13"/>
      <c r="J435" s="21"/>
      <c r="L435" s="69"/>
      <c r="M435" s="29"/>
    </row>
    <row r="436" spans="1:13" ht="12" customHeight="1" outlineLevel="1" collapsed="1">
      <c r="A436" s="6"/>
      <c r="B436" s="147"/>
      <c r="C436" s="11"/>
      <c r="D436" s="7"/>
      <c r="E436" s="4"/>
      <c r="F436" s="4"/>
      <c r="G436" s="4"/>
      <c r="H436" s="4"/>
      <c r="I436" s="13"/>
      <c r="J436" s="21"/>
      <c r="L436" s="69"/>
      <c r="M436" s="29"/>
    </row>
    <row r="437" spans="1:13" ht="12" customHeight="1" outlineLevel="1">
      <c r="A437" s="6"/>
      <c r="B437" s="147" t="s">
        <v>68</v>
      </c>
      <c r="C437" s="105" t="s">
        <v>410</v>
      </c>
      <c r="D437" s="7"/>
      <c r="E437" s="13"/>
      <c r="F437" s="13"/>
      <c r="G437" s="13"/>
      <c r="H437" s="4"/>
      <c r="I437" s="13"/>
      <c r="J437" s="21">
        <f>SUM(E439:G441)</f>
        <v>0</v>
      </c>
      <c r="K437" s="29">
        <f>$M437-$M437*$K$19</f>
        <v>56.905</v>
      </c>
      <c r="L437" s="69">
        <f>ROUND($J437*$K437,2)</f>
        <v>0</v>
      </c>
      <c r="M437" s="29">
        <v>59.9</v>
      </c>
    </row>
    <row r="438" spans="1:13" ht="12" customHeight="1" hidden="1" outlineLevel="2">
      <c r="A438" s="6"/>
      <c r="B438" s="147"/>
      <c r="C438" s="11"/>
      <c r="D438" s="7"/>
      <c r="E438" s="4" t="s">
        <v>179</v>
      </c>
      <c r="F438" s="4" t="s">
        <v>180</v>
      </c>
      <c r="G438" s="4" t="s">
        <v>181</v>
      </c>
      <c r="H438" s="4"/>
      <c r="I438" s="13"/>
      <c r="J438" s="21"/>
      <c r="L438" s="69"/>
      <c r="M438" s="29"/>
    </row>
    <row r="439" spans="1:13" ht="12" customHeight="1" hidden="1" outlineLevel="2">
      <c r="A439" s="6"/>
      <c r="B439" s="147"/>
      <c r="C439" s="34"/>
      <c r="D439" s="7" t="s">
        <v>176</v>
      </c>
      <c r="E439" s="2"/>
      <c r="F439" s="2"/>
      <c r="G439" s="2"/>
      <c r="H439" s="4"/>
      <c r="I439" s="13"/>
      <c r="J439" s="21"/>
      <c r="L439" s="69"/>
      <c r="M439" s="29"/>
    </row>
    <row r="440" spans="1:13" ht="12" customHeight="1" hidden="1" outlineLevel="2">
      <c r="A440" s="6"/>
      <c r="B440" s="147"/>
      <c r="C440" s="38"/>
      <c r="D440" s="7" t="s">
        <v>149</v>
      </c>
      <c r="E440" s="2"/>
      <c r="F440" s="2"/>
      <c r="G440" s="2"/>
      <c r="H440" s="4"/>
      <c r="I440" s="13"/>
      <c r="J440" s="21"/>
      <c r="L440" s="69"/>
      <c r="M440" s="29"/>
    </row>
    <row r="441" spans="1:13" ht="12" customHeight="1" hidden="1" outlineLevel="2">
      <c r="A441" s="6"/>
      <c r="B441" s="147"/>
      <c r="C441" s="36"/>
      <c r="D441" s="7" t="s">
        <v>140</v>
      </c>
      <c r="E441" s="2"/>
      <c r="F441" s="2"/>
      <c r="G441" s="2"/>
      <c r="H441" s="4"/>
      <c r="I441" s="13"/>
      <c r="J441" s="21"/>
      <c r="L441" s="69"/>
      <c r="M441" s="29"/>
    </row>
    <row r="442" spans="1:13" ht="12" customHeight="1" outlineLevel="1" collapsed="1">
      <c r="A442" s="6"/>
      <c r="B442" s="147"/>
      <c r="C442" s="11"/>
      <c r="D442" s="7"/>
      <c r="E442" s="4"/>
      <c r="F442" s="4"/>
      <c r="G442" s="4"/>
      <c r="H442" s="4"/>
      <c r="I442" s="13"/>
      <c r="J442" s="21"/>
      <c r="L442" s="69"/>
      <c r="M442" s="29"/>
    </row>
    <row r="443" spans="1:13" ht="12" customHeight="1" outlineLevel="1">
      <c r="A443" s="6"/>
      <c r="B443" s="147" t="s">
        <v>69</v>
      </c>
      <c r="C443" s="105" t="s">
        <v>411</v>
      </c>
      <c r="D443" s="7"/>
      <c r="E443" s="13"/>
      <c r="F443" s="13"/>
      <c r="G443" s="13"/>
      <c r="H443" s="4"/>
      <c r="I443" s="13"/>
      <c r="J443" s="21">
        <f>SUM(E445:G447)</f>
        <v>0</v>
      </c>
      <c r="K443" s="29">
        <f>$M443-$M443*$K$19</f>
        <v>66.405</v>
      </c>
      <c r="L443" s="69">
        <f>ROUND($J443*$K443,2)</f>
        <v>0</v>
      </c>
      <c r="M443" s="29">
        <v>69.9</v>
      </c>
    </row>
    <row r="444" spans="1:13" ht="12" customHeight="1" hidden="1" outlineLevel="2">
      <c r="A444" s="6"/>
      <c r="B444" s="147"/>
      <c r="C444" s="11"/>
      <c r="D444" s="7"/>
      <c r="E444" s="4" t="s">
        <v>179</v>
      </c>
      <c r="F444" s="4" t="s">
        <v>180</v>
      </c>
      <c r="G444" s="4" t="s">
        <v>181</v>
      </c>
      <c r="H444" s="4"/>
      <c r="I444" s="13"/>
      <c r="J444" s="21"/>
      <c r="L444" s="69"/>
      <c r="M444" s="29"/>
    </row>
    <row r="445" spans="1:13" ht="12" customHeight="1" hidden="1" outlineLevel="2">
      <c r="A445" s="6"/>
      <c r="B445" s="147"/>
      <c r="C445" s="34"/>
      <c r="D445" s="7" t="s">
        <v>176</v>
      </c>
      <c r="E445" s="2"/>
      <c r="F445" s="2"/>
      <c r="G445" s="2"/>
      <c r="H445" s="4"/>
      <c r="I445" s="13"/>
      <c r="J445" s="21"/>
      <c r="L445" s="69"/>
      <c r="M445" s="29"/>
    </row>
    <row r="446" spans="1:13" ht="12" customHeight="1" hidden="1" outlineLevel="2">
      <c r="A446" s="6"/>
      <c r="B446" s="147"/>
      <c r="C446" s="38"/>
      <c r="D446" s="7" t="s">
        <v>149</v>
      </c>
      <c r="E446" s="2"/>
      <c r="F446" s="2"/>
      <c r="G446" s="2"/>
      <c r="H446" s="4"/>
      <c r="I446" s="13"/>
      <c r="J446" s="21"/>
      <c r="L446" s="69"/>
      <c r="M446" s="29"/>
    </row>
    <row r="447" spans="1:13" ht="12" customHeight="1" hidden="1" outlineLevel="2">
      <c r="A447" s="6"/>
      <c r="B447" s="147"/>
      <c r="C447" s="36"/>
      <c r="D447" s="7" t="s">
        <v>140</v>
      </c>
      <c r="E447" s="2"/>
      <c r="F447" s="2"/>
      <c r="G447" s="2"/>
      <c r="H447" s="4"/>
      <c r="I447" s="13"/>
      <c r="J447" s="21"/>
      <c r="L447" s="69"/>
      <c r="M447" s="29"/>
    </row>
    <row r="448" spans="1:13" ht="12" customHeight="1" outlineLevel="1" collapsed="1">
      <c r="A448" s="6"/>
      <c r="B448" s="147"/>
      <c r="C448" s="11"/>
      <c r="D448" s="7"/>
      <c r="E448" s="4"/>
      <c r="F448" s="4"/>
      <c r="G448" s="4"/>
      <c r="H448" s="4"/>
      <c r="I448" s="13"/>
      <c r="J448" s="21"/>
      <c r="L448" s="69"/>
      <c r="M448" s="29"/>
    </row>
    <row r="449" spans="1:13" ht="12" customHeight="1" outlineLevel="1">
      <c r="A449" s="6"/>
      <c r="B449" s="147" t="s">
        <v>70</v>
      </c>
      <c r="C449" s="105" t="s">
        <v>345</v>
      </c>
      <c r="D449" s="7"/>
      <c r="E449" s="13"/>
      <c r="F449" s="13"/>
      <c r="G449" s="13"/>
      <c r="H449" s="13"/>
      <c r="I449" s="13"/>
      <c r="J449" s="21">
        <f>SUM(E451:G455)</f>
        <v>0</v>
      </c>
      <c r="K449" s="29">
        <f>$M449-$M449*$K$19</f>
        <v>87.97</v>
      </c>
      <c r="L449" s="69">
        <f>ROUND($J449*$K449,2)</f>
        <v>0</v>
      </c>
      <c r="M449" s="29">
        <v>92.6</v>
      </c>
    </row>
    <row r="450" spans="1:13" ht="12" customHeight="1" hidden="1" outlineLevel="2">
      <c r="A450" s="6"/>
      <c r="B450" s="147"/>
      <c r="C450" s="11"/>
      <c r="D450" s="7"/>
      <c r="E450" s="4" t="s">
        <v>179</v>
      </c>
      <c r="F450" s="4" t="s">
        <v>180</v>
      </c>
      <c r="G450" s="4" t="s">
        <v>181</v>
      </c>
      <c r="H450" s="4"/>
      <c r="I450" s="13"/>
      <c r="J450" s="21"/>
      <c r="L450" s="69"/>
      <c r="M450" s="29"/>
    </row>
    <row r="451" spans="1:13" ht="12" customHeight="1" hidden="1" outlineLevel="2">
      <c r="A451" s="6"/>
      <c r="B451" s="147"/>
      <c r="C451" s="34"/>
      <c r="D451" s="7" t="s">
        <v>176</v>
      </c>
      <c r="E451" s="2"/>
      <c r="F451" s="2"/>
      <c r="G451" s="2"/>
      <c r="H451" s="4"/>
      <c r="I451" s="13"/>
      <c r="J451" s="21"/>
      <c r="L451" s="69"/>
      <c r="M451" s="29"/>
    </row>
    <row r="452" spans="1:13" ht="12" customHeight="1" hidden="1" outlineLevel="2">
      <c r="A452" s="6"/>
      <c r="B452" s="147"/>
      <c r="C452" s="35"/>
      <c r="D452" s="7" t="s">
        <v>193</v>
      </c>
      <c r="E452" s="2"/>
      <c r="F452" s="2"/>
      <c r="G452" s="2"/>
      <c r="H452" s="4"/>
      <c r="I452" s="13"/>
      <c r="J452" s="21"/>
      <c r="L452" s="69"/>
      <c r="M452" s="29"/>
    </row>
    <row r="453" spans="1:13" ht="12" customHeight="1" hidden="1" outlineLevel="2">
      <c r="A453" s="6"/>
      <c r="B453" s="147"/>
      <c r="C453" s="38"/>
      <c r="D453" s="7" t="s">
        <v>149</v>
      </c>
      <c r="E453" s="2"/>
      <c r="F453" s="2"/>
      <c r="G453" s="2"/>
      <c r="H453" s="4"/>
      <c r="I453" s="13"/>
      <c r="J453" s="21"/>
      <c r="L453" s="69"/>
      <c r="M453" s="29"/>
    </row>
    <row r="454" spans="1:13" ht="12" customHeight="1" hidden="1" outlineLevel="2">
      <c r="A454" s="6"/>
      <c r="B454" s="147"/>
      <c r="C454" s="39"/>
      <c r="D454" s="7" t="s">
        <v>187</v>
      </c>
      <c r="E454" s="2"/>
      <c r="F454" s="2"/>
      <c r="G454" s="2"/>
      <c r="H454" s="4"/>
      <c r="I454" s="13"/>
      <c r="J454" s="21"/>
      <c r="L454" s="69"/>
      <c r="M454" s="29"/>
    </row>
    <row r="455" spans="1:13" ht="12" customHeight="1" hidden="1" outlineLevel="2">
      <c r="A455" s="6"/>
      <c r="B455" s="147"/>
      <c r="C455" s="36"/>
      <c r="D455" s="7" t="s">
        <v>140</v>
      </c>
      <c r="E455" s="2"/>
      <c r="F455" s="2"/>
      <c r="G455" s="2"/>
      <c r="H455" s="4"/>
      <c r="I455" s="13"/>
      <c r="J455" s="21"/>
      <c r="L455" s="69"/>
      <c r="M455" s="29"/>
    </row>
    <row r="456" spans="1:13" ht="12" customHeight="1" outlineLevel="1" collapsed="1">
      <c r="A456" s="6"/>
      <c r="B456" s="147"/>
      <c r="C456" s="11"/>
      <c r="D456" s="7"/>
      <c r="E456" s="4"/>
      <c r="F456" s="4"/>
      <c r="G456" s="4"/>
      <c r="H456" s="4"/>
      <c r="I456" s="13"/>
      <c r="J456" s="21"/>
      <c r="L456" s="69"/>
      <c r="M456" s="29"/>
    </row>
    <row r="457" spans="1:13" ht="12" customHeight="1" outlineLevel="1">
      <c r="A457" s="6"/>
      <c r="B457" s="147" t="s">
        <v>71</v>
      </c>
      <c r="C457" s="105" t="s">
        <v>345</v>
      </c>
      <c r="D457" s="7"/>
      <c r="E457" s="13"/>
      <c r="F457" s="13"/>
      <c r="G457" s="13"/>
      <c r="H457" s="13"/>
      <c r="I457" s="13"/>
      <c r="J457" s="21">
        <f>SUM(H459:H463)</f>
        <v>0</v>
      </c>
      <c r="K457" s="29">
        <f>$M457-$M457*$K$19</f>
        <v>104.405</v>
      </c>
      <c r="L457" s="69">
        <f>ROUND($J457*$K457,2)</f>
        <v>0</v>
      </c>
      <c r="M457" s="29">
        <v>109.9</v>
      </c>
    </row>
    <row r="458" spans="1:13" ht="12" customHeight="1" hidden="1" outlineLevel="2">
      <c r="A458" s="6"/>
      <c r="B458" s="147"/>
      <c r="C458" s="11"/>
      <c r="D458" s="7"/>
      <c r="E458" s="4"/>
      <c r="F458" s="4"/>
      <c r="G458" s="4"/>
      <c r="H458" s="4" t="s">
        <v>190</v>
      </c>
      <c r="I458" s="13"/>
      <c r="J458" s="21"/>
      <c r="L458" s="69"/>
      <c r="M458" s="29"/>
    </row>
    <row r="459" spans="1:13" ht="12" customHeight="1" hidden="1" outlineLevel="2">
      <c r="A459" s="6"/>
      <c r="B459" s="147"/>
      <c r="C459" s="34"/>
      <c r="D459" s="7" t="s">
        <v>176</v>
      </c>
      <c r="E459" s="4"/>
      <c r="F459" s="4"/>
      <c r="G459" s="4"/>
      <c r="H459" s="2"/>
      <c r="I459" s="13"/>
      <c r="J459" s="21"/>
      <c r="L459" s="69"/>
      <c r="M459" s="29"/>
    </row>
    <row r="460" spans="1:13" ht="12" customHeight="1" hidden="1" outlineLevel="2">
      <c r="A460" s="6"/>
      <c r="B460" s="147"/>
      <c r="C460" s="35"/>
      <c r="D460" s="7" t="s">
        <v>193</v>
      </c>
      <c r="E460" s="4"/>
      <c r="F460" s="4"/>
      <c r="G460" s="4"/>
      <c r="H460" s="2"/>
      <c r="I460" s="13"/>
      <c r="J460" s="21"/>
      <c r="L460" s="69"/>
      <c r="M460" s="29"/>
    </row>
    <row r="461" spans="1:13" ht="12" customHeight="1" hidden="1" outlineLevel="2">
      <c r="A461" s="6"/>
      <c r="B461" s="147"/>
      <c r="C461" s="38"/>
      <c r="D461" s="7" t="s">
        <v>149</v>
      </c>
      <c r="E461" s="4"/>
      <c r="F461" s="4"/>
      <c r="G461" s="4"/>
      <c r="H461" s="58"/>
      <c r="I461" s="13"/>
      <c r="J461" s="21"/>
      <c r="L461" s="69"/>
      <c r="M461" s="29"/>
    </row>
    <row r="462" spans="1:13" ht="12" customHeight="1" hidden="1" outlineLevel="2">
      <c r="A462" s="6"/>
      <c r="B462" s="147"/>
      <c r="C462" s="39"/>
      <c r="D462" s="7" t="s">
        <v>187</v>
      </c>
      <c r="E462" s="4"/>
      <c r="F462" s="4"/>
      <c r="G462" s="4"/>
      <c r="H462" s="2"/>
      <c r="I462" s="13"/>
      <c r="J462" s="21"/>
      <c r="L462" s="69"/>
      <c r="M462" s="29"/>
    </row>
    <row r="463" spans="1:13" ht="12" customHeight="1" hidden="1" outlineLevel="2">
      <c r="A463" s="6"/>
      <c r="B463" s="147"/>
      <c r="C463" s="36"/>
      <c r="D463" s="7" t="s">
        <v>140</v>
      </c>
      <c r="E463" s="4"/>
      <c r="F463" s="4"/>
      <c r="G463" s="4"/>
      <c r="H463" s="58"/>
      <c r="I463" s="13"/>
      <c r="J463" s="21"/>
      <c r="L463" s="69"/>
      <c r="M463" s="29"/>
    </row>
    <row r="464" spans="1:13" ht="12" customHeight="1" outlineLevel="1" collapsed="1">
      <c r="A464" s="6"/>
      <c r="B464" s="147"/>
      <c r="C464" s="11"/>
      <c r="D464" s="7"/>
      <c r="E464" s="4"/>
      <c r="F464" s="4"/>
      <c r="G464" s="4"/>
      <c r="H464" s="4"/>
      <c r="I464" s="13"/>
      <c r="J464" s="21"/>
      <c r="L464" s="69"/>
      <c r="M464" s="29"/>
    </row>
    <row r="465" spans="1:13" ht="12" customHeight="1" outlineLevel="1">
      <c r="A465" s="6"/>
      <c r="B465" s="147" t="s">
        <v>442</v>
      </c>
      <c r="C465" s="105" t="s">
        <v>346</v>
      </c>
      <c r="D465" s="7"/>
      <c r="E465" s="13"/>
      <c r="F465" s="13"/>
      <c r="G465" s="13"/>
      <c r="H465" s="13"/>
      <c r="I465" s="13"/>
      <c r="J465" s="21">
        <f>SUM(E467:G472)</f>
        <v>0</v>
      </c>
      <c r="K465" s="29">
        <f>$M465-$M465*$K$19</f>
        <v>99.655</v>
      </c>
      <c r="L465" s="69">
        <f>ROUND($J465*$K465,2)</f>
        <v>0</v>
      </c>
      <c r="M465" s="29">
        <v>104.9</v>
      </c>
    </row>
    <row r="466" spans="1:13" ht="12" customHeight="1" hidden="1" outlineLevel="2">
      <c r="A466" s="6"/>
      <c r="B466" s="147"/>
      <c r="C466" s="11"/>
      <c r="D466" s="7"/>
      <c r="E466" s="4" t="s">
        <v>179</v>
      </c>
      <c r="F466" s="4" t="s">
        <v>180</v>
      </c>
      <c r="G466" s="4" t="s">
        <v>181</v>
      </c>
      <c r="H466" s="4"/>
      <c r="I466" s="13"/>
      <c r="J466" s="21"/>
      <c r="L466" s="69"/>
      <c r="M466" s="29"/>
    </row>
    <row r="467" spans="1:13" ht="12" customHeight="1" hidden="1" outlineLevel="2">
      <c r="A467" s="6"/>
      <c r="B467" s="147"/>
      <c r="C467" s="34"/>
      <c r="D467" s="7" t="s">
        <v>176</v>
      </c>
      <c r="E467" s="2"/>
      <c r="F467" s="2"/>
      <c r="G467" s="2"/>
      <c r="H467" s="4"/>
      <c r="I467" s="13"/>
      <c r="J467" s="21"/>
      <c r="L467" s="69"/>
      <c r="M467" s="29"/>
    </row>
    <row r="468" spans="1:13" ht="12" customHeight="1" hidden="1" outlineLevel="2">
      <c r="A468" s="6"/>
      <c r="B468" s="147"/>
      <c r="C468" s="35"/>
      <c r="D468" s="7" t="s">
        <v>193</v>
      </c>
      <c r="E468" s="2"/>
      <c r="F468" s="2"/>
      <c r="G468" s="2"/>
      <c r="H468" s="4"/>
      <c r="I468" s="13"/>
      <c r="J468" s="21"/>
      <c r="L468" s="69"/>
      <c r="M468" s="29"/>
    </row>
    <row r="469" spans="1:13" ht="12" customHeight="1" hidden="1" outlineLevel="2">
      <c r="A469" s="6"/>
      <c r="B469" s="147"/>
      <c r="C469" s="38"/>
      <c r="D469" s="7" t="s">
        <v>149</v>
      </c>
      <c r="E469" s="2"/>
      <c r="F469" s="2"/>
      <c r="G469" s="2"/>
      <c r="H469" s="4"/>
      <c r="I469" s="13"/>
      <c r="J469" s="21"/>
      <c r="L469" s="69"/>
      <c r="M469" s="29"/>
    </row>
    <row r="470" spans="1:13" ht="12" customHeight="1" hidden="1" outlineLevel="2">
      <c r="A470" s="6"/>
      <c r="B470" s="147"/>
      <c r="C470" s="39"/>
      <c r="D470" s="7" t="s">
        <v>187</v>
      </c>
      <c r="E470" s="2"/>
      <c r="F470" s="2"/>
      <c r="G470" s="2"/>
      <c r="H470" s="4"/>
      <c r="I470" s="13"/>
      <c r="J470" s="21"/>
      <c r="L470" s="69"/>
      <c r="M470" s="29"/>
    </row>
    <row r="471" spans="1:13" ht="12" customHeight="1" hidden="1" outlineLevel="2">
      <c r="A471" s="6"/>
      <c r="B471" s="147"/>
      <c r="C471" s="40"/>
      <c r="D471" s="7" t="s">
        <v>194</v>
      </c>
      <c r="E471" s="2"/>
      <c r="F471" s="2"/>
      <c r="G471" s="2"/>
      <c r="H471" s="4"/>
      <c r="I471" s="13"/>
      <c r="J471" s="21"/>
      <c r="L471" s="69"/>
      <c r="M471" s="29"/>
    </row>
    <row r="472" spans="1:13" ht="12" customHeight="1" hidden="1" outlineLevel="2">
      <c r="A472" s="6"/>
      <c r="B472" s="147"/>
      <c r="C472" s="36"/>
      <c r="D472" s="7" t="s">
        <v>140</v>
      </c>
      <c r="E472" s="2"/>
      <c r="F472" s="2"/>
      <c r="G472" s="2"/>
      <c r="H472" s="4"/>
      <c r="I472" s="13"/>
      <c r="J472" s="21"/>
      <c r="L472" s="69"/>
      <c r="M472" s="29"/>
    </row>
    <row r="473" spans="1:13" ht="12" customHeight="1" outlineLevel="1" collapsed="1">
      <c r="A473" s="6"/>
      <c r="B473" s="147"/>
      <c r="C473" s="11"/>
      <c r="D473" s="7"/>
      <c r="E473" s="4"/>
      <c r="F473" s="4"/>
      <c r="G473" s="4"/>
      <c r="H473" s="4"/>
      <c r="I473" s="13"/>
      <c r="J473" s="21"/>
      <c r="L473" s="69"/>
      <c r="M473" s="29"/>
    </row>
    <row r="474" spans="1:13" ht="12" customHeight="1" outlineLevel="1">
      <c r="A474" s="6"/>
      <c r="B474" s="147" t="s">
        <v>72</v>
      </c>
      <c r="C474" s="105" t="s">
        <v>346</v>
      </c>
      <c r="D474" s="7"/>
      <c r="E474" s="4"/>
      <c r="F474" s="4"/>
      <c r="G474" s="4"/>
      <c r="H474" s="13"/>
      <c r="I474" s="13"/>
      <c r="J474" s="21">
        <f>SUM(H476:H481)</f>
        <v>0</v>
      </c>
      <c r="K474" s="29">
        <f>$M474-$M474*$K$19</f>
        <v>113.905</v>
      </c>
      <c r="L474" s="69">
        <f>ROUND($J474*$K474,2)</f>
        <v>0</v>
      </c>
      <c r="M474" s="29">
        <v>119.9</v>
      </c>
    </row>
    <row r="475" spans="1:13" ht="12" customHeight="1" hidden="1" outlineLevel="2">
      <c r="A475" s="6"/>
      <c r="B475" s="147"/>
      <c r="C475" s="11"/>
      <c r="D475" s="7"/>
      <c r="E475" s="4"/>
      <c r="F475" s="4"/>
      <c r="G475" s="4"/>
      <c r="H475" s="4" t="s">
        <v>190</v>
      </c>
      <c r="I475" s="13"/>
      <c r="J475" s="21"/>
      <c r="L475" s="69"/>
      <c r="M475" s="29"/>
    </row>
    <row r="476" spans="1:13" ht="12" customHeight="1" hidden="1" outlineLevel="2">
      <c r="A476" s="6"/>
      <c r="B476" s="147"/>
      <c r="C476" s="34"/>
      <c r="D476" s="7" t="s">
        <v>176</v>
      </c>
      <c r="E476" s="4"/>
      <c r="F476" s="4"/>
      <c r="G476" s="4"/>
      <c r="H476" s="2"/>
      <c r="I476" s="13"/>
      <c r="J476" s="21"/>
      <c r="L476" s="69"/>
      <c r="M476" s="29"/>
    </row>
    <row r="477" spans="1:13" ht="12" customHeight="1" hidden="1" outlineLevel="2">
      <c r="A477" s="6"/>
      <c r="B477" s="147"/>
      <c r="C477" s="35"/>
      <c r="D477" s="7" t="s">
        <v>193</v>
      </c>
      <c r="E477" s="4"/>
      <c r="F477" s="4"/>
      <c r="G477" s="4"/>
      <c r="H477" s="2"/>
      <c r="I477" s="13"/>
      <c r="J477" s="21"/>
      <c r="L477" s="69"/>
      <c r="M477" s="29"/>
    </row>
    <row r="478" spans="1:13" ht="12" customHeight="1" hidden="1" outlineLevel="2">
      <c r="A478" s="6"/>
      <c r="B478" s="147"/>
      <c r="C478" s="38"/>
      <c r="D478" s="7" t="s">
        <v>149</v>
      </c>
      <c r="E478" s="4"/>
      <c r="F478" s="4"/>
      <c r="G478" s="4"/>
      <c r="H478" s="2"/>
      <c r="I478" s="13"/>
      <c r="J478" s="21"/>
      <c r="L478" s="69"/>
      <c r="M478" s="29"/>
    </row>
    <row r="479" spans="1:13" ht="12" customHeight="1" hidden="1" outlineLevel="2">
      <c r="A479" s="6"/>
      <c r="B479" s="147"/>
      <c r="C479" s="39"/>
      <c r="D479" s="7" t="s">
        <v>187</v>
      </c>
      <c r="E479" s="4"/>
      <c r="F479" s="4"/>
      <c r="G479" s="4"/>
      <c r="H479" s="2"/>
      <c r="I479" s="13"/>
      <c r="J479" s="21"/>
      <c r="L479" s="69"/>
      <c r="M479" s="29"/>
    </row>
    <row r="480" spans="1:13" ht="12" customHeight="1" hidden="1" outlineLevel="2">
      <c r="A480" s="6"/>
      <c r="B480" s="147"/>
      <c r="C480" s="40"/>
      <c r="D480" s="7" t="s">
        <v>194</v>
      </c>
      <c r="E480" s="4"/>
      <c r="F480" s="4"/>
      <c r="G480" s="4"/>
      <c r="H480" s="2"/>
      <c r="I480" s="13"/>
      <c r="J480" s="21"/>
      <c r="L480" s="69"/>
      <c r="M480" s="29"/>
    </row>
    <row r="481" spans="1:13" ht="12" customHeight="1" hidden="1" outlineLevel="2">
      <c r="A481" s="6"/>
      <c r="B481" s="147"/>
      <c r="C481" s="36"/>
      <c r="D481" s="7" t="s">
        <v>140</v>
      </c>
      <c r="E481" s="4"/>
      <c r="F481" s="4"/>
      <c r="G481" s="4"/>
      <c r="H481" s="2"/>
      <c r="I481" s="13"/>
      <c r="J481" s="21"/>
      <c r="L481" s="69"/>
      <c r="M481" s="29"/>
    </row>
    <row r="482" spans="1:13" ht="12" customHeight="1" outlineLevel="1" collapsed="1">
      <c r="A482" s="6"/>
      <c r="B482" s="147"/>
      <c r="C482" s="11"/>
      <c r="D482" s="7"/>
      <c r="E482" s="4"/>
      <c r="F482" s="4"/>
      <c r="G482" s="4"/>
      <c r="H482" s="4"/>
      <c r="I482" s="13"/>
      <c r="J482" s="21"/>
      <c r="L482" s="69"/>
      <c r="M482" s="29"/>
    </row>
    <row r="483" spans="1:13" ht="12" customHeight="1" outlineLevel="1">
      <c r="A483" s="6"/>
      <c r="B483" s="147" t="s">
        <v>73</v>
      </c>
      <c r="C483" s="105" t="s">
        <v>584</v>
      </c>
      <c r="D483" s="7"/>
      <c r="E483" s="13"/>
      <c r="F483" s="13"/>
      <c r="G483" s="13"/>
      <c r="H483" s="4"/>
      <c r="I483" s="13"/>
      <c r="J483" s="21">
        <f>SUM(E485:G489)</f>
        <v>0</v>
      </c>
      <c r="K483" s="29">
        <f>$M483-$M483*$K$19</f>
        <v>170.905</v>
      </c>
      <c r="L483" s="69">
        <f>ROUND($J483*$K483,2)</f>
        <v>0</v>
      </c>
      <c r="M483" s="29">
        <v>179.9</v>
      </c>
    </row>
    <row r="484" spans="1:13" ht="12" customHeight="1" hidden="1" outlineLevel="2">
      <c r="A484" s="6"/>
      <c r="B484" s="147"/>
      <c r="C484" s="11"/>
      <c r="D484" s="7"/>
      <c r="E484" s="4" t="s">
        <v>179</v>
      </c>
      <c r="F484" s="4" t="s">
        <v>180</v>
      </c>
      <c r="G484" s="4" t="s">
        <v>181</v>
      </c>
      <c r="H484" s="4"/>
      <c r="I484" s="13"/>
      <c r="J484" s="21"/>
      <c r="L484" s="69"/>
      <c r="M484" s="29"/>
    </row>
    <row r="485" spans="1:13" ht="12" customHeight="1" hidden="1" outlineLevel="2">
      <c r="A485" s="6"/>
      <c r="B485" s="147"/>
      <c r="C485" s="34"/>
      <c r="D485" s="7" t="s">
        <v>176</v>
      </c>
      <c r="E485" s="2"/>
      <c r="F485" s="2"/>
      <c r="G485" s="2"/>
      <c r="H485" s="4"/>
      <c r="I485" s="13"/>
      <c r="J485" s="21"/>
      <c r="L485" s="69"/>
      <c r="M485" s="29"/>
    </row>
    <row r="486" spans="1:13" ht="12" customHeight="1" hidden="1" outlineLevel="2">
      <c r="A486" s="6"/>
      <c r="B486" s="147"/>
      <c r="C486" s="35"/>
      <c r="D486" s="7" t="s">
        <v>193</v>
      </c>
      <c r="E486" s="2"/>
      <c r="F486" s="2"/>
      <c r="G486" s="2"/>
      <c r="H486" s="4"/>
      <c r="I486" s="13"/>
      <c r="J486" s="21"/>
      <c r="L486" s="69"/>
      <c r="M486" s="29"/>
    </row>
    <row r="487" spans="1:13" ht="12" customHeight="1" hidden="1" outlineLevel="2">
      <c r="A487" s="6"/>
      <c r="B487" s="147"/>
      <c r="C487" s="38"/>
      <c r="D487" s="7" t="s">
        <v>149</v>
      </c>
      <c r="E487" s="2"/>
      <c r="F487" s="2"/>
      <c r="G487" s="2"/>
      <c r="H487" s="4"/>
      <c r="I487" s="13"/>
      <c r="J487" s="21"/>
      <c r="L487" s="69"/>
      <c r="M487" s="29"/>
    </row>
    <row r="488" spans="1:13" ht="12" customHeight="1" hidden="1" outlineLevel="2">
      <c r="A488" s="6"/>
      <c r="B488" s="147"/>
      <c r="C488" s="36"/>
      <c r="D488" s="7" t="s">
        <v>140</v>
      </c>
      <c r="E488" s="2"/>
      <c r="F488" s="2"/>
      <c r="G488" s="2"/>
      <c r="H488" s="4"/>
      <c r="I488" s="13"/>
      <c r="J488" s="21"/>
      <c r="L488" s="69"/>
      <c r="M488" s="29"/>
    </row>
    <row r="489" spans="1:13" ht="12" customHeight="1" hidden="1" outlineLevel="2">
      <c r="A489" s="6"/>
      <c r="B489" s="147"/>
      <c r="C489" s="75"/>
      <c r="D489" s="7" t="s">
        <v>185</v>
      </c>
      <c r="E489" s="58"/>
      <c r="F489" s="2"/>
      <c r="G489" s="58"/>
      <c r="H489" s="4"/>
      <c r="I489" s="13"/>
      <c r="J489" s="21"/>
      <c r="L489" s="69"/>
      <c r="M489" s="29"/>
    </row>
    <row r="490" spans="1:13" ht="12" customHeight="1" outlineLevel="1" collapsed="1">
      <c r="A490" s="6"/>
      <c r="B490" s="147"/>
      <c r="C490" s="11"/>
      <c r="D490" s="7"/>
      <c r="E490" s="4"/>
      <c r="F490" s="4"/>
      <c r="G490" s="4"/>
      <c r="H490" s="4"/>
      <c r="I490" s="13"/>
      <c r="J490" s="21"/>
      <c r="L490" s="69"/>
      <c r="M490" s="29"/>
    </row>
    <row r="491" spans="1:13" ht="12" customHeight="1" outlineLevel="1">
      <c r="A491" s="6"/>
      <c r="B491" s="158" t="s">
        <v>443</v>
      </c>
      <c r="C491" s="106" t="s">
        <v>585</v>
      </c>
      <c r="D491" s="7"/>
      <c r="E491" s="13"/>
      <c r="F491" s="13"/>
      <c r="G491" s="13"/>
      <c r="H491" s="4"/>
      <c r="I491" s="13"/>
      <c r="J491" s="87">
        <f>SUM(E493:G493)</f>
        <v>0</v>
      </c>
      <c r="K491" s="78">
        <f>$M491-$M491*$K$19</f>
        <v>123.5</v>
      </c>
      <c r="L491" s="88">
        <f>ROUND($J491*$K491,2)</f>
        <v>0</v>
      </c>
      <c r="M491" s="78">
        <v>130</v>
      </c>
    </row>
    <row r="492" spans="1:13" ht="12" customHeight="1" hidden="1" outlineLevel="2">
      <c r="A492" s="6"/>
      <c r="B492" s="158"/>
      <c r="C492" s="11"/>
      <c r="D492" s="7"/>
      <c r="E492" s="4" t="s">
        <v>179</v>
      </c>
      <c r="F492" s="4" t="s">
        <v>180</v>
      </c>
      <c r="G492" s="4" t="s">
        <v>181</v>
      </c>
      <c r="H492" s="4"/>
      <c r="I492" s="13"/>
      <c r="J492" s="21"/>
      <c r="L492" s="69"/>
      <c r="M492" s="29"/>
    </row>
    <row r="493" spans="1:13" ht="12" customHeight="1" hidden="1" outlineLevel="2">
      <c r="A493" s="6"/>
      <c r="B493" s="147"/>
      <c r="C493" s="86"/>
      <c r="D493" s="7" t="s">
        <v>189</v>
      </c>
      <c r="E493" s="58"/>
      <c r="F493" s="2"/>
      <c r="G493" s="58"/>
      <c r="H493" s="4"/>
      <c r="I493" s="13"/>
      <c r="J493" s="21"/>
      <c r="L493" s="69"/>
      <c r="M493" s="29"/>
    </row>
    <row r="494" spans="1:13" ht="12" customHeight="1" outlineLevel="1" collapsed="1">
      <c r="A494" s="6"/>
      <c r="B494" s="147"/>
      <c r="C494" s="11"/>
      <c r="D494" s="7"/>
      <c r="E494" s="4"/>
      <c r="F494" s="4"/>
      <c r="G494" s="4"/>
      <c r="H494" s="4"/>
      <c r="I494" s="13"/>
      <c r="J494" s="21"/>
      <c r="L494" s="69"/>
      <c r="M494" s="29"/>
    </row>
    <row r="495" spans="1:13" ht="12" customHeight="1" outlineLevel="1">
      <c r="A495" s="6"/>
      <c r="B495" s="147" t="s">
        <v>74</v>
      </c>
      <c r="C495" s="105" t="s">
        <v>586</v>
      </c>
      <c r="D495" s="7"/>
      <c r="E495" s="13"/>
      <c r="F495" s="13"/>
      <c r="G495" s="13"/>
      <c r="H495" s="4"/>
      <c r="I495" s="13"/>
      <c r="J495" s="21">
        <f>SUM(E497:G502)</f>
        <v>0</v>
      </c>
      <c r="K495" s="29">
        <f>$M495-$M495*$K$19</f>
        <v>189.905</v>
      </c>
      <c r="L495" s="69">
        <f>ROUND($J495*$K495,2)</f>
        <v>0</v>
      </c>
      <c r="M495" s="29">
        <v>199.9</v>
      </c>
    </row>
    <row r="496" spans="1:13" ht="12" customHeight="1" hidden="1" outlineLevel="2">
      <c r="A496" s="6"/>
      <c r="B496" s="147"/>
      <c r="C496" s="11"/>
      <c r="D496" s="7"/>
      <c r="E496" s="4" t="s">
        <v>179</v>
      </c>
      <c r="F496" s="4" t="s">
        <v>180</v>
      </c>
      <c r="G496" s="4" t="s">
        <v>181</v>
      </c>
      <c r="H496" s="4"/>
      <c r="I496" s="13"/>
      <c r="J496" s="21"/>
      <c r="L496" s="69"/>
      <c r="M496" s="29"/>
    </row>
    <row r="497" spans="1:13" ht="12" customHeight="1" hidden="1" outlineLevel="2">
      <c r="A497" s="6"/>
      <c r="B497" s="147"/>
      <c r="C497" s="34"/>
      <c r="D497" s="7" t="s">
        <v>176</v>
      </c>
      <c r="E497" s="2"/>
      <c r="F497" s="2"/>
      <c r="G497" s="2"/>
      <c r="H497" s="4"/>
      <c r="I497" s="13"/>
      <c r="J497" s="21"/>
      <c r="L497" s="69"/>
      <c r="M497" s="29"/>
    </row>
    <row r="498" spans="1:13" ht="12" customHeight="1" hidden="1" outlineLevel="2">
      <c r="A498" s="6"/>
      <c r="B498" s="147"/>
      <c r="C498" s="35"/>
      <c r="D498" s="7" t="s">
        <v>193</v>
      </c>
      <c r="E498" s="2"/>
      <c r="F498" s="2"/>
      <c r="G498" s="2"/>
      <c r="H498" s="4"/>
      <c r="I498" s="13"/>
      <c r="J498" s="21"/>
      <c r="L498" s="69"/>
      <c r="M498" s="29"/>
    </row>
    <row r="499" spans="1:13" ht="12" customHeight="1" hidden="1" outlineLevel="2">
      <c r="A499" s="6"/>
      <c r="B499" s="147"/>
      <c r="C499" s="38"/>
      <c r="D499" s="7" t="s">
        <v>149</v>
      </c>
      <c r="E499" s="2"/>
      <c r="F499" s="2"/>
      <c r="G499" s="2"/>
      <c r="H499" s="4"/>
      <c r="I499" s="13"/>
      <c r="J499" s="21"/>
      <c r="L499" s="69"/>
      <c r="M499" s="29"/>
    </row>
    <row r="500" spans="1:13" ht="12" customHeight="1" hidden="1" outlineLevel="2">
      <c r="A500" s="6"/>
      <c r="B500" s="147"/>
      <c r="C500" s="39"/>
      <c r="D500" s="7" t="s">
        <v>187</v>
      </c>
      <c r="E500" s="2"/>
      <c r="F500" s="2"/>
      <c r="G500" s="2"/>
      <c r="H500" s="4"/>
      <c r="I500" s="13"/>
      <c r="J500" s="21"/>
      <c r="L500" s="69"/>
      <c r="M500" s="29"/>
    </row>
    <row r="501" spans="1:13" ht="12" customHeight="1" hidden="1" outlineLevel="2">
      <c r="A501" s="6"/>
      <c r="B501" s="147"/>
      <c r="C501" s="40"/>
      <c r="D501" s="7" t="s">
        <v>194</v>
      </c>
      <c r="E501" s="2"/>
      <c r="F501" s="2"/>
      <c r="G501" s="2"/>
      <c r="H501" s="4"/>
      <c r="I501" s="13"/>
      <c r="J501" s="21"/>
      <c r="L501" s="69"/>
      <c r="M501" s="29"/>
    </row>
    <row r="502" spans="1:13" ht="12" customHeight="1" hidden="1" outlineLevel="2">
      <c r="A502" s="6"/>
      <c r="B502" s="147"/>
      <c r="C502" s="36"/>
      <c r="D502" s="7" t="s">
        <v>140</v>
      </c>
      <c r="E502" s="2"/>
      <c r="F502" s="2"/>
      <c r="G502" s="2"/>
      <c r="H502" s="4"/>
      <c r="I502" s="13"/>
      <c r="J502" s="21"/>
      <c r="L502" s="69"/>
      <c r="M502" s="29"/>
    </row>
    <row r="503" spans="1:13" ht="12" customHeight="1" outlineLevel="1" collapsed="1">
      <c r="A503" s="6"/>
      <c r="B503" s="147"/>
      <c r="C503" s="11"/>
      <c r="D503" s="7"/>
      <c r="E503" s="4"/>
      <c r="F503" s="4"/>
      <c r="G503" s="4"/>
      <c r="H503" s="4"/>
      <c r="I503" s="13"/>
      <c r="J503" s="21"/>
      <c r="L503" s="69"/>
      <c r="M503" s="29"/>
    </row>
    <row r="504" spans="1:13" ht="12" customHeight="1" outlineLevel="1">
      <c r="A504" s="6"/>
      <c r="B504" s="147" t="s">
        <v>75</v>
      </c>
      <c r="C504" s="105" t="s">
        <v>586</v>
      </c>
      <c r="D504" s="7"/>
      <c r="E504" s="13"/>
      <c r="F504" s="13"/>
      <c r="G504" s="13"/>
      <c r="H504" s="4"/>
      <c r="I504" s="13"/>
      <c r="J504" s="21">
        <f>SUM(E506:G508)</f>
        <v>0</v>
      </c>
      <c r="K504" s="29">
        <f>$M504-$M504*$K$19</f>
        <v>218.405</v>
      </c>
      <c r="L504" s="69">
        <f>ROUND($J504*$K504,2)</f>
        <v>0</v>
      </c>
      <c r="M504" s="29">
        <v>229.9</v>
      </c>
    </row>
    <row r="505" spans="1:13" ht="12" customHeight="1" hidden="1" outlineLevel="2">
      <c r="A505" s="6"/>
      <c r="B505" s="147"/>
      <c r="C505" s="11"/>
      <c r="D505" s="7"/>
      <c r="E505" s="4" t="s">
        <v>179</v>
      </c>
      <c r="F505" s="4" t="s">
        <v>180</v>
      </c>
      <c r="G505" s="4" t="s">
        <v>181</v>
      </c>
      <c r="H505" s="4"/>
      <c r="I505" s="13"/>
      <c r="J505" s="21"/>
      <c r="L505" s="69"/>
      <c r="M505" s="29"/>
    </row>
    <row r="506" spans="1:13" ht="12" customHeight="1" hidden="1" outlineLevel="2">
      <c r="A506" s="6"/>
      <c r="B506" s="147"/>
      <c r="C506" s="34"/>
      <c r="D506" s="7" t="s">
        <v>176</v>
      </c>
      <c r="E506" s="58"/>
      <c r="F506" s="2"/>
      <c r="G506" s="2"/>
      <c r="H506" s="4"/>
      <c r="I506" s="13"/>
      <c r="J506" s="21"/>
      <c r="L506" s="69"/>
      <c r="M506" s="29"/>
    </row>
    <row r="507" spans="1:13" ht="12" customHeight="1" hidden="1" outlineLevel="2">
      <c r="A507" s="6"/>
      <c r="B507" s="147"/>
      <c r="C507" s="38"/>
      <c r="D507" s="7" t="s">
        <v>149</v>
      </c>
      <c r="E507" s="2"/>
      <c r="F507" s="2"/>
      <c r="G507" s="2"/>
      <c r="H507" s="4"/>
      <c r="I507" s="13"/>
      <c r="J507" s="21"/>
      <c r="L507" s="69"/>
      <c r="M507" s="29"/>
    </row>
    <row r="508" spans="1:13" ht="12" customHeight="1" hidden="1" outlineLevel="2">
      <c r="A508" s="6"/>
      <c r="B508" s="147"/>
      <c r="C508" s="36"/>
      <c r="D508" s="7" t="s">
        <v>140</v>
      </c>
      <c r="E508" s="2"/>
      <c r="F508" s="2"/>
      <c r="G508" s="2"/>
      <c r="H508" s="4"/>
      <c r="I508" s="13"/>
      <c r="J508" s="21"/>
      <c r="L508" s="69"/>
      <c r="M508" s="29"/>
    </row>
    <row r="509" spans="1:13" ht="12" customHeight="1" outlineLevel="1" collapsed="1">
      <c r="A509" s="6"/>
      <c r="B509" s="147"/>
      <c r="C509" s="11"/>
      <c r="D509" s="7"/>
      <c r="E509" s="4"/>
      <c r="F509" s="4"/>
      <c r="G509" s="4"/>
      <c r="H509" s="4"/>
      <c r="I509" s="13"/>
      <c r="J509" s="21"/>
      <c r="L509" s="69"/>
      <c r="M509" s="29"/>
    </row>
    <row r="510" spans="1:13" ht="12" customHeight="1" outlineLevel="1">
      <c r="A510" s="6"/>
      <c r="B510" s="158" t="s">
        <v>798</v>
      </c>
      <c r="C510" s="106" t="s">
        <v>586</v>
      </c>
      <c r="D510" s="10"/>
      <c r="E510" s="99"/>
      <c r="F510" s="99"/>
      <c r="G510" s="99"/>
      <c r="H510" s="98"/>
      <c r="I510" s="99"/>
      <c r="J510" s="87">
        <f>SUM(E512:G512)</f>
        <v>0</v>
      </c>
      <c r="K510" s="78">
        <f>$M510-$M510*$K$19</f>
        <v>171</v>
      </c>
      <c r="L510" s="88">
        <f>ROUND($J510*$K510,2)</f>
        <v>0</v>
      </c>
      <c r="M510" s="78">
        <v>180</v>
      </c>
    </row>
    <row r="511" spans="1:13" ht="12" customHeight="1" hidden="1" outlineLevel="2">
      <c r="A511" s="6"/>
      <c r="B511" s="158"/>
      <c r="C511" s="11"/>
      <c r="D511" s="7"/>
      <c r="E511" s="4" t="s">
        <v>179</v>
      </c>
      <c r="F511" s="4" t="s">
        <v>180</v>
      </c>
      <c r="G511" s="4" t="s">
        <v>181</v>
      </c>
      <c r="H511" s="4"/>
      <c r="I511" s="13"/>
      <c r="J511" s="21"/>
      <c r="L511" s="69"/>
      <c r="M511" s="29"/>
    </row>
    <row r="512" spans="1:13" ht="12" customHeight="1" hidden="1" outlineLevel="2">
      <c r="A512" s="6"/>
      <c r="B512" s="147"/>
      <c r="C512" s="86"/>
      <c r="D512" s="7" t="s">
        <v>189</v>
      </c>
      <c r="E512" s="2"/>
      <c r="F512" s="2"/>
      <c r="G512" s="2"/>
      <c r="H512" s="4"/>
      <c r="I512" s="13"/>
      <c r="J512" s="21"/>
      <c r="L512" s="69"/>
      <c r="M512" s="29"/>
    </row>
    <row r="513" spans="1:13" ht="12" customHeight="1" outlineLevel="1" collapsed="1">
      <c r="A513" s="6"/>
      <c r="B513" s="147"/>
      <c r="C513" s="11"/>
      <c r="D513" s="7"/>
      <c r="E513" s="4"/>
      <c r="F513" s="4"/>
      <c r="G513" s="4"/>
      <c r="H513" s="4"/>
      <c r="I513" s="13"/>
      <c r="J513" s="21"/>
      <c r="L513" s="69"/>
      <c r="M513" s="29"/>
    </row>
    <row r="514" spans="1:13" ht="12" customHeight="1" outlineLevel="1">
      <c r="A514" s="6"/>
      <c r="B514" s="147" t="s">
        <v>76</v>
      </c>
      <c r="C514" s="105" t="s">
        <v>351</v>
      </c>
      <c r="D514" s="7"/>
      <c r="E514" s="13"/>
      <c r="F514" s="13"/>
      <c r="G514" s="13"/>
      <c r="H514" s="4"/>
      <c r="I514" s="13"/>
      <c r="J514" s="21">
        <f>SUM(E516:G518)</f>
        <v>0</v>
      </c>
      <c r="K514" s="29">
        <f>$M514-$M514*$K$19</f>
        <v>99.655</v>
      </c>
      <c r="L514" s="69">
        <f>ROUND($J514*$K514,2)</f>
        <v>0</v>
      </c>
      <c r="M514" s="29">
        <v>104.9</v>
      </c>
    </row>
    <row r="515" spans="1:13" ht="12" customHeight="1" hidden="1" outlineLevel="2">
      <c r="A515" s="6"/>
      <c r="B515" s="147"/>
      <c r="C515" s="11"/>
      <c r="D515" s="7"/>
      <c r="E515" s="4" t="s">
        <v>179</v>
      </c>
      <c r="F515" s="4" t="s">
        <v>180</v>
      </c>
      <c r="G515" s="4" t="s">
        <v>181</v>
      </c>
      <c r="H515" s="4"/>
      <c r="I515" s="13"/>
      <c r="J515" s="21"/>
      <c r="L515" s="69"/>
      <c r="M515" s="29"/>
    </row>
    <row r="516" spans="1:13" ht="12" customHeight="1" hidden="1" outlineLevel="2">
      <c r="A516" s="6"/>
      <c r="B516" s="147"/>
      <c r="C516" s="34"/>
      <c r="D516" s="7" t="s">
        <v>176</v>
      </c>
      <c r="E516" s="2"/>
      <c r="F516" s="2"/>
      <c r="G516" s="2"/>
      <c r="H516" s="4"/>
      <c r="I516" s="13"/>
      <c r="J516" s="21"/>
      <c r="L516" s="69"/>
      <c r="M516" s="29"/>
    </row>
    <row r="517" spans="1:13" ht="12" customHeight="1" hidden="1" outlineLevel="2">
      <c r="A517" s="6"/>
      <c r="B517" s="147"/>
      <c r="C517" s="35"/>
      <c r="D517" s="7" t="s">
        <v>193</v>
      </c>
      <c r="E517" s="2"/>
      <c r="F517" s="2"/>
      <c r="G517" s="2"/>
      <c r="H517" s="4"/>
      <c r="I517" s="13"/>
      <c r="J517" s="21"/>
      <c r="L517" s="69"/>
      <c r="M517" s="29"/>
    </row>
    <row r="518" spans="1:13" ht="12" customHeight="1" hidden="1" outlineLevel="2">
      <c r="A518" s="6"/>
      <c r="B518" s="147"/>
      <c r="C518" s="38"/>
      <c r="D518" s="7" t="s">
        <v>149</v>
      </c>
      <c r="E518" s="2"/>
      <c r="F518" s="2"/>
      <c r="G518" s="2"/>
      <c r="H518" s="4"/>
      <c r="I518" s="13"/>
      <c r="J518" s="21"/>
      <c r="L518" s="69"/>
      <c r="M518" s="29"/>
    </row>
    <row r="519" spans="1:13" ht="12" customHeight="1" outlineLevel="1" collapsed="1">
      <c r="A519" s="6"/>
      <c r="B519" s="147"/>
      <c r="C519" s="11"/>
      <c r="D519" s="7"/>
      <c r="E519" s="4"/>
      <c r="F519" s="4"/>
      <c r="G519" s="4"/>
      <c r="H519" s="4"/>
      <c r="I519" s="13"/>
      <c r="J519" s="21"/>
      <c r="L519" s="69"/>
      <c r="M519" s="29"/>
    </row>
    <row r="520" spans="1:13" ht="12" customHeight="1" outlineLevel="1">
      <c r="A520" s="6"/>
      <c r="B520" s="147" t="s">
        <v>77</v>
      </c>
      <c r="C520" s="105" t="s">
        <v>351</v>
      </c>
      <c r="D520" s="7"/>
      <c r="E520" s="4"/>
      <c r="F520" s="4"/>
      <c r="G520" s="4"/>
      <c r="H520" s="4"/>
      <c r="I520" s="13"/>
      <c r="J520" s="21">
        <f>SUM(H522:H524)</f>
        <v>0</v>
      </c>
      <c r="K520" s="29">
        <f>$M520-$M520*$K$19</f>
        <v>123.405</v>
      </c>
      <c r="L520" s="69">
        <f>ROUND($J520*$K520,2)</f>
        <v>0</v>
      </c>
      <c r="M520" s="29">
        <v>129.9</v>
      </c>
    </row>
    <row r="521" spans="1:13" ht="12" customHeight="1" hidden="1" outlineLevel="2">
      <c r="A521" s="6"/>
      <c r="B521" s="147"/>
      <c r="C521" s="11"/>
      <c r="D521" s="7"/>
      <c r="E521" s="4"/>
      <c r="F521" s="4"/>
      <c r="G521" s="4"/>
      <c r="H521" s="4" t="s">
        <v>190</v>
      </c>
      <c r="I521" s="13"/>
      <c r="J521" s="21"/>
      <c r="L521" s="69"/>
      <c r="M521" s="29"/>
    </row>
    <row r="522" spans="1:13" ht="12" customHeight="1" hidden="1" outlineLevel="2">
      <c r="A522" s="6"/>
      <c r="B522" s="147"/>
      <c r="C522" s="34"/>
      <c r="D522" s="7" t="s">
        <v>176</v>
      </c>
      <c r="E522" s="4"/>
      <c r="F522" s="4"/>
      <c r="G522" s="4"/>
      <c r="H522" s="2"/>
      <c r="I522" s="13"/>
      <c r="J522" s="21"/>
      <c r="L522" s="69"/>
      <c r="M522" s="29"/>
    </row>
    <row r="523" spans="1:13" ht="12" customHeight="1" hidden="1" outlineLevel="2">
      <c r="A523" s="6"/>
      <c r="B523" s="147"/>
      <c r="C523" s="35"/>
      <c r="D523" s="7" t="s">
        <v>193</v>
      </c>
      <c r="E523" s="4"/>
      <c r="F523" s="4"/>
      <c r="G523" s="4"/>
      <c r="H523" s="2"/>
      <c r="I523" s="13"/>
      <c r="J523" s="21"/>
      <c r="L523" s="69"/>
      <c r="M523" s="29"/>
    </row>
    <row r="524" spans="1:13" ht="12" customHeight="1" hidden="1" outlineLevel="2">
      <c r="A524" s="6"/>
      <c r="B524" s="147"/>
      <c r="C524" s="38"/>
      <c r="D524" s="7" t="s">
        <v>149</v>
      </c>
      <c r="E524" s="4"/>
      <c r="F524" s="4"/>
      <c r="G524" s="4"/>
      <c r="H524" s="2"/>
      <c r="I524" s="13"/>
      <c r="J524" s="21"/>
      <c r="L524" s="69"/>
      <c r="M524" s="29"/>
    </row>
    <row r="525" spans="1:13" ht="12" customHeight="1" outlineLevel="1" collapsed="1">
      <c r="A525" s="6"/>
      <c r="B525" s="147"/>
      <c r="C525" s="11"/>
      <c r="D525" s="7"/>
      <c r="E525" s="4"/>
      <c r="F525" s="4"/>
      <c r="G525" s="4"/>
      <c r="H525" s="4"/>
      <c r="I525" s="13"/>
      <c r="J525" s="21"/>
      <c r="L525" s="69"/>
      <c r="M525" s="29"/>
    </row>
    <row r="526" spans="1:13" ht="12" customHeight="1" outlineLevel="1">
      <c r="A526" s="6"/>
      <c r="B526" s="147" t="s">
        <v>78</v>
      </c>
      <c r="C526" s="105" t="s">
        <v>352</v>
      </c>
      <c r="D526" s="7"/>
      <c r="E526" s="13"/>
      <c r="F526" s="13"/>
      <c r="G526" s="13"/>
      <c r="H526" s="4"/>
      <c r="I526" s="13"/>
      <c r="J526" s="21">
        <f>SUM(E528:G530)</f>
        <v>0</v>
      </c>
      <c r="K526" s="29">
        <f>$M526-$M526*$K$19</f>
        <v>118.655</v>
      </c>
      <c r="L526" s="69">
        <f>ROUND($J526*$K526,2)</f>
        <v>0</v>
      </c>
      <c r="M526" s="29">
        <v>124.9</v>
      </c>
    </row>
    <row r="527" spans="1:13" ht="12" customHeight="1" hidden="1" outlineLevel="2">
      <c r="A527" s="6"/>
      <c r="B527" s="147"/>
      <c r="C527" s="11"/>
      <c r="D527" s="7"/>
      <c r="E527" s="4" t="s">
        <v>179</v>
      </c>
      <c r="F527" s="4" t="s">
        <v>180</v>
      </c>
      <c r="G527" s="4" t="s">
        <v>181</v>
      </c>
      <c r="H527" s="4"/>
      <c r="I527" s="13"/>
      <c r="J527" s="21"/>
      <c r="L527" s="69"/>
      <c r="M527" s="29"/>
    </row>
    <row r="528" spans="1:13" ht="12" customHeight="1" hidden="1" outlineLevel="2">
      <c r="A528" s="6"/>
      <c r="B528" s="147"/>
      <c r="C528" s="34"/>
      <c r="D528" s="7" t="s">
        <v>176</v>
      </c>
      <c r="E528" s="2"/>
      <c r="F528" s="2"/>
      <c r="G528" s="2"/>
      <c r="H528" s="4"/>
      <c r="I528" s="13"/>
      <c r="J528" s="21"/>
      <c r="L528" s="69"/>
      <c r="M528" s="29"/>
    </row>
    <row r="529" spans="1:13" ht="12" customHeight="1" hidden="1" outlineLevel="2">
      <c r="A529" s="6"/>
      <c r="B529" s="147"/>
      <c r="C529" s="35"/>
      <c r="D529" s="7" t="s">
        <v>193</v>
      </c>
      <c r="E529" s="2"/>
      <c r="F529" s="2"/>
      <c r="G529" s="2"/>
      <c r="H529" s="4"/>
      <c r="I529" s="13"/>
      <c r="J529" s="21"/>
      <c r="L529" s="69"/>
      <c r="M529" s="29"/>
    </row>
    <row r="530" spans="1:13" ht="12" customHeight="1" hidden="1" outlineLevel="2">
      <c r="A530" s="6"/>
      <c r="B530" s="147"/>
      <c r="C530" s="38"/>
      <c r="D530" s="7" t="s">
        <v>149</v>
      </c>
      <c r="E530" s="2"/>
      <c r="F530" s="2"/>
      <c r="G530" s="2"/>
      <c r="H530" s="4"/>
      <c r="I530" s="13"/>
      <c r="J530" s="21"/>
      <c r="L530" s="69"/>
      <c r="M530" s="29"/>
    </row>
    <row r="531" spans="1:13" ht="12" customHeight="1" outlineLevel="1" collapsed="1">
      <c r="A531" s="6"/>
      <c r="B531" s="147"/>
      <c r="C531" s="11"/>
      <c r="D531" s="7"/>
      <c r="E531" s="4"/>
      <c r="F531" s="4"/>
      <c r="G531" s="4"/>
      <c r="H531" s="4"/>
      <c r="I531" s="13"/>
      <c r="J531" s="21"/>
      <c r="L531" s="69"/>
      <c r="M531" s="29"/>
    </row>
    <row r="532" spans="1:13" ht="12" customHeight="1" outlineLevel="1">
      <c r="A532" s="6"/>
      <c r="B532" s="147" t="s">
        <v>79</v>
      </c>
      <c r="C532" s="105" t="s">
        <v>352</v>
      </c>
      <c r="D532" s="7"/>
      <c r="E532" s="4"/>
      <c r="F532" s="4"/>
      <c r="G532" s="4"/>
      <c r="H532" s="4"/>
      <c r="I532" s="13"/>
      <c r="J532" s="21">
        <f>SUM(H534:H536)</f>
        <v>0</v>
      </c>
      <c r="K532" s="29">
        <f>$M532-$M532*$K$19</f>
        <v>132.905</v>
      </c>
      <c r="L532" s="69">
        <f>ROUND($J532*$K532,2)</f>
        <v>0</v>
      </c>
      <c r="M532" s="29">
        <v>139.9</v>
      </c>
    </row>
    <row r="533" spans="1:13" ht="12" customHeight="1" hidden="1" outlineLevel="2">
      <c r="A533" s="6"/>
      <c r="B533" s="147"/>
      <c r="C533" s="11"/>
      <c r="D533" s="7"/>
      <c r="E533" s="4"/>
      <c r="F533" s="4"/>
      <c r="G533" s="4"/>
      <c r="H533" s="4" t="s">
        <v>190</v>
      </c>
      <c r="I533" s="13"/>
      <c r="J533" s="21"/>
      <c r="L533" s="69"/>
      <c r="M533" s="29"/>
    </row>
    <row r="534" spans="1:13" ht="12" customHeight="1" hidden="1" outlineLevel="2">
      <c r="A534" s="6"/>
      <c r="B534" s="147"/>
      <c r="C534" s="34"/>
      <c r="D534" s="7" t="s">
        <v>176</v>
      </c>
      <c r="E534" s="4"/>
      <c r="F534" s="4"/>
      <c r="G534" s="4"/>
      <c r="H534" s="2"/>
      <c r="I534" s="13"/>
      <c r="J534" s="21"/>
      <c r="L534" s="69"/>
      <c r="M534" s="29"/>
    </row>
    <row r="535" spans="1:13" ht="12" customHeight="1" hidden="1" outlineLevel="2">
      <c r="A535" s="6"/>
      <c r="B535" s="147"/>
      <c r="C535" s="35"/>
      <c r="D535" s="7" t="s">
        <v>193</v>
      </c>
      <c r="E535" s="4"/>
      <c r="F535" s="4"/>
      <c r="G535" s="4"/>
      <c r="H535" s="2"/>
      <c r="I535" s="13"/>
      <c r="J535" s="21"/>
      <c r="L535" s="69"/>
      <c r="M535" s="29"/>
    </row>
    <row r="536" spans="1:13" ht="12" customHeight="1" hidden="1" outlineLevel="2">
      <c r="A536" s="6"/>
      <c r="B536" s="147"/>
      <c r="C536" s="38"/>
      <c r="D536" s="7" t="s">
        <v>149</v>
      </c>
      <c r="E536" s="4"/>
      <c r="F536" s="4"/>
      <c r="G536" s="4"/>
      <c r="H536" s="2"/>
      <c r="I536" s="13"/>
      <c r="J536" s="21"/>
      <c r="L536" s="69"/>
      <c r="M536" s="29"/>
    </row>
    <row r="537" spans="1:13" ht="12" customHeight="1" outlineLevel="1" collapsed="1">
      <c r="A537" s="6"/>
      <c r="B537" s="147"/>
      <c r="C537" s="11"/>
      <c r="D537" s="7"/>
      <c r="E537" s="4"/>
      <c r="F537" s="4"/>
      <c r="G537" s="4"/>
      <c r="H537" s="4"/>
      <c r="I537" s="13"/>
      <c r="J537" s="21"/>
      <c r="L537" s="69"/>
      <c r="M537" s="29"/>
    </row>
    <row r="538" spans="1:13" ht="12" customHeight="1" outlineLevel="1">
      <c r="A538" s="6"/>
      <c r="B538" s="147" t="s">
        <v>80</v>
      </c>
      <c r="C538" s="105" t="s">
        <v>553</v>
      </c>
      <c r="D538" s="7"/>
      <c r="E538" s="13"/>
      <c r="F538" s="13"/>
      <c r="G538" s="13"/>
      <c r="H538" s="13"/>
      <c r="I538" s="13"/>
      <c r="J538" s="21">
        <f>SUM(E540:G540)</f>
        <v>0</v>
      </c>
      <c r="K538" s="29">
        <f>$M538-$M538*$K$19</f>
        <v>204.155</v>
      </c>
      <c r="L538" s="69">
        <f>ROUND($J538*$K538,2)</f>
        <v>0</v>
      </c>
      <c r="M538" s="29">
        <v>214.9</v>
      </c>
    </row>
    <row r="539" spans="1:13" ht="12" customHeight="1" hidden="1" outlineLevel="2">
      <c r="A539" s="6"/>
      <c r="B539" s="147"/>
      <c r="C539" s="11"/>
      <c r="D539" s="7"/>
      <c r="E539" s="4" t="s">
        <v>179</v>
      </c>
      <c r="F539" s="4" t="s">
        <v>180</v>
      </c>
      <c r="G539" s="4" t="s">
        <v>181</v>
      </c>
      <c r="H539" s="13"/>
      <c r="I539" s="13"/>
      <c r="J539" s="21"/>
      <c r="L539" s="69"/>
      <c r="M539" s="29"/>
    </row>
    <row r="540" spans="1:13" ht="12" customHeight="1" hidden="1" outlineLevel="2">
      <c r="A540" s="6"/>
      <c r="B540" s="147"/>
      <c r="C540" s="34"/>
      <c r="D540" s="7" t="s">
        <v>176</v>
      </c>
      <c r="E540" s="2"/>
      <c r="F540" s="2"/>
      <c r="G540" s="2"/>
      <c r="H540" s="13"/>
      <c r="I540" s="13"/>
      <c r="J540" s="21"/>
      <c r="L540" s="69"/>
      <c r="M540" s="29"/>
    </row>
    <row r="541" spans="1:13" ht="12" customHeight="1" outlineLevel="1" collapsed="1">
      <c r="A541" s="6"/>
      <c r="B541" s="147"/>
      <c r="C541" s="11"/>
      <c r="D541" s="7"/>
      <c r="E541" s="4"/>
      <c r="F541" s="4"/>
      <c r="G541" s="4"/>
      <c r="H541" s="4"/>
      <c r="I541" s="13"/>
      <c r="J541" s="21"/>
      <c r="L541" s="69"/>
      <c r="M541" s="29"/>
    </row>
    <row r="542" spans="1:13" ht="12" customHeight="1" outlineLevel="1">
      <c r="A542" s="6"/>
      <c r="B542" s="147" t="s">
        <v>81</v>
      </c>
      <c r="C542" s="105" t="s">
        <v>553</v>
      </c>
      <c r="D542" s="7"/>
      <c r="E542" s="13"/>
      <c r="F542" s="13"/>
      <c r="G542" s="13"/>
      <c r="H542" s="13"/>
      <c r="I542" s="13"/>
      <c r="J542" s="21">
        <f>SUM(H544)</f>
        <v>0</v>
      </c>
      <c r="K542" s="29">
        <f>$M542-$M542*$K$19</f>
        <v>218.405</v>
      </c>
      <c r="L542" s="69">
        <f>ROUND($J542*$K542,2)</f>
        <v>0</v>
      </c>
      <c r="M542" s="29">
        <v>229.9</v>
      </c>
    </row>
    <row r="543" spans="1:13" ht="12" customHeight="1" hidden="1" outlineLevel="2">
      <c r="A543" s="6"/>
      <c r="B543" s="147"/>
      <c r="C543" s="11"/>
      <c r="D543" s="7"/>
      <c r="E543" s="13"/>
      <c r="F543" s="13"/>
      <c r="G543" s="13"/>
      <c r="H543" s="4" t="s">
        <v>190</v>
      </c>
      <c r="I543" s="13"/>
      <c r="J543" s="21"/>
      <c r="L543" s="69"/>
      <c r="M543" s="29"/>
    </row>
    <row r="544" spans="1:13" ht="12" customHeight="1" hidden="1" outlineLevel="2">
      <c r="A544" s="6"/>
      <c r="B544" s="147"/>
      <c r="C544" s="34"/>
      <c r="D544" s="7" t="s">
        <v>176</v>
      </c>
      <c r="E544" s="13"/>
      <c r="F544" s="13"/>
      <c r="G544" s="13"/>
      <c r="H544" s="2"/>
      <c r="I544" s="13"/>
      <c r="J544" s="21"/>
      <c r="L544" s="69"/>
      <c r="M544" s="29"/>
    </row>
    <row r="545" spans="1:13" ht="12" customHeight="1" outlineLevel="1" collapsed="1">
      <c r="A545" s="6"/>
      <c r="B545" s="147"/>
      <c r="C545" s="11"/>
      <c r="D545" s="7"/>
      <c r="E545" s="4"/>
      <c r="F545" s="4"/>
      <c r="G545" s="4"/>
      <c r="H545" s="4"/>
      <c r="I545" s="13"/>
      <c r="J545" s="21"/>
      <c r="L545" s="69"/>
      <c r="M545" s="29"/>
    </row>
    <row r="546" spans="1:13" ht="12" customHeight="1" outlineLevel="1">
      <c r="A546" s="6"/>
      <c r="B546" s="147" t="s">
        <v>82</v>
      </c>
      <c r="C546" s="105" t="s">
        <v>554</v>
      </c>
      <c r="D546" s="7"/>
      <c r="E546" s="13"/>
      <c r="F546" s="13"/>
      <c r="G546" s="13"/>
      <c r="H546" s="4"/>
      <c r="I546" s="13"/>
      <c r="J546" s="21">
        <f>SUM(E548:G548)</f>
        <v>0</v>
      </c>
      <c r="K546" s="29">
        <f>$M546-$M546*$K$19</f>
        <v>227.905</v>
      </c>
      <c r="L546" s="69">
        <f>ROUND($J546*$K546,2)</f>
        <v>0</v>
      </c>
      <c r="M546" s="29">
        <v>239.9</v>
      </c>
    </row>
    <row r="547" spans="1:13" ht="12" customHeight="1" hidden="1" outlineLevel="2">
      <c r="A547" s="6"/>
      <c r="B547" s="147"/>
      <c r="C547" s="11"/>
      <c r="D547" s="7"/>
      <c r="E547" s="4" t="s">
        <v>179</v>
      </c>
      <c r="F547" s="4" t="s">
        <v>180</v>
      </c>
      <c r="G547" s="4" t="s">
        <v>181</v>
      </c>
      <c r="H547" s="4"/>
      <c r="I547" s="13"/>
      <c r="J547" s="21"/>
      <c r="L547" s="69"/>
      <c r="M547" s="29"/>
    </row>
    <row r="548" spans="1:13" ht="12" customHeight="1" hidden="1" outlineLevel="2">
      <c r="A548" s="6"/>
      <c r="B548" s="147"/>
      <c r="C548" s="34"/>
      <c r="D548" s="7" t="s">
        <v>176</v>
      </c>
      <c r="E548" s="2"/>
      <c r="F548" s="2"/>
      <c r="G548" s="2"/>
      <c r="H548" s="4"/>
      <c r="I548" s="13"/>
      <c r="J548" s="21"/>
      <c r="L548" s="69"/>
      <c r="M548" s="29"/>
    </row>
    <row r="549" spans="1:13" ht="12" customHeight="1" outlineLevel="1" collapsed="1">
      <c r="A549" s="6"/>
      <c r="B549" s="147"/>
      <c r="C549" s="11"/>
      <c r="D549" s="7"/>
      <c r="E549" s="4"/>
      <c r="F549" s="4"/>
      <c r="G549" s="4"/>
      <c r="H549" s="4"/>
      <c r="I549" s="13"/>
      <c r="J549" s="21"/>
      <c r="L549" s="69"/>
      <c r="M549" s="29"/>
    </row>
    <row r="550" spans="1:13" ht="12" customHeight="1" outlineLevel="1">
      <c r="A550" s="6"/>
      <c r="B550" s="147" t="s">
        <v>83</v>
      </c>
      <c r="C550" s="105" t="s">
        <v>554</v>
      </c>
      <c r="D550" s="7"/>
      <c r="E550" s="4"/>
      <c r="F550" s="4"/>
      <c r="G550" s="4"/>
      <c r="H550" s="4"/>
      <c r="I550" s="13"/>
      <c r="J550" s="21">
        <f>SUM(H552)</f>
        <v>0</v>
      </c>
      <c r="K550" s="29">
        <f>$M550-$M550*$K$19</f>
        <v>246.90499999999997</v>
      </c>
      <c r="L550" s="69">
        <f>ROUND($J550*$K550,2)</f>
        <v>0</v>
      </c>
      <c r="M550" s="29">
        <v>259.9</v>
      </c>
    </row>
    <row r="551" spans="1:13" ht="12" customHeight="1" hidden="1" outlineLevel="2">
      <c r="A551" s="6"/>
      <c r="B551" s="147"/>
      <c r="C551" s="11"/>
      <c r="D551" s="7"/>
      <c r="E551" s="4"/>
      <c r="F551" s="4"/>
      <c r="G551" s="4"/>
      <c r="H551" s="4" t="s">
        <v>190</v>
      </c>
      <c r="I551" s="13"/>
      <c r="J551" s="21"/>
      <c r="L551" s="69"/>
      <c r="M551" s="29"/>
    </row>
    <row r="552" spans="1:13" ht="12" customHeight="1" hidden="1" outlineLevel="2">
      <c r="A552" s="6"/>
      <c r="B552" s="147"/>
      <c r="C552" s="34"/>
      <c r="D552" s="7" t="s">
        <v>176</v>
      </c>
      <c r="E552" s="4"/>
      <c r="F552" s="4"/>
      <c r="G552" s="4"/>
      <c r="H552" s="2"/>
      <c r="I552" s="13"/>
      <c r="J552" s="21"/>
      <c r="L552" s="69"/>
      <c r="M552" s="29"/>
    </row>
    <row r="553" spans="1:13" ht="12" customHeight="1" outlineLevel="1" collapsed="1">
      <c r="A553" s="6"/>
      <c r="B553" s="147"/>
      <c r="C553" s="11"/>
      <c r="D553" s="7"/>
      <c r="E553" s="4"/>
      <c r="F553" s="4"/>
      <c r="G553" s="4"/>
      <c r="H553" s="4"/>
      <c r="I553" s="13"/>
      <c r="J553" s="21"/>
      <c r="L553" s="69"/>
      <c r="M553" s="29"/>
    </row>
    <row r="554" spans="1:13" ht="12" customHeight="1" outlineLevel="1">
      <c r="A554" s="6"/>
      <c r="B554" s="147" t="s">
        <v>84</v>
      </c>
      <c r="C554" s="105" t="s">
        <v>555</v>
      </c>
      <c r="D554" s="7"/>
      <c r="E554" s="13"/>
      <c r="F554" s="13"/>
      <c r="G554" s="13"/>
      <c r="H554" s="13"/>
      <c r="I554" s="13"/>
      <c r="J554" s="21">
        <f>SUM(E556:G556)</f>
        <v>0</v>
      </c>
      <c r="K554" s="29">
        <f>$M554-$M554*$K$19</f>
        <v>275.405</v>
      </c>
      <c r="L554" s="69">
        <f>ROUND($J554*$K554,2)</f>
        <v>0</v>
      </c>
      <c r="M554" s="29">
        <v>289.9</v>
      </c>
    </row>
    <row r="555" spans="1:13" ht="12" customHeight="1" hidden="1" outlineLevel="2">
      <c r="A555" s="6"/>
      <c r="B555" s="147"/>
      <c r="C555" s="11"/>
      <c r="D555" s="7"/>
      <c r="E555" s="4" t="s">
        <v>179</v>
      </c>
      <c r="F555" s="4" t="s">
        <v>180</v>
      </c>
      <c r="G555" s="4" t="s">
        <v>181</v>
      </c>
      <c r="H555" s="13"/>
      <c r="I555" s="13"/>
      <c r="J555" s="21"/>
      <c r="L555" s="69"/>
      <c r="M555" s="29"/>
    </row>
    <row r="556" spans="1:13" ht="12" customHeight="1" hidden="1" outlineLevel="2">
      <c r="A556" s="6"/>
      <c r="B556" s="147"/>
      <c r="C556" s="34"/>
      <c r="D556" s="7" t="s">
        <v>176</v>
      </c>
      <c r="E556" s="2"/>
      <c r="F556" s="2"/>
      <c r="G556" s="2"/>
      <c r="H556" s="13"/>
      <c r="I556" s="13"/>
      <c r="J556" s="21"/>
      <c r="L556" s="69"/>
      <c r="M556" s="29"/>
    </row>
    <row r="557" spans="1:13" ht="12" customHeight="1" outlineLevel="1" collapsed="1">
      <c r="A557" s="6"/>
      <c r="B557" s="147"/>
      <c r="C557" s="11"/>
      <c r="D557" s="7"/>
      <c r="E557" s="4"/>
      <c r="F557" s="4"/>
      <c r="G557" s="4"/>
      <c r="H557" s="4"/>
      <c r="I557" s="13"/>
      <c r="J557" s="21"/>
      <c r="L557" s="69"/>
      <c r="M557" s="29"/>
    </row>
    <row r="558" spans="1:13" ht="12" customHeight="1" outlineLevel="1">
      <c r="A558" s="6"/>
      <c r="B558" s="147" t="s">
        <v>85</v>
      </c>
      <c r="C558" s="105" t="s">
        <v>555</v>
      </c>
      <c r="D558" s="7"/>
      <c r="E558" s="13"/>
      <c r="F558" s="13"/>
      <c r="G558" s="13"/>
      <c r="H558" s="13"/>
      <c r="I558" s="13"/>
      <c r="J558" s="21">
        <f>SUM(H560)</f>
        <v>0</v>
      </c>
      <c r="K558" s="29">
        <f>$M558-$M558*$K$19</f>
        <v>284.905</v>
      </c>
      <c r="L558" s="69">
        <f>ROUND($J558*$K558,2)</f>
        <v>0</v>
      </c>
      <c r="M558" s="29">
        <v>299.9</v>
      </c>
    </row>
    <row r="559" spans="1:13" ht="12" customHeight="1" hidden="1" outlineLevel="2">
      <c r="A559" s="6"/>
      <c r="B559" s="147"/>
      <c r="C559" s="11"/>
      <c r="D559" s="7"/>
      <c r="E559" s="13"/>
      <c r="F559" s="13"/>
      <c r="G559" s="13"/>
      <c r="H559" s="4" t="s">
        <v>190</v>
      </c>
      <c r="I559" s="13"/>
      <c r="J559" s="21"/>
      <c r="L559" s="69"/>
      <c r="M559" s="29"/>
    </row>
    <row r="560" spans="1:13" ht="12" customHeight="1" hidden="1" outlineLevel="2">
      <c r="A560" s="6"/>
      <c r="B560" s="147"/>
      <c r="C560" s="34"/>
      <c r="D560" s="7" t="s">
        <v>176</v>
      </c>
      <c r="E560" s="13"/>
      <c r="F560" s="13"/>
      <c r="G560" s="13"/>
      <c r="H560" s="2"/>
      <c r="I560" s="13"/>
      <c r="J560" s="21"/>
      <c r="L560" s="69"/>
      <c r="M560" s="29"/>
    </row>
    <row r="561" spans="1:13" ht="12" customHeight="1" outlineLevel="1" collapsed="1">
      <c r="A561" s="6"/>
      <c r="B561" s="147"/>
      <c r="C561" s="11"/>
      <c r="D561" s="7"/>
      <c r="E561" s="4"/>
      <c r="F561" s="4"/>
      <c r="G561" s="4"/>
      <c r="H561" s="4"/>
      <c r="I561" s="13"/>
      <c r="J561" s="21"/>
      <c r="L561" s="69"/>
      <c r="M561" s="29"/>
    </row>
    <row r="562" spans="1:13" ht="12" customHeight="1" outlineLevel="1">
      <c r="A562" s="6"/>
      <c r="B562" s="147" t="s">
        <v>86</v>
      </c>
      <c r="C562" s="105" t="s">
        <v>556</v>
      </c>
      <c r="D562" s="7"/>
      <c r="E562" s="13"/>
      <c r="F562" s="13"/>
      <c r="G562" s="13"/>
      <c r="H562" s="4"/>
      <c r="I562" s="13"/>
      <c r="J562" s="21">
        <f>SUM(E564:G565)</f>
        <v>0</v>
      </c>
      <c r="K562" s="29">
        <f>$M562-$M562*$K$19</f>
        <v>123.405</v>
      </c>
      <c r="L562" s="69">
        <f>ROUND($J562*$K562,2)</f>
        <v>0</v>
      </c>
      <c r="M562" s="29">
        <v>129.9</v>
      </c>
    </row>
    <row r="563" spans="1:13" ht="12" customHeight="1" hidden="1" outlineLevel="2">
      <c r="A563" s="6"/>
      <c r="B563" s="147"/>
      <c r="C563" s="11"/>
      <c r="D563" s="7"/>
      <c r="E563" s="4" t="s">
        <v>179</v>
      </c>
      <c r="F563" s="4" t="s">
        <v>180</v>
      </c>
      <c r="G563" s="4" t="s">
        <v>181</v>
      </c>
      <c r="H563" s="4"/>
      <c r="I563" s="13"/>
      <c r="J563" s="21"/>
      <c r="L563" s="69"/>
      <c r="M563" s="29"/>
    </row>
    <row r="564" spans="1:13" ht="12" customHeight="1" hidden="1" outlineLevel="2">
      <c r="A564" s="6"/>
      <c r="B564" s="147"/>
      <c r="C564" s="34"/>
      <c r="D564" s="7" t="s">
        <v>176</v>
      </c>
      <c r="E564" s="2"/>
      <c r="F564" s="2"/>
      <c r="G564" s="2"/>
      <c r="H564" s="4"/>
      <c r="I564" s="13"/>
      <c r="J564" s="21"/>
      <c r="L564" s="69"/>
      <c r="M564" s="29"/>
    </row>
    <row r="565" spans="1:13" ht="12" customHeight="1" hidden="1" outlineLevel="2">
      <c r="A565" s="6"/>
      <c r="B565" s="147"/>
      <c r="C565" s="35"/>
      <c r="D565" s="7" t="s">
        <v>195</v>
      </c>
      <c r="E565" s="2"/>
      <c r="F565" s="2"/>
      <c r="G565" s="2"/>
      <c r="H565" s="4"/>
      <c r="I565" s="13"/>
      <c r="J565" s="21"/>
      <c r="L565" s="69"/>
      <c r="M565" s="29"/>
    </row>
    <row r="566" spans="1:13" ht="12" customHeight="1" outlineLevel="1" collapsed="1">
      <c r="A566" s="6"/>
      <c r="B566" s="147"/>
      <c r="C566" s="11"/>
      <c r="D566" s="7"/>
      <c r="E566" s="4"/>
      <c r="F566" s="4"/>
      <c r="G566" s="4"/>
      <c r="H566" s="4"/>
      <c r="I566" s="13"/>
      <c r="J566" s="21"/>
      <c r="L566" s="69"/>
      <c r="M566" s="29"/>
    </row>
    <row r="567" spans="1:13" ht="12" customHeight="1" outlineLevel="1">
      <c r="A567" s="6"/>
      <c r="B567" s="147" t="s">
        <v>444</v>
      </c>
      <c r="C567" s="105" t="s">
        <v>557</v>
      </c>
      <c r="D567" s="7"/>
      <c r="E567" s="4"/>
      <c r="F567" s="4"/>
      <c r="G567" s="4"/>
      <c r="H567" s="4"/>
      <c r="I567" s="13"/>
      <c r="J567" s="21">
        <f>SUM(E569:G571)</f>
        <v>0</v>
      </c>
      <c r="K567" s="29">
        <f>$M567-$M567*$K$19</f>
        <v>208.905</v>
      </c>
      <c r="L567" s="69">
        <f>ROUND($J567*$K567,2)</f>
        <v>0</v>
      </c>
      <c r="M567" s="29">
        <v>219.9</v>
      </c>
    </row>
    <row r="568" spans="1:13" ht="12" customHeight="1" hidden="1" outlineLevel="2">
      <c r="A568" s="6"/>
      <c r="B568" s="158"/>
      <c r="C568" s="11"/>
      <c r="D568" s="7"/>
      <c r="E568" s="4" t="s">
        <v>179</v>
      </c>
      <c r="F568" s="4" t="s">
        <v>180</v>
      </c>
      <c r="G568" s="4" t="s">
        <v>181</v>
      </c>
      <c r="H568" s="4"/>
      <c r="I568" s="13"/>
      <c r="J568" s="21"/>
      <c r="L568" s="69"/>
      <c r="M568" s="29"/>
    </row>
    <row r="569" spans="1:13" ht="12" customHeight="1" hidden="1" outlineLevel="2">
      <c r="A569" s="6"/>
      <c r="B569" s="158"/>
      <c r="C569" s="34"/>
      <c r="D569" s="7" t="s">
        <v>176</v>
      </c>
      <c r="E569" s="2"/>
      <c r="F569" s="2"/>
      <c r="G569" s="2"/>
      <c r="H569" s="4"/>
      <c r="I569" s="13"/>
      <c r="J569" s="21"/>
      <c r="L569" s="69"/>
      <c r="M569" s="29"/>
    </row>
    <row r="570" spans="1:13" ht="12" customHeight="1" hidden="1" outlineLevel="2">
      <c r="A570" s="6"/>
      <c r="B570" s="158"/>
      <c r="C570" s="76"/>
      <c r="D570" s="7" t="s">
        <v>55</v>
      </c>
      <c r="E570" s="2"/>
      <c r="F570" s="58"/>
      <c r="G570" s="58"/>
      <c r="H570" s="4"/>
      <c r="I570" s="13"/>
      <c r="J570" s="21"/>
      <c r="L570" s="69"/>
      <c r="M570" s="29"/>
    </row>
    <row r="571" spans="1:13" ht="12" customHeight="1" hidden="1" outlineLevel="2">
      <c r="A571" s="6"/>
      <c r="B571" s="158"/>
      <c r="C571" s="91"/>
      <c r="D571" s="7" t="s">
        <v>154</v>
      </c>
      <c r="E571" s="58"/>
      <c r="F571" s="2"/>
      <c r="G571" s="58"/>
      <c r="H571" s="4"/>
      <c r="I571" s="13"/>
      <c r="J571" s="21"/>
      <c r="L571" s="69"/>
      <c r="M571" s="29"/>
    </row>
    <row r="572" spans="1:13" ht="12" customHeight="1" outlineLevel="1" collapsed="1">
      <c r="A572" s="6"/>
      <c r="B572" s="147"/>
      <c r="C572" s="11"/>
      <c r="D572" s="7"/>
      <c r="E572" s="4"/>
      <c r="F572" s="4"/>
      <c r="G572" s="4"/>
      <c r="H572" s="4"/>
      <c r="I572" s="13"/>
      <c r="J572" s="21"/>
      <c r="L572" s="69"/>
      <c r="M572" s="29"/>
    </row>
    <row r="573" spans="1:13" ht="12" customHeight="1" outlineLevel="1">
      <c r="A573" s="6"/>
      <c r="B573" s="147" t="s">
        <v>558</v>
      </c>
      <c r="C573" s="105" t="s">
        <v>575</v>
      </c>
      <c r="D573" s="7"/>
      <c r="E573" s="13"/>
      <c r="F573" s="13"/>
      <c r="G573" s="13"/>
      <c r="H573" s="4"/>
      <c r="I573" s="13"/>
      <c r="J573" s="21">
        <f>SUM(E575:G577)</f>
        <v>0</v>
      </c>
      <c r="K573" s="29">
        <f>$M573-$M573*$K$19</f>
        <v>151.905</v>
      </c>
      <c r="L573" s="69">
        <f>ROUND($J573*$K573,2)</f>
        <v>0</v>
      </c>
      <c r="M573" s="29">
        <v>159.9</v>
      </c>
    </row>
    <row r="574" spans="1:13" ht="12" customHeight="1" hidden="1" outlineLevel="2">
      <c r="A574" s="6"/>
      <c r="B574" s="147"/>
      <c r="C574" s="11"/>
      <c r="D574" s="7"/>
      <c r="E574" s="4" t="s">
        <v>179</v>
      </c>
      <c r="F574" s="4" t="s">
        <v>180</v>
      </c>
      <c r="G574" s="4" t="s">
        <v>181</v>
      </c>
      <c r="H574" s="4"/>
      <c r="I574" s="13"/>
      <c r="J574" s="21"/>
      <c r="L574" s="69"/>
      <c r="M574" s="29"/>
    </row>
    <row r="575" spans="1:13" ht="12" customHeight="1" hidden="1" outlineLevel="2">
      <c r="A575" s="6"/>
      <c r="B575" s="147"/>
      <c r="C575" s="34"/>
      <c r="D575" s="7" t="s">
        <v>176</v>
      </c>
      <c r="E575" s="2"/>
      <c r="F575" s="2"/>
      <c r="G575" s="2"/>
      <c r="H575" s="4"/>
      <c r="I575" s="13"/>
      <c r="J575" s="21"/>
      <c r="L575" s="69"/>
      <c r="M575" s="29"/>
    </row>
    <row r="576" spans="1:13" ht="12" customHeight="1" hidden="1" outlineLevel="2">
      <c r="A576" s="6"/>
      <c r="B576" s="147"/>
      <c r="C576" s="38"/>
      <c r="D576" s="7" t="s">
        <v>149</v>
      </c>
      <c r="E576" s="2"/>
      <c r="F576" s="2"/>
      <c r="G576" s="2"/>
      <c r="H576" s="4"/>
      <c r="I576" s="13"/>
      <c r="J576" s="21"/>
      <c r="L576" s="69"/>
      <c r="M576" s="29"/>
    </row>
    <row r="577" spans="1:13" ht="12" customHeight="1" hidden="1" outlineLevel="2">
      <c r="A577" s="6"/>
      <c r="B577" s="147"/>
      <c r="C577" s="36"/>
      <c r="D577" s="7" t="s">
        <v>140</v>
      </c>
      <c r="E577" s="2"/>
      <c r="F577" s="2"/>
      <c r="G577" s="2"/>
      <c r="H577" s="4"/>
      <c r="I577" s="13"/>
      <c r="J577" s="21"/>
      <c r="L577" s="69"/>
      <c r="M577" s="29"/>
    </row>
    <row r="578" spans="1:13" ht="12" customHeight="1" outlineLevel="1" collapsed="1">
      <c r="A578" s="6"/>
      <c r="B578" s="147"/>
      <c r="C578" s="11"/>
      <c r="D578" s="7"/>
      <c r="E578" s="4"/>
      <c r="F578" s="4"/>
      <c r="G578" s="4"/>
      <c r="H578" s="4"/>
      <c r="I578" s="13"/>
      <c r="J578" s="21"/>
      <c r="L578" s="69"/>
      <c r="M578" s="29"/>
    </row>
    <row r="579" spans="1:13" ht="12" customHeight="1" outlineLevel="1">
      <c r="A579" s="6"/>
      <c r="B579" s="147" t="s">
        <v>559</v>
      </c>
      <c r="C579" s="105" t="s">
        <v>574</v>
      </c>
      <c r="D579" s="7"/>
      <c r="E579" s="13"/>
      <c r="F579" s="13"/>
      <c r="G579" s="13"/>
      <c r="H579" s="4"/>
      <c r="I579" s="13"/>
      <c r="J579" s="21">
        <f>SUM(E581:G583)</f>
        <v>0</v>
      </c>
      <c r="K579" s="29">
        <f>$M579-$M579*$K$19</f>
        <v>156.655</v>
      </c>
      <c r="L579" s="69">
        <f>ROUND($J579*$K579,2)</f>
        <v>0</v>
      </c>
      <c r="M579" s="29">
        <v>164.9</v>
      </c>
    </row>
    <row r="580" spans="1:13" ht="12" customHeight="1" hidden="1" outlineLevel="2">
      <c r="A580" s="6"/>
      <c r="B580" s="147"/>
      <c r="C580" s="11"/>
      <c r="D580" s="7"/>
      <c r="E580" s="4" t="s">
        <v>179</v>
      </c>
      <c r="F580" s="4" t="s">
        <v>180</v>
      </c>
      <c r="G580" s="4" t="s">
        <v>181</v>
      </c>
      <c r="H580" s="4"/>
      <c r="I580" s="13"/>
      <c r="J580" s="21"/>
      <c r="L580" s="69"/>
      <c r="M580" s="29"/>
    </row>
    <row r="581" spans="1:13" ht="12" customHeight="1" hidden="1" outlineLevel="2">
      <c r="A581" s="6"/>
      <c r="B581" s="147"/>
      <c r="C581" s="34"/>
      <c r="D581" s="7" t="s">
        <v>176</v>
      </c>
      <c r="E581" s="2"/>
      <c r="F581" s="2"/>
      <c r="G581" s="2"/>
      <c r="H581" s="4"/>
      <c r="I581" s="13"/>
      <c r="J581" s="21"/>
      <c r="L581" s="69"/>
      <c r="M581" s="29"/>
    </row>
    <row r="582" spans="1:13" ht="12" customHeight="1" hidden="1" outlineLevel="2">
      <c r="A582" s="6"/>
      <c r="B582" s="147"/>
      <c r="C582" s="38"/>
      <c r="D582" s="7" t="s">
        <v>149</v>
      </c>
      <c r="E582" s="2"/>
      <c r="F582" s="2"/>
      <c r="G582" s="2"/>
      <c r="H582" s="4"/>
      <c r="I582" s="13"/>
      <c r="J582" s="21"/>
      <c r="L582" s="69"/>
      <c r="M582" s="29"/>
    </row>
    <row r="583" spans="1:13" ht="12" customHeight="1" hidden="1" outlineLevel="2">
      <c r="A583" s="6"/>
      <c r="B583" s="147"/>
      <c r="C583" s="36"/>
      <c r="D583" s="7" t="s">
        <v>140</v>
      </c>
      <c r="E583" s="2"/>
      <c r="F583" s="2"/>
      <c r="G583" s="2"/>
      <c r="H583" s="4"/>
      <c r="I583" s="13"/>
      <c r="J583" s="21"/>
      <c r="L583" s="69"/>
      <c r="M583" s="29"/>
    </row>
    <row r="584" spans="1:13" ht="12" customHeight="1" outlineLevel="1" collapsed="1">
      <c r="A584" s="6"/>
      <c r="B584" s="147"/>
      <c r="C584" s="11"/>
      <c r="D584" s="7"/>
      <c r="E584" s="4"/>
      <c r="F584" s="4"/>
      <c r="G584" s="4"/>
      <c r="H584" s="4"/>
      <c r="I584" s="13"/>
      <c r="J584" s="21"/>
      <c r="L584" s="69"/>
      <c r="M584" s="29"/>
    </row>
    <row r="585" spans="1:13" ht="12" customHeight="1" outlineLevel="1">
      <c r="A585" s="6"/>
      <c r="B585" s="158" t="s">
        <v>799</v>
      </c>
      <c r="C585" s="106" t="s">
        <v>574</v>
      </c>
      <c r="D585" s="10"/>
      <c r="E585" s="99"/>
      <c r="F585" s="99"/>
      <c r="G585" s="99"/>
      <c r="H585" s="98"/>
      <c r="I585" s="99"/>
      <c r="J585" s="87">
        <f>SUM(E587:G588)</f>
        <v>0</v>
      </c>
      <c r="K585" s="78">
        <f>$M585-$M585*$K$19</f>
        <v>114</v>
      </c>
      <c r="L585" s="88">
        <f>ROUND($J585*$K585,2)</f>
        <v>0</v>
      </c>
      <c r="M585" s="78">
        <v>120</v>
      </c>
    </row>
    <row r="586" spans="1:13" ht="12" customHeight="1" hidden="1" outlineLevel="2">
      <c r="A586" s="6"/>
      <c r="B586" s="158"/>
      <c r="C586" s="11"/>
      <c r="D586" s="7"/>
      <c r="E586" s="4" t="s">
        <v>179</v>
      </c>
      <c r="F586" s="4" t="s">
        <v>180</v>
      </c>
      <c r="G586" s="4" t="s">
        <v>181</v>
      </c>
      <c r="H586" s="4"/>
      <c r="I586" s="13"/>
      <c r="J586" s="21"/>
      <c r="L586" s="69"/>
      <c r="M586" s="29"/>
    </row>
    <row r="587" spans="1:13" ht="12" customHeight="1" hidden="1" outlineLevel="2">
      <c r="A587" s="6"/>
      <c r="B587" s="147"/>
      <c r="C587" s="102"/>
      <c r="D587" s="7" t="s">
        <v>164</v>
      </c>
      <c r="E587" s="2"/>
      <c r="F587" s="58"/>
      <c r="G587" s="58"/>
      <c r="H587" s="4"/>
      <c r="I587" s="13"/>
      <c r="J587" s="21"/>
      <c r="L587" s="69"/>
      <c r="M587" s="29"/>
    </row>
    <row r="588" spans="1:13" ht="12" customHeight="1" hidden="1" outlineLevel="2">
      <c r="A588" s="6"/>
      <c r="B588" s="147"/>
      <c r="C588" s="37"/>
      <c r="D588" s="7" t="s">
        <v>185</v>
      </c>
      <c r="E588" s="2"/>
      <c r="F588" s="2"/>
      <c r="G588" s="58"/>
      <c r="H588" s="4"/>
      <c r="I588" s="13"/>
      <c r="J588" s="21"/>
      <c r="L588" s="69"/>
      <c r="M588" s="29"/>
    </row>
    <row r="589" spans="1:13" ht="12" customHeight="1" outlineLevel="1" collapsed="1">
      <c r="A589" s="6"/>
      <c r="B589" s="147"/>
      <c r="C589" s="11"/>
      <c r="D589" s="7"/>
      <c r="E589" s="4"/>
      <c r="F589" s="4"/>
      <c r="G589" s="4"/>
      <c r="H589" s="4"/>
      <c r="I589" s="13"/>
      <c r="J589" s="21"/>
      <c r="L589" s="69"/>
      <c r="M589" s="29"/>
    </row>
    <row r="590" spans="1:13" ht="12" customHeight="1" outlineLevel="1">
      <c r="A590" s="6"/>
      <c r="B590" s="147" t="s">
        <v>560</v>
      </c>
      <c r="C590" s="105" t="s">
        <v>371</v>
      </c>
      <c r="D590" s="7"/>
      <c r="E590" s="13"/>
      <c r="F590" s="4"/>
      <c r="G590" s="4"/>
      <c r="H590" s="4"/>
      <c r="I590" s="13"/>
      <c r="J590" s="21">
        <f>SUM(E592:E595)</f>
        <v>0</v>
      </c>
      <c r="K590" s="29">
        <f>$M590-$M590*$K$19</f>
        <v>33.155</v>
      </c>
      <c r="L590" s="69">
        <f>ROUND($J590*$K590,2)</f>
        <v>0</v>
      </c>
      <c r="M590" s="29">
        <v>34.9</v>
      </c>
    </row>
    <row r="591" spans="1:13" ht="12" customHeight="1" hidden="1" outlineLevel="2">
      <c r="A591" s="6"/>
      <c r="B591" s="147"/>
      <c r="C591" s="11"/>
      <c r="D591" s="7"/>
      <c r="E591" s="4" t="s">
        <v>186</v>
      </c>
      <c r="F591" s="4"/>
      <c r="G591" s="4"/>
      <c r="H591" s="4"/>
      <c r="I591" s="13"/>
      <c r="J591" s="21"/>
      <c r="L591" s="69"/>
      <c r="M591" s="29"/>
    </row>
    <row r="592" spans="1:13" ht="12" customHeight="1" hidden="1" outlineLevel="2">
      <c r="A592" s="6"/>
      <c r="B592" s="147"/>
      <c r="C592" s="34"/>
      <c r="D592" s="7" t="s">
        <v>176</v>
      </c>
      <c r="E592" s="2"/>
      <c r="F592" s="4"/>
      <c r="G592" s="4"/>
      <c r="H592" s="4"/>
      <c r="I592" s="13"/>
      <c r="J592" s="21"/>
      <c r="L592" s="69"/>
      <c r="M592" s="29"/>
    </row>
    <row r="593" spans="1:13" ht="12" customHeight="1" hidden="1" outlineLevel="2">
      <c r="A593" s="6"/>
      <c r="B593" s="147"/>
      <c r="C593" s="35"/>
      <c r="D593" s="7" t="s">
        <v>193</v>
      </c>
      <c r="E593" s="2"/>
      <c r="F593" s="4"/>
      <c r="G593" s="4"/>
      <c r="H593" s="4"/>
      <c r="I593" s="13"/>
      <c r="J593" s="21"/>
      <c r="L593" s="69"/>
      <c r="M593" s="29"/>
    </row>
    <row r="594" spans="1:13" ht="12" customHeight="1" hidden="1" outlineLevel="2">
      <c r="A594" s="6"/>
      <c r="B594" s="147"/>
      <c r="C594" s="38"/>
      <c r="D594" s="7" t="s">
        <v>149</v>
      </c>
      <c r="E594" s="2"/>
      <c r="F594" s="4"/>
      <c r="G594" s="4"/>
      <c r="H594" s="4"/>
      <c r="I594" s="13"/>
      <c r="J594" s="21"/>
      <c r="L594" s="69"/>
      <c r="M594" s="29"/>
    </row>
    <row r="595" spans="1:13" ht="12" customHeight="1" hidden="1" outlineLevel="2">
      <c r="A595" s="6"/>
      <c r="B595" s="147"/>
      <c r="C595" s="36"/>
      <c r="D595" s="7" t="s">
        <v>140</v>
      </c>
      <c r="E595" s="2"/>
      <c r="F595" s="4"/>
      <c r="G595" s="4"/>
      <c r="H595" s="4"/>
      <c r="I595" s="13"/>
      <c r="J595" s="21"/>
      <c r="L595" s="69"/>
      <c r="M595" s="29"/>
    </row>
    <row r="596" spans="1:13" ht="12" customHeight="1" outlineLevel="1" collapsed="1">
      <c r="A596" s="6"/>
      <c r="B596" s="147"/>
      <c r="C596" s="11"/>
      <c r="D596" s="7"/>
      <c r="E596" s="4"/>
      <c r="F596" s="4"/>
      <c r="G596" s="4"/>
      <c r="H596" s="4"/>
      <c r="I596" s="13"/>
      <c r="J596" s="21"/>
      <c r="L596" s="69"/>
      <c r="M596" s="29"/>
    </row>
    <row r="597" spans="1:13" ht="12" customHeight="1" outlineLevel="1">
      <c r="A597" s="6"/>
      <c r="B597" s="147" t="s">
        <v>561</v>
      </c>
      <c r="C597" s="105" t="s">
        <v>564</v>
      </c>
      <c r="D597" s="7"/>
      <c r="E597" s="13"/>
      <c r="F597" s="4"/>
      <c r="G597" s="4"/>
      <c r="H597" s="4"/>
      <c r="I597" s="13"/>
      <c r="J597" s="21">
        <f>SUM(E599:E602)</f>
        <v>0</v>
      </c>
      <c r="K597" s="29">
        <f>$M597-$M597*$K$19</f>
        <v>37.905</v>
      </c>
      <c r="L597" s="69">
        <f>ROUND($J597*$K597,2)</f>
        <v>0</v>
      </c>
      <c r="M597" s="29">
        <v>39.9</v>
      </c>
    </row>
    <row r="598" spans="1:13" ht="12" customHeight="1" hidden="1" outlineLevel="2">
      <c r="A598" s="6"/>
      <c r="B598" s="147"/>
      <c r="C598" s="11"/>
      <c r="D598" s="7"/>
      <c r="E598" s="4" t="s">
        <v>186</v>
      </c>
      <c r="F598" s="4"/>
      <c r="G598" s="4"/>
      <c r="H598" s="4"/>
      <c r="I598" s="13"/>
      <c r="J598" s="21"/>
      <c r="L598" s="69"/>
      <c r="M598" s="29"/>
    </row>
    <row r="599" spans="1:13" ht="12" customHeight="1" hidden="1" outlineLevel="2">
      <c r="A599" s="6"/>
      <c r="B599" s="147"/>
      <c r="C599" s="34"/>
      <c r="D599" s="7" t="s">
        <v>176</v>
      </c>
      <c r="E599" s="2"/>
      <c r="F599" s="4"/>
      <c r="G599" s="4"/>
      <c r="H599" s="4"/>
      <c r="I599" s="13"/>
      <c r="J599" s="21"/>
      <c r="L599" s="69"/>
      <c r="M599" s="29"/>
    </row>
    <row r="600" spans="1:13" ht="12" customHeight="1" hidden="1" outlineLevel="2">
      <c r="A600" s="6"/>
      <c r="B600" s="147"/>
      <c r="C600" s="35"/>
      <c r="D600" s="7" t="s">
        <v>193</v>
      </c>
      <c r="E600" s="2"/>
      <c r="F600" s="4"/>
      <c r="G600" s="4"/>
      <c r="H600" s="4"/>
      <c r="I600" s="13"/>
      <c r="J600" s="21"/>
      <c r="L600" s="69"/>
      <c r="M600" s="29"/>
    </row>
    <row r="601" spans="1:13" ht="12" customHeight="1" hidden="1" outlineLevel="2">
      <c r="A601" s="6"/>
      <c r="B601" s="147"/>
      <c r="C601" s="38"/>
      <c r="D601" s="7" t="s">
        <v>149</v>
      </c>
      <c r="E601" s="2"/>
      <c r="F601" s="4"/>
      <c r="G601" s="4"/>
      <c r="H601" s="4"/>
      <c r="I601" s="13"/>
      <c r="J601" s="21"/>
      <c r="L601" s="69"/>
      <c r="M601" s="29"/>
    </row>
    <row r="602" spans="1:13" ht="12" customHeight="1" hidden="1" outlineLevel="2">
      <c r="A602" s="6"/>
      <c r="B602" s="147"/>
      <c r="C602" s="36"/>
      <c r="D602" s="7" t="s">
        <v>140</v>
      </c>
      <c r="E602" s="2"/>
      <c r="F602" s="4"/>
      <c r="G602" s="4"/>
      <c r="H602" s="4"/>
      <c r="I602" s="13"/>
      <c r="J602" s="21"/>
      <c r="L602" s="69"/>
      <c r="M602" s="29"/>
    </row>
    <row r="603" spans="1:13" ht="12" customHeight="1" outlineLevel="1" collapsed="1">
      <c r="A603" s="6"/>
      <c r="B603" s="147"/>
      <c r="C603" s="11"/>
      <c r="D603" s="7"/>
      <c r="E603" s="4"/>
      <c r="F603" s="4"/>
      <c r="G603" s="4"/>
      <c r="H603" s="4"/>
      <c r="I603" s="13"/>
      <c r="J603" s="21"/>
      <c r="L603" s="69"/>
      <c r="M603" s="29"/>
    </row>
    <row r="604" spans="1:13" ht="12" customHeight="1" outlineLevel="1">
      <c r="A604" s="6"/>
      <c r="B604" s="147" t="s">
        <v>562</v>
      </c>
      <c r="C604" s="105" t="s">
        <v>566</v>
      </c>
      <c r="D604" s="7"/>
      <c r="E604" s="13"/>
      <c r="F604" s="4"/>
      <c r="G604" s="4"/>
      <c r="H604" s="4"/>
      <c r="I604" s="13"/>
      <c r="J604" s="21">
        <f>SUM(E606:E608)</f>
        <v>0</v>
      </c>
      <c r="K604" s="29">
        <f>$M604-$M604*$K$19</f>
        <v>42.655</v>
      </c>
      <c r="L604" s="69">
        <f>ROUND($J604*$K604,2)</f>
        <v>0</v>
      </c>
      <c r="M604" s="29">
        <v>44.9</v>
      </c>
    </row>
    <row r="605" spans="1:13" ht="12" customHeight="1" hidden="1" outlineLevel="2">
      <c r="A605" s="6"/>
      <c r="B605" s="147"/>
      <c r="C605" s="11"/>
      <c r="D605" s="7"/>
      <c r="E605" s="4" t="s">
        <v>186</v>
      </c>
      <c r="F605" s="4"/>
      <c r="G605" s="4"/>
      <c r="H605" s="4"/>
      <c r="I605" s="13"/>
      <c r="J605" s="21"/>
      <c r="L605" s="69"/>
      <c r="M605" s="29"/>
    </row>
    <row r="606" spans="1:13" ht="12" customHeight="1" hidden="1" outlineLevel="2">
      <c r="A606" s="6"/>
      <c r="B606" s="147"/>
      <c r="C606" s="34"/>
      <c r="D606" s="7" t="s">
        <v>176</v>
      </c>
      <c r="E606" s="2"/>
      <c r="F606" s="4"/>
      <c r="G606" s="4"/>
      <c r="H606" s="4"/>
      <c r="I606" s="13"/>
      <c r="J606" s="21"/>
      <c r="L606" s="69"/>
      <c r="M606" s="29"/>
    </row>
    <row r="607" spans="1:13" ht="12" customHeight="1" hidden="1" outlineLevel="2">
      <c r="A607" s="6"/>
      <c r="B607" s="147"/>
      <c r="C607" s="38"/>
      <c r="D607" s="7" t="s">
        <v>149</v>
      </c>
      <c r="E607" s="2"/>
      <c r="F607" s="4"/>
      <c r="G607" s="4"/>
      <c r="H607" s="4"/>
      <c r="I607" s="13"/>
      <c r="J607" s="21"/>
      <c r="L607" s="69"/>
      <c r="M607" s="29"/>
    </row>
    <row r="608" spans="1:13" ht="12" customHeight="1" hidden="1" outlineLevel="2">
      <c r="A608" s="6"/>
      <c r="B608" s="147"/>
      <c r="C608" s="36"/>
      <c r="D608" s="7" t="s">
        <v>140</v>
      </c>
      <c r="E608" s="2"/>
      <c r="F608" s="4"/>
      <c r="G608" s="4"/>
      <c r="H608" s="4"/>
      <c r="I608" s="13"/>
      <c r="J608" s="21"/>
      <c r="L608" s="69"/>
      <c r="M608" s="29"/>
    </row>
    <row r="609" spans="1:13" ht="12" customHeight="1" outlineLevel="1" collapsed="1">
      <c r="A609" s="6"/>
      <c r="B609" s="147"/>
      <c r="C609" s="11"/>
      <c r="D609" s="7"/>
      <c r="E609" s="4"/>
      <c r="F609" s="4"/>
      <c r="G609" s="4"/>
      <c r="H609" s="4"/>
      <c r="I609" s="13"/>
      <c r="J609" s="21"/>
      <c r="L609" s="69"/>
      <c r="M609" s="29"/>
    </row>
    <row r="610" spans="1:13" ht="12" customHeight="1" outlineLevel="1">
      <c r="A610" s="6"/>
      <c r="B610" s="147" t="s">
        <v>563</v>
      </c>
      <c r="C610" s="105" t="s">
        <v>567</v>
      </c>
      <c r="D610" s="7"/>
      <c r="E610" s="13"/>
      <c r="F610" s="4"/>
      <c r="G610" s="4"/>
      <c r="H610" s="4"/>
      <c r="I610" s="13"/>
      <c r="J610" s="21">
        <f>SUM(E612:E614)</f>
        <v>0</v>
      </c>
      <c r="K610" s="29">
        <f>$M610-$M610*$K$19</f>
        <v>29.621</v>
      </c>
      <c r="L610" s="69">
        <f>ROUND($J610*$K610,2)</f>
        <v>0</v>
      </c>
      <c r="M610" s="29">
        <v>31.18</v>
      </c>
    </row>
    <row r="611" spans="1:13" ht="12" customHeight="1" hidden="1" outlineLevel="2">
      <c r="A611" s="6"/>
      <c r="B611" s="158"/>
      <c r="C611" s="11"/>
      <c r="D611" s="7"/>
      <c r="E611" s="4" t="s">
        <v>186</v>
      </c>
      <c r="F611" s="4"/>
      <c r="G611" s="4"/>
      <c r="H611" s="4"/>
      <c r="I611" s="13"/>
      <c r="J611" s="21"/>
      <c r="L611" s="69"/>
      <c r="M611" s="29"/>
    </row>
    <row r="612" spans="1:13" ht="12" customHeight="1" hidden="1" outlineLevel="2">
      <c r="A612" s="6"/>
      <c r="B612" s="147"/>
      <c r="C612" s="34"/>
      <c r="D612" s="7" t="s">
        <v>176</v>
      </c>
      <c r="E612" s="2"/>
      <c r="F612" s="4"/>
      <c r="G612" s="4"/>
      <c r="H612" s="4"/>
      <c r="I612" s="13"/>
      <c r="J612" s="21"/>
      <c r="L612" s="69"/>
      <c r="M612" s="29"/>
    </row>
    <row r="613" spans="1:13" ht="12" customHeight="1" hidden="1" outlineLevel="2">
      <c r="A613" s="6"/>
      <c r="B613" s="147"/>
      <c r="C613" s="38"/>
      <c r="D613" s="7" t="s">
        <v>149</v>
      </c>
      <c r="E613" s="2"/>
      <c r="F613" s="4"/>
      <c r="G613" s="4"/>
      <c r="H613" s="4"/>
      <c r="I613" s="13"/>
      <c r="J613" s="21"/>
      <c r="L613" s="69"/>
      <c r="M613" s="29"/>
    </row>
    <row r="614" spans="1:13" ht="12" customHeight="1" hidden="1" outlineLevel="2">
      <c r="A614" s="6"/>
      <c r="B614" s="147"/>
      <c r="C614" s="36"/>
      <c r="D614" s="7" t="s">
        <v>140</v>
      </c>
      <c r="E614" s="2"/>
      <c r="F614" s="4"/>
      <c r="G614" s="4"/>
      <c r="H614" s="4"/>
      <c r="I614" s="13"/>
      <c r="J614" s="21"/>
      <c r="L614" s="69"/>
      <c r="M614" s="29"/>
    </row>
    <row r="615" spans="1:13" ht="12" customHeight="1" outlineLevel="1" collapsed="1">
      <c r="A615" s="6"/>
      <c r="B615" s="147"/>
      <c r="C615" s="11"/>
      <c r="D615" s="7"/>
      <c r="E615" s="4"/>
      <c r="F615" s="4"/>
      <c r="G615" s="4"/>
      <c r="H615" s="4"/>
      <c r="I615" s="13"/>
      <c r="J615" s="21"/>
      <c r="L615" s="69"/>
      <c r="M615" s="29"/>
    </row>
    <row r="616" spans="1:13" ht="12" customHeight="1">
      <c r="A616" s="67" t="s">
        <v>167</v>
      </c>
      <c r="B616" s="147"/>
      <c r="C616" s="11"/>
      <c r="D616" s="7"/>
      <c r="E616" s="4"/>
      <c r="F616" s="4"/>
      <c r="G616" s="4"/>
      <c r="H616" s="4"/>
      <c r="I616" s="13"/>
      <c r="J616" s="21"/>
      <c r="L616" s="69"/>
      <c r="M616" s="29"/>
    </row>
    <row r="617" spans="1:13" ht="12" customHeight="1">
      <c r="A617" s="6"/>
      <c r="B617" s="147"/>
      <c r="C617" s="11"/>
      <c r="D617" s="7"/>
      <c r="E617" s="4"/>
      <c r="F617" s="4"/>
      <c r="G617" s="4"/>
      <c r="H617" s="4"/>
      <c r="I617" s="13"/>
      <c r="J617" s="23"/>
      <c r="K617" s="26"/>
      <c r="L617" s="73"/>
      <c r="M617" s="26"/>
    </row>
    <row r="618" spans="1:13" ht="12" customHeight="1" outlineLevel="1">
      <c r="A618" s="6"/>
      <c r="B618" s="147" t="s">
        <v>612</v>
      </c>
      <c r="C618" s="105" t="s">
        <v>388</v>
      </c>
      <c r="D618" s="7"/>
      <c r="E618" s="13"/>
      <c r="F618" s="13"/>
      <c r="G618" s="13"/>
      <c r="H618" s="4"/>
      <c r="I618" s="13"/>
      <c r="J618" s="21">
        <f>SUM(E620:G625)</f>
        <v>0</v>
      </c>
      <c r="K618" s="29">
        <f>$M618-$M618*$K$19</f>
        <v>32.0245</v>
      </c>
      <c r="L618" s="69">
        <f>ROUND($J618*$K618,2)</f>
        <v>0</v>
      </c>
      <c r="M618" s="29">
        <v>33.71</v>
      </c>
    </row>
    <row r="619" spans="1:13" ht="12" customHeight="1" hidden="1" outlineLevel="2">
      <c r="A619" s="6"/>
      <c r="B619" s="147"/>
      <c r="C619" s="11"/>
      <c r="D619" s="7"/>
      <c r="E619" s="4" t="s">
        <v>179</v>
      </c>
      <c r="F619" s="4" t="s">
        <v>180</v>
      </c>
      <c r="G619" s="4" t="s">
        <v>181</v>
      </c>
      <c r="H619" s="4"/>
      <c r="I619" s="13"/>
      <c r="J619" s="21"/>
      <c r="L619" s="69"/>
      <c r="M619" s="29"/>
    </row>
    <row r="620" spans="1:13" ht="12" customHeight="1" hidden="1" outlineLevel="2">
      <c r="A620" s="6"/>
      <c r="B620" s="147"/>
      <c r="C620" s="34"/>
      <c r="D620" s="7" t="s">
        <v>176</v>
      </c>
      <c r="E620" s="2"/>
      <c r="F620" s="2"/>
      <c r="G620" s="2"/>
      <c r="H620" s="4"/>
      <c r="I620" s="13"/>
      <c r="J620" s="21"/>
      <c r="L620" s="69"/>
      <c r="M620" s="29"/>
    </row>
    <row r="621" spans="1:13" ht="12" customHeight="1" hidden="1" outlineLevel="2">
      <c r="A621" s="6"/>
      <c r="B621" s="147"/>
      <c r="C621" s="40"/>
      <c r="D621" s="7" t="s">
        <v>199</v>
      </c>
      <c r="E621" s="2"/>
      <c r="F621" s="2"/>
      <c r="G621" s="2"/>
      <c r="H621" s="4"/>
      <c r="I621" s="13"/>
      <c r="J621" s="21"/>
      <c r="L621" s="69"/>
      <c r="M621" s="29"/>
    </row>
    <row r="622" spans="1:13" ht="12" customHeight="1" hidden="1" outlineLevel="2">
      <c r="A622" s="6"/>
      <c r="B622" s="147"/>
      <c r="C622" s="37"/>
      <c r="D622" s="7" t="s">
        <v>177</v>
      </c>
      <c r="E622" s="2"/>
      <c r="F622" s="2"/>
      <c r="G622" s="2"/>
      <c r="H622" s="4"/>
      <c r="I622" s="13"/>
      <c r="J622" s="21"/>
      <c r="L622" s="69"/>
      <c r="M622" s="29"/>
    </row>
    <row r="623" spans="1:13" ht="12" customHeight="1" hidden="1" outlineLevel="2">
      <c r="A623" s="6"/>
      <c r="B623" s="147"/>
      <c r="C623" s="39"/>
      <c r="D623" s="7" t="s">
        <v>187</v>
      </c>
      <c r="E623" s="2"/>
      <c r="F623" s="2"/>
      <c r="G623" s="2"/>
      <c r="H623" s="4"/>
      <c r="I623" s="13"/>
      <c r="J623" s="21"/>
      <c r="L623" s="69"/>
      <c r="M623" s="29"/>
    </row>
    <row r="624" spans="1:13" ht="12" customHeight="1" hidden="1" outlineLevel="2">
      <c r="A624" s="6"/>
      <c r="B624" s="147"/>
      <c r="C624" s="36"/>
      <c r="D624" s="7" t="s">
        <v>200</v>
      </c>
      <c r="E624" s="2"/>
      <c r="F624" s="2"/>
      <c r="G624" s="2"/>
      <c r="H624" s="4"/>
      <c r="I624" s="13"/>
      <c r="J624" s="21"/>
      <c r="L624" s="69"/>
      <c r="M624" s="29"/>
    </row>
    <row r="625" spans="1:13" ht="12" customHeight="1" hidden="1" outlineLevel="2">
      <c r="A625" s="6"/>
      <c r="B625" s="147"/>
      <c r="C625" s="38"/>
      <c r="D625" s="7" t="s">
        <v>185</v>
      </c>
      <c r="E625" s="2"/>
      <c r="F625" s="2"/>
      <c r="G625" s="2"/>
      <c r="H625" s="4"/>
      <c r="I625" s="13"/>
      <c r="J625" s="21"/>
      <c r="L625" s="69"/>
      <c r="M625" s="29"/>
    </row>
    <row r="626" spans="1:13" ht="12" customHeight="1" outlineLevel="1" collapsed="1">
      <c r="A626" s="6"/>
      <c r="B626" s="147"/>
      <c r="C626" s="11"/>
      <c r="D626" s="7"/>
      <c r="E626" s="4"/>
      <c r="F626" s="4"/>
      <c r="G626" s="4"/>
      <c r="H626" s="4"/>
      <c r="I626" s="13"/>
      <c r="J626" s="21"/>
      <c r="L626" s="69"/>
      <c r="M626" s="29"/>
    </row>
    <row r="627" spans="1:13" ht="12" customHeight="1" outlineLevel="1">
      <c r="A627" s="6"/>
      <c r="B627" s="147" t="s">
        <v>613</v>
      </c>
      <c r="C627" s="105" t="s">
        <v>388</v>
      </c>
      <c r="D627" s="7"/>
      <c r="E627" s="4"/>
      <c r="F627" s="4"/>
      <c r="G627" s="4"/>
      <c r="H627" s="4"/>
      <c r="I627" s="13"/>
      <c r="J627" s="21">
        <f>SUM(I629:I634)</f>
        <v>0</v>
      </c>
      <c r="K627" s="29">
        <f>$M627-$M627*$K$19</f>
        <v>44.536</v>
      </c>
      <c r="L627" s="69">
        <f>ROUND($J627*$K627,2)</f>
        <v>0</v>
      </c>
      <c r="M627" s="29">
        <v>46.88</v>
      </c>
    </row>
    <row r="628" spans="1:13" ht="12" customHeight="1" hidden="1" outlineLevel="2">
      <c r="A628" s="6"/>
      <c r="B628" s="147"/>
      <c r="C628" s="11"/>
      <c r="D628" s="7"/>
      <c r="E628" s="4"/>
      <c r="F628" s="4"/>
      <c r="G628" s="4"/>
      <c r="H628" s="13"/>
      <c r="I628" s="4" t="s">
        <v>203</v>
      </c>
      <c r="J628" s="21"/>
      <c r="L628" s="69"/>
      <c r="M628" s="29"/>
    </row>
    <row r="629" spans="1:13" ht="12" customHeight="1" hidden="1" outlineLevel="2">
      <c r="A629" s="6"/>
      <c r="B629" s="147"/>
      <c r="C629" s="34"/>
      <c r="D629" s="7" t="s">
        <v>176</v>
      </c>
      <c r="E629" s="4"/>
      <c r="F629" s="4"/>
      <c r="G629" s="4"/>
      <c r="H629" s="13"/>
      <c r="I629" s="2"/>
      <c r="J629" s="21"/>
      <c r="L629" s="69"/>
      <c r="M629" s="29"/>
    </row>
    <row r="630" spans="1:13" ht="12" customHeight="1" hidden="1" outlineLevel="2">
      <c r="A630" s="6"/>
      <c r="B630" s="147"/>
      <c r="C630" s="40"/>
      <c r="D630" s="7" t="s">
        <v>199</v>
      </c>
      <c r="E630" s="4"/>
      <c r="F630" s="4"/>
      <c r="G630" s="4"/>
      <c r="H630" s="13"/>
      <c r="I630" s="2"/>
      <c r="J630" s="21"/>
      <c r="L630" s="69"/>
      <c r="M630" s="29"/>
    </row>
    <row r="631" spans="1:13" ht="12" customHeight="1" hidden="1" outlineLevel="2">
      <c r="A631" s="6"/>
      <c r="B631" s="147"/>
      <c r="C631" s="37"/>
      <c r="D631" s="7" t="s">
        <v>177</v>
      </c>
      <c r="E631" s="4"/>
      <c r="F631" s="4"/>
      <c r="G631" s="4"/>
      <c r="H631" s="13"/>
      <c r="I631" s="2"/>
      <c r="J631" s="21"/>
      <c r="L631" s="69"/>
      <c r="M631" s="29"/>
    </row>
    <row r="632" spans="1:13" ht="12" customHeight="1" hidden="1" outlineLevel="2">
      <c r="A632" s="6"/>
      <c r="B632" s="147"/>
      <c r="C632" s="39"/>
      <c r="D632" s="7" t="s">
        <v>187</v>
      </c>
      <c r="E632" s="4"/>
      <c r="F632" s="4"/>
      <c r="G632" s="4"/>
      <c r="H632" s="13"/>
      <c r="I632" s="2"/>
      <c r="J632" s="21"/>
      <c r="L632" s="69"/>
      <c r="M632" s="29"/>
    </row>
    <row r="633" spans="1:13" ht="12" customHeight="1" hidden="1" outlineLevel="2">
      <c r="A633" s="6"/>
      <c r="B633" s="147"/>
      <c r="C633" s="36"/>
      <c r="D633" s="7" t="s">
        <v>200</v>
      </c>
      <c r="E633" s="4"/>
      <c r="F633" s="4"/>
      <c r="G633" s="4"/>
      <c r="H633" s="13"/>
      <c r="I633" s="2"/>
      <c r="J633" s="21"/>
      <c r="L633" s="69"/>
      <c r="M633" s="29"/>
    </row>
    <row r="634" spans="1:13" ht="12" customHeight="1" hidden="1" outlineLevel="2">
      <c r="A634" s="6"/>
      <c r="B634" s="147"/>
      <c r="C634" s="38"/>
      <c r="D634" s="7" t="s">
        <v>185</v>
      </c>
      <c r="E634" s="4"/>
      <c r="F634" s="4"/>
      <c r="G634" s="4"/>
      <c r="H634" s="13"/>
      <c r="I634" s="2"/>
      <c r="J634" s="21"/>
      <c r="L634" s="69"/>
      <c r="M634" s="29"/>
    </row>
    <row r="635" spans="1:13" ht="12" customHeight="1" outlineLevel="1" collapsed="1">
      <c r="A635" s="6"/>
      <c r="B635" s="147"/>
      <c r="C635" s="11"/>
      <c r="D635" s="7"/>
      <c r="E635" s="4"/>
      <c r="F635" s="4"/>
      <c r="G635" s="4"/>
      <c r="H635" s="4"/>
      <c r="I635" s="13"/>
      <c r="J635" s="21"/>
      <c r="L635" s="69"/>
      <c r="M635" s="29"/>
    </row>
    <row r="636" spans="1:13" ht="12" customHeight="1" outlineLevel="1">
      <c r="A636" s="6"/>
      <c r="B636" s="147" t="s">
        <v>614</v>
      </c>
      <c r="C636" s="105" t="s">
        <v>396</v>
      </c>
      <c r="D636" s="7"/>
      <c r="E636" s="13"/>
      <c r="F636" s="13"/>
      <c r="G636" s="13"/>
      <c r="H636" s="4"/>
      <c r="I636" s="13"/>
      <c r="J636" s="21">
        <f>SUM(E638:G641)</f>
        <v>0</v>
      </c>
      <c r="K636" s="29">
        <f>$M636-$M636*$K$19</f>
        <v>82.35549999999999</v>
      </c>
      <c r="L636" s="69">
        <f>ROUND($J636*$K636,2)</f>
        <v>0</v>
      </c>
      <c r="M636" s="29">
        <v>86.69</v>
      </c>
    </row>
    <row r="637" spans="1:13" ht="12" customHeight="1" hidden="1" outlineLevel="2">
      <c r="A637" s="6"/>
      <c r="B637" s="147"/>
      <c r="C637" s="11"/>
      <c r="D637" s="7"/>
      <c r="E637" s="4" t="s">
        <v>179</v>
      </c>
      <c r="F637" s="4" t="s">
        <v>180</v>
      </c>
      <c r="G637" s="4" t="s">
        <v>181</v>
      </c>
      <c r="H637" s="4"/>
      <c r="I637" s="13"/>
      <c r="J637" s="21"/>
      <c r="L637" s="69"/>
      <c r="M637" s="29"/>
    </row>
    <row r="638" spans="1:13" ht="12" customHeight="1" hidden="1" outlineLevel="2">
      <c r="A638" s="6"/>
      <c r="B638" s="147"/>
      <c r="C638" s="34"/>
      <c r="D638" s="7" t="s">
        <v>176</v>
      </c>
      <c r="E638" s="2"/>
      <c r="F638" s="2"/>
      <c r="G638" s="2"/>
      <c r="H638" s="4"/>
      <c r="I638" s="13"/>
      <c r="J638" s="21"/>
      <c r="L638" s="69"/>
      <c r="M638" s="29"/>
    </row>
    <row r="639" spans="1:13" ht="12" customHeight="1" hidden="1" outlineLevel="2">
      <c r="A639" s="6"/>
      <c r="B639" s="147"/>
      <c r="C639" s="37"/>
      <c r="D639" s="7" t="s">
        <v>177</v>
      </c>
      <c r="E639" s="2"/>
      <c r="F639" s="2"/>
      <c r="G639" s="2"/>
      <c r="H639" s="4"/>
      <c r="I639" s="13"/>
      <c r="J639" s="21"/>
      <c r="L639" s="69"/>
      <c r="M639" s="29"/>
    </row>
    <row r="640" spans="1:13" ht="12" customHeight="1" hidden="1" outlineLevel="2">
      <c r="A640" s="6"/>
      <c r="B640" s="147"/>
      <c r="C640" s="36"/>
      <c r="D640" s="7" t="s">
        <v>200</v>
      </c>
      <c r="E640" s="2"/>
      <c r="F640" s="2"/>
      <c r="G640" s="2"/>
      <c r="H640" s="4"/>
      <c r="I640" s="13"/>
      <c r="J640" s="21"/>
      <c r="L640" s="69"/>
      <c r="M640" s="29"/>
    </row>
    <row r="641" spans="1:13" ht="12" customHeight="1" hidden="1" outlineLevel="2">
      <c r="A641" s="6"/>
      <c r="B641" s="147"/>
      <c r="C641" s="38"/>
      <c r="D641" s="7" t="s">
        <v>185</v>
      </c>
      <c r="E641" s="2"/>
      <c r="F641" s="2"/>
      <c r="G641" s="2"/>
      <c r="H641" s="4"/>
      <c r="I641" s="13"/>
      <c r="J641" s="21"/>
      <c r="L641" s="69"/>
      <c r="M641" s="29"/>
    </row>
    <row r="642" spans="1:13" ht="12" customHeight="1" outlineLevel="1" collapsed="1">
      <c r="A642" s="6"/>
      <c r="B642" s="147"/>
      <c r="C642" s="11"/>
      <c r="D642" s="7"/>
      <c r="E642" s="4"/>
      <c r="F642" s="4"/>
      <c r="G642" s="4"/>
      <c r="H642" s="4"/>
      <c r="I642" s="13"/>
      <c r="J642" s="21"/>
      <c r="L642" s="69"/>
      <c r="M642" s="29"/>
    </row>
    <row r="643" spans="1:13" ht="12" customHeight="1" outlineLevel="1">
      <c r="A643" s="6"/>
      <c r="B643" s="147" t="s">
        <v>87</v>
      </c>
      <c r="C643" s="105" t="s">
        <v>389</v>
      </c>
      <c r="D643" s="7"/>
      <c r="E643" s="13"/>
      <c r="F643" s="13"/>
      <c r="G643" s="13"/>
      <c r="H643" s="4"/>
      <c r="I643" s="13"/>
      <c r="J643" s="21">
        <f>SUM(E645:H651)</f>
        <v>0</v>
      </c>
      <c r="K643" s="29">
        <f>$M643-$M643*$K$19</f>
        <v>64.201</v>
      </c>
      <c r="L643" s="69">
        <f>ROUND($J643*$K643,2)</f>
        <v>0</v>
      </c>
      <c r="M643" s="29">
        <v>67.58</v>
      </c>
    </row>
    <row r="644" spans="1:13" ht="12" customHeight="1" hidden="1" outlineLevel="2">
      <c r="A644" s="6"/>
      <c r="B644" s="147"/>
      <c r="C644" s="11"/>
      <c r="D644" s="7"/>
      <c r="E644" s="4" t="s">
        <v>179</v>
      </c>
      <c r="F644" s="4" t="s">
        <v>180</v>
      </c>
      <c r="G644" s="4" t="s">
        <v>181</v>
      </c>
      <c r="H644" s="4" t="s">
        <v>182</v>
      </c>
      <c r="I644" s="13"/>
      <c r="J644" s="21"/>
      <c r="L644" s="69"/>
      <c r="M644" s="29"/>
    </row>
    <row r="645" spans="1:13" ht="12" customHeight="1" hidden="1" outlineLevel="2">
      <c r="A645" s="6"/>
      <c r="B645" s="147"/>
      <c r="C645" s="34"/>
      <c r="D645" s="7" t="s">
        <v>176</v>
      </c>
      <c r="E645" s="2"/>
      <c r="F645" s="2"/>
      <c r="G645" s="2"/>
      <c r="H645" s="2"/>
      <c r="I645" s="13"/>
      <c r="J645" s="21"/>
      <c r="L645" s="69"/>
      <c r="M645" s="29"/>
    </row>
    <row r="646" spans="1:13" ht="12" customHeight="1" hidden="1" outlineLevel="2">
      <c r="A646" s="6"/>
      <c r="B646" s="147"/>
      <c r="C646" s="40"/>
      <c r="D646" s="7" t="s">
        <v>199</v>
      </c>
      <c r="E646" s="2"/>
      <c r="F646" s="2"/>
      <c r="G646" s="2"/>
      <c r="H646" s="2"/>
      <c r="I646" s="13"/>
      <c r="J646" s="21"/>
      <c r="L646" s="69"/>
      <c r="M646" s="29"/>
    </row>
    <row r="647" spans="1:13" ht="12" customHeight="1" hidden="1" outlineLevel="2">
      <c r="A647" s="6"/>
      <c r="B647" s="147"/>
      <c r="C647" s="37"/>
      <c r="D647" s="7" t="s">
        <v>177</v>
      </c>
      <c r="E647" s="2"/>
      <c r="F647" s="2"/>
      <c r="G647" s="2"/>
      <c r="H647" s="2"/>
      <c r="I647" s="13"/>
      <c r="J647" s="21"/>
      <c r="L647" s="69"/>
      <c r="M647" s="29"/>
    </row>
    <row r="648" spans="1:13" ht="12" customHeight="1" hidden="1" outlineLevel="2">
      <c r="A648" s="6"/>
      <c r="B648" s="147"/>
      <c r="C648" s="39"/>
      <c r="D648" s="7" t="s">
        <v>187</v>
      </c>
      <c r="E648" s="2"/>
      <c r="F648" s="2"/>
      <c r="G648" s="2"/>
      <c r="H648" s="2"/>
      <c r="I648" s="13"/>
      <c r="J648" s="21"/>
      <c r="L648" s="69"/>
      <c r="M648" s="29"/>
    </row>
    <row r="649" spans="1:13" ht="12" customHeight="1" hidden="1" outlineLevel="2">
      <c r="A649" s="6"/>
      <c r="B649" s="147"/>
      <c r="C649" s="36"/>
      <c r="D649" s="7" t="s">
        <v>200</v>
      </c>
      <c r="E649" s="2"/>
      <c r="F649" s="2"/>
      <c r="G649" s="2"/>
      <c r="H649" s="2"/>
      <c r="I649" s="13"/>
      <c r="J649" s="21"/>
      <c r="L649" s="69"/>
      <c r="M649" s="29"/>
    </row>
    <row r="650" spans="1:13" ht="12" customHeight="1" hidden="1" outlineLevel="2">
      <c r="A650" s="6"/>
      <c r="B650" s="147"/>
      <c r="C650" s="56"/>
      <c r="D650" s="7" t="s">
        <v>201</v>
      </c>
      <c r="E650" s="2"/>
      <c r="F650" s="2"/>
      <c r="G650" s="2"/>
      <c r="H650" s="2"/>
      <c r="I650" s="13"/>
      <c r="J650" s="21"/>
      <c r="L650" s="69"/>
      <c r="M650" s="29"/>
    </row>
    <row r="651" spans="1:13" ht="12" customHeight="1" hidden="1" outlineLevel="2">
      <c r="A651" s="6"/>
      <c r="B651" s="147"/>
      <c r="C651" s="38"/>
      <c r="D651" s="7" t="s">
        <v>185</v>
      </c>
      <c r="E651" s="2"/>
      <c r="F651" s="2"/>
      <c r="G651" s="2"/>
      <c r="H651" s="2"/>
      <c r="I651" s="13"/>
      <c r="J651" s="21"/>
      <c r="L651" s="69"/>
      <c r="M651" s="29"/>
    </row>
    <row r="652" spans="1:13" ht="12" customHeight="1" outlineLevel="1" collapsed="1">
      <c r="A652" s="6"/>
      <c r="B652" s="147"/>
      <c r="C652" s="11"/>
      <c r="D652" s="7"/>
      <c r="E652" s="4"/>
      <c r="F652" s="4"/>
      <c r="G652" s="4"/>
      <c r="H652" s="4"/>
      <c r="I652" s="13"/>
      <c r="J652" s="21"/>
      <c r="L652" s="69"/>
      <c r="M652" s="29"/>
    </row>
    <row r="653" spans="1:13" ht="12" customHeight="1" outlineLevel="1">
      <c r="A653" s="6"/>
      <c r="B653" s="147" t="s">
        <v>88</v>
      </c>
      <c r="C653" s="105" t="s">
        <v>390</v>
      </c>
      <c r="D653" s="7"/>
      <c r="E653" s="13"/>
      <c r="F653" s="13"/>
      <c r="G653" s="13"/>
      <c r="H653" s="4"/>
      <c r="I653" s="13"/>
      <c r="J653" s="21">
        <f>SUM(E655:H661)</f>
        <v>0</v>
      </c>
      <c r="K653" s="29">
        <f>$M653-$M653*$K$19</f>
        <v>77.843</v>
      </c>
      <c r="L653" s="69">
        <f>ROUND($J653*$K653,2)</f>
        <v>0</v>
      </c>
      <c r="M653" s="29">
        <v>81.94</v>
      </c>
    </row>
    <row r="654" spans="1:13" ht="12" customHeight="1" hidden="1" outlineLevel="2">
      <c r="A654" s="6"/>
      <c r="B654" s="147"/>
      <c r="C654" s="11"/>
      <c r="D654" s="7"/>
      <c r="E654" s="4" t="s">
        <v>179</v>
      </c>
      <c r="F654" s="4" t="s">
        <v>180</v>
      </c>
      <c r="G654" s="4" t="s">
        <v>181</v>
      </c>
      <c r="H654" s="4" t="s">
        <v>182</v>
      </c>
      <c r="I654" s="13"/>
      <c r="J654" s="21"/>
      <c r="L654" s="69"/>
      <c r="M654" s="29"/>
    </row>
    <row r="655" spans="1:13" ht="12" customHeight="1" hidden="1" outlineLevel="2">
      <c r="A655" s="6"/>
      <c r="B655" s="147"/>
      <c r="C655" s="34"/>
      <c r="D655" s="7" t="s">
        <v>176</v>
      </c>
      <c r="E655" s="2"/>
      <c r="F655" s="2"/>
      <c r="G655" s="2"/>
      <c r="H655" s="2"/>
      <c r="I655" s="13"/>
      <c r="J655" s="21"/>
      <c r="L655" s="69"/>
      <c r="M655" s="29"/>
    </row>
    <row r="656" spans="1:13" ht="12" customHeight="1" hidden="1" outlineLevel="2">
      <c r="A656" s="6"/>
      <c r="B656" s="147"/>
      <c r="C656" s="40"/>
      <c r="D656" s="7" t="s">
        <v>199</v>
      </c>
      <c r="E656" s="2"/>
      <c r="F656" s="2"/>
      <c r="G656" s="2"/>
      <c r="H656" s="2"/>
      <c r="I656" s="13"/>
      <c r="J656" s="21"/>
      <c r="L656" s="69"/>
      <c r="M656" s="29"/>
    </row>
    <row r="657" spans="1:13" ht="12" customHeight="1" hidden="1" outlineLevel="2">
      <c r="A657" s="6"/>
      <c r="B657" s="147"/>
      <c r="C657" s="37"/>
      <c r="D657" s="7" t="s">
        <v>177</v>
      </c>
      <c r="E657" s="2"/>
      <c r="F657" s="2"/>
      <c r="G657" s="2"/>
      <c r="H657" s="2"/>
      <c r="I657" s="13"/>
      <c r="J657" s="21"/>
      <c r="L657" s="69"/>
      <c r="M657" s="29"/>
    </row>
    <row r="658" spans="1:13" ht="12" customHeight="1" hidden="1" outlineLevel="2">
      <c r="A658" s="6"/>
      <c r="B658" s="147"/>
      <c r="C658" s="39"/>
      <c r="D658" s="7" t="s">
        <v>187</v>
      </c>
      <c r="E658" s="2"/>
      <c r="F658" s="2"/>
      <c r="G658" s="2"/>
      <c r="H658" s="2"/>
      <c r="I658" s="13"/>
      <c r="J658" s="21"/>
      <c r="L658" s="69"/>
      <c r="M658" s="29"/>
    </row>
    <row r="659" spans="1:13" ht="12" customHeight="1" hidden="1" outlineLevel="2">
      <c r="A659" s="6"/>
      <c r="B659" s="147"/>
      <c r="C659" s="36"/>
      <c r="D659" s="7" t="s">
        <v>200</v>
      </c>
      <c r="E659" s="2"/>
      <c r="F659" s="2"/>
      <c r="G659" s="2"/>
      <c r="H659" s="2"/>
      <c r="I659" s="13"/>
      <c r="J659" s="21"/>
      <c r="L659" s="69"/>
      <c r="M659" s="29"/>
    </row>
    <row r="660" spans="1:13" ht="12" customHeight="1" hidden="1" outlineLevel="2">
      <c r="A660" s="6"/>
      <c r="B660" s="147"/>
      <c r="C660" s="56"/>
      <c r="D660" s="7" t="s">
        <v>201</v>
      </c>
      <c r="E660" s="2"/>
      <c r="F660" s="2"/>
      <c r="G660" s="2"/>
      <c r="H660" s="2"/>
      <c r="I660" s="13"/>
      <c r="J660" s="21"/>
      <c r="L660" s="69"/>
      <c r="M660" s="29"/>
    </row>
    <row r="661" spans="1:13" ht="12" customHeight="1" hidden="1" outlineLevel="2">
      <c r="A661" s="6"/>
      <c r="B661" s="147"/>
      <c r="C661" s="38"/>
      <c r="D661" s="7" t="s">
        <v>185</v>
      </c>
      <c r="E661" s="2"/>
      <c r="F661" s="2"/>
      <c r="G661" s="2"/>
      <c r="H661" s="2"/>
      <c r="I661" s="13"/>
      <c r="J661" s="21"/>
      <c r="L661" s="69"/>
      <c r="M661" s="29"/>
    </row>
    <row r="662" spans="1:13" ht="12" customHeight="1" outlineLevel="1" collapsed="1">
      <c r="A662" s="6"/>
      <c r="B662" s="147"/>
      <c r="C662" s="11"/>
      <c r="D662" s="7"/>
      <c r="E662" s="4"/>
      <c r="F662" s="4"/>
      <c r="G662" s="4"/>
      <c r="H662" s="4"/>
      <c r="I662" s="13"/>
      <c r="J662" s="21"/>
      <c r="L662" s="69"/>
      <c r="M662" s="29"/>
    </row>
    <row r="663" spans="1:13" ht="12" customHeight="1" outlineLevel="1">
      <c r="A663" s="6"/>
      <c r="B663" s="147" t="s">
        <v>445</v>
      </c>
      <c r="C663" s="105" t="s">
        <v>391</v>
      </c>
      <c r="D663" s="7"/>
      <c r="E663" s="13"/>
      <c r="F663" s="13"/>
      <c r="G663" s="13"/>
      <c r="H663" s="4"/>
      <c r="I663" s="13"/>
      <c r="J663" s="21">
        <f>SUM(E665:G667)</f>
        <v>0</v>
      </c>
      <c r="K663" s="29">
        <f>$M663-$M663*$K$19</f>
        <v>109.2405</v>
      </c>
      <c r="L663" s="69">
        <f>ROUND($J663*$K663,2)</f>
        <v>0</v>
      </c>
      <c r="M663" s="29">
        <v>114.99</v>
      </c>
    </row>
    <row r="664" spans="1:13" ht="12" customHeight="1" hidden="1" outlineLevel="2">
      <c r="A664" s="6"/>
      <c r="B664" s="147"/>
      <c r="C664" s="11"/>
      <c r="D664" s="7"/>
      <c r="E664" s="4" t="s">
        <v>179</v>
      </c>
      <c r="F664" s="4" t="s">
        <v>180</v>
      </c>
      <c r="G664" s="4" t="s">
        <v>181</v>
      </c>
      <c r="H664" s="4"/>
      <c r="I664" s="13"/>
      <c r="J664" s="21"/>
      <c r="L664" s="69"/>
      <c r="M664" s="29"/>
    </row>
    <row r="665" spans="1:13" ht="12" customHeight="1" hidden="1" outlineLevel="2">
      <c r="A665" s="6"/>
      <c r="B665" s="147"/>
      <c r="C665" s="34"/>
      <c r="D665" s="7" t="s">
        <v>176</v>
      </c>
      <c r="E665" s="2"/>
      <c r="F665" s="2"/>
      <c r="G665" s="2"/>
      <c r="H665" s="4"/>
      <c r="I665" s="13"/>
      <c r="J665" s="21"/>
      <c r="L665" s="69"/>
      <c r="M665" s="29"/>
    </row>
    <row r="666" spans="1:13" ht="12" customHeight="1" hidden="1" outlineLevel="2">
      <c r="A666" s="6"/>
      <c r="B666" s="147"/>
      <c r="C666" s="37"/>
      <c r="D666" s="7" t="s">
        <v>177</v>
      </c>
      <c r="E666" s="2"/>
      <c r="F666" s="2"/>
      <c r="G666" s="2"/>
      <c r="H666" s="4"/>
      <c r="I666" s="13"/>
      <c r="J666" s="21"/>
      <c r="L666" s="69"/>
      <c r="M666" s="29"/>
    </row>
    <row r="667" spans="1:13" ht="12" customHeight="1" hidden="1" outlineLevel="2">
      <c r="A667" s="6"/>
      <c r="B667" s="147"/>
      <c r="C667" s="36"/>
      <c r="D667" s="7" t="s">
        <v>200</v>
      </c>
      <c r="E667" s="2"/>
      <c r="F667" s="2"/>
      <c r="G667" s="2"/>
      <c r="H667" s="4"/>
      <c r="I667" s="13"/>
      <c r="J667" s="21"/>
      <c r="L667" s="69"/>
      <c r="M667" s="29"/>
    </row>
    <row r="668" spans="1:13" ht="12" customHeight="1" outlineLevel="1" collapsed="1">
      <c r="A668" s="6"/>
      <c r="B668" s="147"/>
      <c r="C668" s="11"/>
      <c r="D668" s="7"/>
      <c r="E668" s="4"/>
      <c r="F668" s="4"/>
      <c r="G668" s="4"/>
      <c r="H668" s="4"/>
      <c r="I668" s="13"/>
      <c r="J668" s="21"/>
      <c r="L668" s="69"/>
      <c r="M668" s="29"/>
    </row>
    <row r="669" spans="1:13" ht="12" customHeight="1" outlineLevel="1">
      <c r="A669" s="6"/>
      <c r="B669" s="147" t="s">
        <v>89</v>
      </c>
      <c r="C669" s="105" t="s">
        <v>393</v>
      </c>
      <c r="D669" s="7"/>
      <c r="E669" s="13"/>
      <c r="F669" s="13"/>
      <c r="G669" s="13"/>
      <c r="H669" s="4"/>
      <c r="I669" s="13"/>
      <c r="J669" s="21">
        <f>SUM(E671:G673)</f>
        <v>0</v>
      </c>
      <c r="K669" s="29">
        <f>$M669-$M669*$K$19</f>
        <v>74.95500000000001</v>
      </c>
      <c r="L669" s="69">
        <f>ROUND($J669*$K669,2)</f>
        <v>0</v>
      </c>
      <c r="M669" s="29">
        <v>78.9</v>
      </c>
    </row>
    <row r="670" spans="1:13" ht="12" customHeight="1" hidden="1" outlineLevel="2">
      <c r="A670" s="6"/>
      <c r="B670" s="147"/>
      <c r="C670" s="11"/>
      <c r="D670" s="7"/>
      <c r="E670" s="4" t="s">
        <v>179</v>
      </c>
      <c r="F670" s="4" t="s">
        <v>180</v>
      </c>
      <c r="G670" s="4" t="s">
        <v>181</v>
      </c>
      <c r="H670" s="4"/>
      <c r="I670" s="13"/>
      <c r="J670" s="21"/>
      <c r="L670" s="69"/>
      <c r="M670" s="29"/>
    </row>
    <row r="671" spans="1:13" ht="12" customHeight="1" hidden="1" outlineLevel="2">
      <c r="A671" s="6"/>
      <c r="B671" s="147"/>
      <c r="C671" s="34"/>
      <c r="D671" s="7" t="s">
        <v>176</v>
      </c>
      <c r="E671" s="2"/>
      <c r="F671" s="2"/>
      <c r="G671" s="2"/>
      <c r="H671" s="4"/>
      <c r="I671" s="13"/>
      <c r="J671" s="21"/>
      <c r="L671" s="69"/>
      <c r="M671" s="29"/>
    </row>
    <row r="672" spans="1:13" ht="12" customHeight="1" hidden="1" outlineLevel="2">
      <c r="A672" s="6"/>
      <c r="B672" s="147"/>
      <c r="C672" s="37"/>
      <c r="D672" s="7" t="s">
        <v>177</v>
      </c>
      <c r="E672" s="2"/>
      <c r="F672" s="2"/>
      <c r="G672" s="2"/>
      <c r="H672" s="4"/>
      <c r="I672" s="13"/>
      <c r="J672" s="21"/>
      <c r="L672" s="69"/>
      <c r="M672" s="29"/>
    </row>
    <row r="673" spans="1:13" ht="12" customHeight="1" hidden="1" outlineLevel="2">
      <c r="A673" s="6"/>
      <c r="B673" s="147"/>
      <c r="C673" s="36"/>
      <c r="D673" s="7" t="s">
        <v>200</v>
      </c>
      <c r="E673" s="2"/>
      <c r="F673" s="2"/>
      <c r="G673" s="2"/>
      <c r="H673" s="4"/>
      <c r="I673" s="13"/>
      <c r="J673" s="21"/>
      <c r="L673" s="69"/>
      <c r="M673" s="29"/>
    </row>
    <row r="674" spans="1:13" ht="12" customHeight="1" outlineLevel="1" collapsed="1">
      <c r="A674" s="6"/>
      <c r="B674" s="147"/>
      <c r="C674" s="11"/>
      <c r="D674" s="7"/>
      <c r="E674" s="4"/>
      <c r="F674" s="4"/>
      <c r="G674" s="4"/>
      <c r="H674" s="4"/>
      <c r="I674" s="13"/>
      <c r="J674" s="21"/>
      <c r="L674" s="69"/>
      <c r="M674" s="29"/>
    </row>
    <row r="675" spans="1:13" ht="12" customHeight="1" outlineLevel="1">
      <c r="A675" s="6"/>
      <c r="B675" s="147" t="s">
        <v>446</v>
      </c>
      <c r="C675" s="105" t="s">
        <v>395</v>
      </c>
      <c r="D675" s="7"/>
      <c r="E675" s="13"/>
      <c r="F675" s="13"/>
      <c r="G675" s="13"/>
      <c r="H675" s="4"/>
      <c r="I675" s="13"/>
      <c r="J675" s="21">
        <f>SUM(E677:G679)</f>
        <v>0</v>
      </c>
      <c r="K675" s="29">
        <f>$M675-$M675*$K$19</f>
        <v>89.02449999999999</v>
      </c>
      <c r="L675" s="69">
        <f>ROUND($J675*$K675,2)</f>
        <v>0</v>
      </c>
      <c r="M675" s="29">
        <v>93.71</v>
      </c>
    </row>
    <row r="676" spans="1:13" ht="12" customHeight="1" hidden="1" outlineLevel="2">
      <c r="A676" s="6"/>
      <c r="B676" s="147"/>
      <c r="C676" s="11"/>
      <c r="D676" s="7"/>
      <c r="E676" s="4" t="s">
        <v>179</v>
      </c>
      <c r="F676" s="4" t="s">
        <v>180</v>
      </c>
      <c r="G676" s="4" t="s">
        <v>181</v>
      </c>
      <c r="H676" s="4"/>
      <c r="I676" s="13"/>
      <c r="J676" s="21"/>
      <c r="L676" s="69"/>
      <c r="M676" s="29"/>
    </row>
    <row r="677" spans="1:13" ht="12" customHeight="1" hidden="1" outlineLevel="2">
      <c r="A677" s="6"/>
      <c r="B677" s="147"/>
      <c r="C677" s="34"/>
      <c r="D677" s="7" t="s">
        <v>176</v>
      </c>
      <c r="E677" s="2"/>
      <c r="F677" s="2"/>
      <c r="G677" s="2"/>
      <c r="H677" s="4"/>
      <c r="I677" s="13"/>
      <c r="J677" s="21"/>
      <c r="L677" s="69"/>
      <c r="M677" s="29"/>
    </row>
    <row r="678" spans="1:13" ht="12" customHeight="1" hidden="1" outlineLevel="2">
      <c r="A678" s="6"/>
      <c r="B678" s="147"/>
      <c r="C678" s="37"/>
      <c r="D678" s="7" t="s">
        <v>177</v>
      </c>
      <c r="E678" s="2"/>
      <c r="F678" s="2"/>
      <c r="G678" s="2"/>
      <c r="H678" s="4"/>
      <c r="I678" s="13"/>
      <c r="J678" s="21"/>
      <c r="L678" s="69"/>
      <c r="M678" s="29"/>
    </row>
    <row r="679" spans="1:13" ht="12" customHeight="1" hidden="1" outlineLevel="2">
      <c r="A679" s="6"/>
      <c r="B679" s="147"/>
      <c r="C679" s="36"/>
      <c r="D679" s="7" t="s">
        <v>200</v>
      </c>
      <c r="E679" s="2"/>
      <c r="F679" s="2"/>
      <c r="G679" s="2"/>
      <c r="H679" s="4"/>
      <c r="I679" s="13"/>
      <c r="J679" s="21"/>
      <c r="L679" s="69"/>
      <c r="M679" s="29"/>
    </row>
    <row r="680" spans="1:13" ht="12" customHeight="1" outlineLevel="1" collapsed="1">
      <c r="A680" s="6"/>
      <c r="B680" s="147"/>
      <c r="C680" s="11"/>
      <c r="D680" s="7"/>
      <c r="E680" s="4"/>
      <c r="F680" s="4"/>
      <c r="G680" s="4"/>
      <c r="H680" s="4"/>
      <c r="I680" s="13"/>
      <c r="J680" s="21"/>
      <c r="L680" s="69"/>
      <c r="M680" s="29"/>
    </row>
    <row r="681" spans="1:13" ht="12" customHeight="1" outlineLevel="1">
      <c r="A681" s="6"/>
      <c r="B681" s="147" t="s">
        <v>447</v>
      </c>
      <c r="C681" s="105" t="s">
        <v>346</v>
      </c>
      <c r="D681" s="7"/>
      <c r="E681" s="13"/>
      <c r="F681" s="13"/>
      <c r="G681" s="13"/>
      <c r="H681" s="4"/>
      <c r="I681" s="13"/>
      <c r="J681" s="21">
        <f>SUM(E683:G685)</f>
        <v>0</v>
      </c>
      <c r="K681" s="29">
        <f>$M681-$M681*$K$19</f>
        <v>71.2025</v>
      </c>
      <c r="L681" s="69">
        <f>ROUND($J681*$K681,2)</f>
        <v>0</v>
      </c>
      <c r="M681" s="29">
        <v>74.95</v>
      </c>
    </row>
    <row r="682" spans="1:13" ht="12" customHeight="1" hidden="1" outlineLevel="2">
      <c r="A682" s="6"/>
      <c r="B682" s="158"/>
      <c r="C682" s="11"/>
      <c r="D682" s="7"/>
      <c r="E682" s="4" t="s">
        <v>179</v>
      </c>
      <c r="F682" s="4" t="s">
        <v>180</v>
      </c>
      <c r="G682" s="4" t="s">
        <v>181</v>
      </c>
      <c r="H682" s="4"/>
      <c r="I682" s="13"/>
      <c r="J682" s="21"/>
      <c r="L682" s="69"/>
      <c r="M682" s="29"/>
    </row>
    <row r="683" spans="1:13" ht="12" customHeight="1" hidden="1" outlineLevel="2">
      <c r="A683" s="6"/>
      <c r="B683" s="147"/>
      <c r="C683" s="34"/>
      <c r="D683" s="7" t="s">
        <v>176</v>
      </c>
      <c r="E683" s="2"/>
      <c r="F683" s="2"/>
      <c r="G683" s="2"/>
      <c r="H683" s="4"/>
      <c r="I683" s="13"/>
      <c r="J683" s="21"/>
      <c r="L683" s="69"/>
      <c r="M683" s="29"/>
    </row>
    <row r="684" spans="1:13" ht="12" customHeight="1" hidden="1" outlineLevel="2">
      <c r="A684" s="6"/>
      <c r="B684" s="147"/>
      <c r="C684" s="37"/>
      <c r="D684" s="7" t="s">
        <v>177</v>
      </c>
      <c r="E684" s="2"/>
      <c r="F684" s="2"/>
      <c r="G684" s="2"/>
      <c r="H684" s="4"/>
      <c r="I684" s="13"/>
      <c r="J684" s="21"/>
      <c r="L684" s="69"/>
      <c r="M684" s="29"/>
    </row>
    <row r="685" spans="1:13" ht="12" customHeight="1" hidden="1" outlineLevel="2">
      <c r="A685" s="6"/>
      <c r="B685" s="147"/>
      <c r="C685" s="36"/>
      <c r="D685" s="7" t="s">
        <v>200</v>
      </c>
      <c r="E685" s="2"/>
      <c r="F685" s="2"/>
      <c r="G685" s="2"/>
      <c r="H685" s="4"/>
      <c r="I685" s="13"/>
      <c r="J685" s="21"/>
      <c r="L685" s="69"/>
      <c r="M685" s="29"/>
    </row>
    <row r="686" spans="1:13" ht="12" customHeight="1" outlineLevel="1" collapsed="1">
      <c r="A686" s="6"/>
      <c r="B686" s="147"/>
      <c r="C686" s="11"/>
      <c r="D686" s="7"/>
      <c r="E686" s="4"/>
      <c r="F686" s="4"/>
      <c r="G686" s="4"/>
      <c r="H686" s="4"/>
      <c r="I686" s="13"/>
      <c r="J686" s="21"/>
      <c r="L686" s="69"/>
      <c r="M686" s="29"/>
    </row>
    <row r="687" spans="1:13" ht="12" customHeight="1" outlineLevel="1">
      <c r="A687" s="6"/>
      <c r="B687" s="147" t="s">
        <v>90</v>
      </c>
      <c r="C687" s="105" t="s">
        <v>343</v>
      </c>
      <c r="D687" s="7"/>
      <c r="E687" s="13"/>
      <c r="F687" s="13"/>
      <c r="G687" s="13"/>
      <c r="H687" s="4"/>
      <c r="I687" s="13"/>
      <c r="J687" s="21">
        <f>SUM(E689:H691)</f>
        <v>0</v>
      </c>
      <c r="K687" s="29">
        <f>$M687-$M687*$K$19</f>
        <v>84.683</v>
      </c>
      <c r="L687" s="69">
        <f>ROUND($J687*$K687,2)</f>
        <v>0</v>
      </c>
      <c r="M687" s="29">
        <v>89.14</v>
      </c>
    </row>
    <row r="688" spans="1:13" ht="12" customHeight="1" hidden="1" outlineLevel="2">
      <c r="A688" s="6"/>
      <c r="B688" s="147"/>
      <c r="C688" s="11"/>
      <c r="D688" s="7"/>
      <c r="E688" s="4" t="s">
        <v>179</v>
      </c>
      <c r="F688" s="4" t="s">
        <v>180</v>
      </c>
      <c r="G688" s="4" t="s">
        <v>181</v>
      </c>
      <c r="H688" s="4" t="s">
        <v>182</v>
      </c>
      <c r="I688" s="13"/>
      <c r="J688" s="21"/>
      <c r="L688" s="69"/>
      <c r="M688" s="29"/>
    </row>
    <row r="689" spans="1:13" ht="12" customHeight="1" hidden="1" outlineLevel="2">
      <c r="A689" s="6"/>
      <c r="B689" s="147"/>
      <c r="C689" s="34"/>
      <c r="D689" s="7" t="s">
        <v>176</v>
      </c>
      <c r="E689" s="2"/>
      <c r="F689" s="2"/>
      <c r="G689" s="2"/>
      <c r="H689" s="2"/>
      <c r="I689" s="13"/>
      <c r="J689" s="21"/>
      <c r="L689" s="69"/>
      <c r="M689" s="29"/>
    </row>
    <row r="690" spans="1:13" ht="12" customHeight="1" hidden="1" outlineLevel="2">
      <c r="A690" s="6"/>
      <c r="B690" s="147"/>
      <c r="C690" s="37"/>
      <c r="D690" s="7" t="s">
        <v>177</v>
      </c>
      <c r="E690" s="2"/>
      <c r="F690" s="2"/>
      <c r="G690" s="2"/>
      <c r="H690" s="2"/>
      <c r="I690" s="13"/>
      <c r="J690" s="21"/>
      <c r="L690" s="69"/>
      <c r="M690" s="29"/>
    </row>
    <row r="691" spans="1:13" ht="12" customHeight="1" hidden="1" outlineLevel="2">
      <c r="A691" s="6"/>
      <c r="B691" s="147"/>
      <c r="C691" s="36"/>
      <c r="D691" s="7" t="s">
        <v>200</v>
      </c>
      <c r="E691" s="2"/>
      <c r="F691" s="2"/>
      <c r="G691" s="2"/>
      <c r="H691" s="2"/>
      <c r="I691" s="13"/>
      <c r="J691" s="21"/>
      <c r="L691" s="69"/>
      <c r="M691" s="29"/>
    </row>
    <row r="692" spans="1:13" ht="12" customHeight="1" outlineLevel="1" collapsed="1">
      <c r="A692" s="6"/>
      <c r="B692" s="147"/>
      <c r="C692" s="11"/>
      <c r="D692" s="7"/>
      <c r="E692" s="4"/>
      <c r="F692" s="4"/>
      <c r="G692" s="4"/>
      <c r="H692" s="4"/>
      <c r="I692" s="13"/>
      <c r="J692" s="21"/>
      <c r="L692" s="69"/>
      <c r="M692" s="29"/>
    </row>
    <row r="693" spans="1:13" ht="12" customHeight="1" outlineLevel="1">
      <c r="A693" s="6"/>
      <c r="B693" s="147" t="s">
        <v>91</v>
      </c>
      <c r="C693" s="105" t="s">
        <v>344</v>
      </c>
      <c r="D693" s="7"/>
      <c r="E693" s="13"/>
      <c r="F693" s="13"/>
      <c r="G693" s="13"/>
      <c r="H693" s="4"/>
      <c r="I693" s="13"/>
      <c r="J693" s="21">
        <f>SUM(E695:H700)</f>
        <v>0</v>
      </c>
      <c r="K693" s="29">
        <f>$M693-$M693*$K$19</f>
        <v>89.452</v>
      </c>
      <c r="L693" s="69">
        <f>ROUND($J693*$K693,2)</f>
        <v>0</v>
      </c>
      <c r="M693" s="29">
        <v>94.16</v>
      </c>
    </row>
    <row r="694" spans="1:13" ht="12" customHeight="1" hidden="1" outlineLevel="2">
      <c r="A694" s="6"/>
      <c r="B694" s="147"/>
      <c r="C694" s="11"/>
      <c r="D694" s="7"/>
      <c r="E694" s="4" t="s">
        <v>179</v>
      </c>
      <c r="F694" s="4" t="s">
        <v>180</v>
      </c>
      <c r="G694" s="4" t="s">
        <v>181</v>
      </c>
      <c r="H694" s="4" t="s">
        <v>182</v>
      </c>
      <c r="I694" s="13"/>
      <c r="J694" s="21"/>
      <c r="L694" s="69"/>
      <c r="M694" s="29"/>
    </row>
    <row r="695" spans="1:13" ht="12" customHeight="1" hidden="1" outlineLevel="2">
      <c r="A695" s="6"/>
      <c r="B695" s="147"/>
      <c r="C695" s="34"/>
      <c r="D695" s="7" t="s">
        <v>176</v>
      </c>
      <c r="E695" s="2"/>
      <c r="F695" s="2"/>
      <c r="G695" s="2"/>
      <c r="H695" s="2"/>
      <c r="I695" s="13"/>
      <c r="J695" s="21"/>
      <c r="L695" s="69"/>
      <c r="M695" s="29"/>
    </row>
    <row r="696" spans="1:13" ht="12" customHeight="1" hidden="1" outlineLevel="2">
      <c r="A696" s="6"/>
      <c r="B696" s="147"/>
      <c r="C696" s="40"/>
      <c r="D696" s="7" t="s">
        <v>199</v>
      </c>
      <c r="E696" s="2"/>
      <c r="F696" s="2"/>
      <c r="G696" s="2"/>
      <c r="H696" s="2"/>
      <c r="I696" s="13"/>
      <c r="J696" s="21"/>
      <c r="L696" s="69"/>
      <c r="M696" s="29"/>
    </row>
    <row r="697" spans="1:13" ht="12" customHeight="1" hidden="1" outlineLevel="2">
      <c r="A697" s="6"/>
      <c r="B697" s="147"/>
      <c r="C697" s="37"/>
      <c r="D697" s="7" t="s">
        <v>177</v>
      </c>
      <c r="E697" s="2"/>
      <c r="F697" s="2"/>
      <c r="G697" s="2"/>
      <c r="H697" s="2"/>
      <c r="I697" s="13"/>
      <c r="J697" s="21"/>
      <c r="L697" s="69"/>
      <c r="M697" s="29"/>
    </row>
    <row r="698" spans="1:13" ht="12" customHeight="1" hidden="1" outlineLevel="2">
      <c r="A698" s="6"/>
      <c r="B698" s="147"/>
      <c r="C698" s="39"/>
      <c r="D698" s="7" t="s">
        <v>187</v>
      </c>
      <c r="E698" s="2"/>
      <c r="F698" s="2"/>
      <c r="G698" s="2"/>
      <c r="H698" s="2"/>
      <c r="I698" s="13"/>
      <c r="J698" s="21"/>
      <c r="L698" s="69"/>
      <c r="M698" s="29"/>
    </row>
    <row r="699" spans="1:13" ht="12" customHeight="1" hidden="1" outlineLevel="2">
      <c r="A699" s="6"/>
      <c r="B699" s="147"/>
      <c r="C699" s="36"/>
      <c r="D699" s="7" t="s">
        <v>200</v>
      </c>
      <c r="E699" s="2"/>
      <c r="F699" s="2"/>
      <c r="G699" s="2"/>
      <c r="H699" s="2"/>
      <c r="I699" s="13"/>
      <c r="J699" s="21"/>
      <c r="L699" s="69"/>
      <c r="M699" s="29"/>
    </row>
    <row r="700" spans="1:13" ht="12" customHeight="1" hidden="1" outlineLevel="2">
      <c r="A700" s="6"/>
      <c r="B700" s="147"/>
      <c r="C700" s="38"/>
      <c r="D700" s="7" t="s">
        <v>185</v>
      </c>
      <c r="E700" s="2"/>
      <c r="F700" s="2"/>
      <c r="G700" s="2"/>
      <c r="H700" s="2"/>
      <c r="I700" s="13"/>
      <c r="J700" s="21"/>
      <c r="L700" s="69"/>
      <c r="M700" s="29"/>
    </row>
    <row r="701" spans="1:13" ht="12" customHeight="1" outlineLevel="1" collapsed="1">
      <c r="A701" s="6"/>
      <c r="B701" s="147"/>
      <c r="C701" s="11"/>
      <c r="D701" s="7"/>
      <c r="E701" s="4"/>
      <c r="F701" s="4"/>
      <c r="G701" s="4"/>
      <c r="H701" s="4"/>
      <c r="I701" s="13"/>
      <c r="J701" s="21"/>
      <c r="L701" s="69"/>
      <c r="M701" s="29"/>
    </row>
    <row r="702" spans="1:13" ht="12" customHeight="1" outlineLevel="1">
      <c r="A702" s="6"/>
      <c r="B702" s="147" t="s">
        <v>92</v>
      </c>
      <c r="C702" s="105" t="s">
        <v>399</v>
      </c>
      <c r="D702" s="7"/>
      <c r="E702" s="13"/>
      <c r="F702" s="13"/>
      <c r="G702" s="13"/>
      <c r="H702" s="4"/>
      <c r="I702" s="13"/>
      <c r="J702" s="21">
        <f>SUM(E704:H707)</f>
        <v>0</v>
      </c>
      <c r="K702" s="29">
        <f>$M702-$M702*$K$19</f>
        <v>125.191</v>
      </c>
      <c r="L702" s="69">
        <f>ROUND($J702*$K702,2)</f>
        <v>0</v>
      </c>
      <c r="M702" s="29">
        <v>131.78</v>
      </c>
    </row>
    <row r="703" spans="1:13" ht="12" customHeight="1" hidden="1" outlineLevel="2">
      <c r="A703" s="6"/>
      <c r="B703" s="147"/>
      <c r="C703" s="11"/>
      <c r="D703" s="7"/>
      <c r="E703" s="4" t="s">
        <v>179</v>
      </c>
      <c r="F703" s="4" t="s">
        <v>180</v>
      </c>
      <c r="G703" s="4" t="s">
        <v>181</v>
      </c>
      <c r="H703" s="4" t="s">
        <v>182</v>
      </c>
      <c r="I703" s="13"/>
      <c r="J703" s="21"/>
      <c r="L703" s="69"/>
      <c r="M703" s="29"/>
    </row>
    <row r="704" spans="1:13" ht="12" customHeight="1" hidden="1" outlineLevel="2">
      <c r="A704" s="6"/>
      <c r="B704" s="147"/>
      <c r="C704" s="34"/>
      <c r="D704" s="7" t="s">
        <v>176</v>
      </c>
      <c r="E704" s="2"/>
      <c r="F704" s="2"/>
      <c r="G704" s="2"/>
      <c r="H704" s="2"/>
      <c r="I704" s="13"/>
      <c r="J704" s="21"/>
      <c r="L704" s="69"/>
      <c r="M704" s="29"/>
    </row>
    <row r="705" spans="1:13" ht="12" customHeight="1" hidden="1" outlineLevel="2">
      <c r="A705" s="6"/>
      <c r="B705" s="147"/>
      <c r="C705" s="37"/>
      <c r="D705" s="7" t="s">
        <v>177</v>
      </c>
      <c r="E705" s="2"/>
      <c r="F705" s="2"/>
      <c r="G705" s="2"/>
      <c r="H705" s="2"/>
      <c r="I705" s="13"/>
      <c r="J705" s="21"/>
      <c r="L705" s="69"/>
      <c r="M705" s="29"/>
    </row>
    <row r="706" spans="1:13" ht="12" customHeight="1" hidden="1" outlineLevel="2">
      <c r="A706" s="6"/>
      <c r="B706" s="147"/>
      <c r="C706" s="35"/>
      <c r="D706" s="7" t="s">
        <v>206</v>
      </c>
      <c r="E706" s="2"/>
      <c r="F706" s="2"/>
      <c r="G706" s="2"/>
      <c r="H706" s="2"/>
      <c r="I706" s="13"/>
      <c r="J706" s="21"/>
      <c r="L706" s="69"/>
      <c r="M706" s="29"/>
    </row>
    <row r="707" spans="1:13" ht="12" customHeight="1" hidden="1" outlineLevel="2">
      <c r="A707" s="6"/>
      <c r="B707" s="147"/>
      <c r="C707" s="36"/>
      <c r="D707" s="7" t="s">
        <v>200</v>
      </c>
      <c r="E707" s="2"/>
      <c r="F707" s="2"/>
      <c r="G707" s="2"/>
      <c r="H707" s="2"/>
      <c r="I707" s="13"/>
      <c r="J707" s="21"/>
      <c r="L707" s="69"/>
      <c r="M707" s="29"/>
    </row>
    <row r="708" spans="1:13" ht="12" customHeight="1" outlineLevel="1" collapsed="1">
      <c r="A708" s="6"/>
      <c r="B708" s="147"/>
      <c r="C708" s="11"/>
      <c r="D708" s="7"/>
      <c r="E708" s="4"/>
      <c r="F708" s="4"/>
      <c r="G708" s="4"/>
      <c r="H708" s="4"/>
      <c r="I708" s="13"/>
      <c r="J708" s="21"/>
      <c r="L708" s="69"/>
      <c r="M708" s="29"/>
    </row>
    <row r="709" spans="1:13" ht="12" customHeight="1" outlineLevel="1">
      <c r="A709" s="6"/>
      <c r="B709" s="147" t="s">
        <v>448</v>
      </c>
      <c r="C709" s="105" t="s">
        <v>345</v>
      </c>
      <c r="D709" s="7"/>
      <c r="E709" s="13"/>
      <c r="F709" s="13"/>
      <c r="G709" s="13"/>
      <c r="H709" s="4"/>
      <c r="I709" s="13"/>
      <c r="J709" s="21">
        <f>SUM(E711:H715)</f>
        <v>0</v>
      </c>
      <c r="K709" s="29">
        <f>$M709-$M709*$K$19</f>
        <v>74.95500000000001</v>
      </c>
      <c r="L709" s="69">
        <f>ROUND($J709*$K709,2)</f>
        <v>0</v>
      </c>
      <c r="M709" s="29">
        <v>78.9</v>
      </c>
    </row>
    <row r="710" spans="1:13" ht="12" customHeight="1" hidden="1" outlineLevel="2">
      <c r="A710" s="6"/>
      <c r="B710" s="147"/>
      <c r="C710" s="11"/>
      <c r="D710" s="7"/>
      <c r="E710" s="4" t="s">
        <v>179</v>
      </c>
      <c r="F710" s="4" t="s">
        <v>180</v>
      </c>
      <c r="G710" s="4" t="s">
        <v>181</v>
      </c>
      <c r="H710" s="4" t="s">
        <v>182</v>
      </c>
      <c r="I710" s="13"/>
      <c r="J710" s="21"/>
      <c r="L710" s="69"/>
      <c r="M710" s="29"/>
    </row>
    <row r="711" spans="1:13" ht="12" customHeight="1" hidden="1" outlineLevel="2">
      <c r="A711" s="6"/>
      <c r="B711" s="147"/>
      <c r="C711" s="34"/>
      <c r="D711" s="7" t="s">
        <v>176</v>
      </c>
      <c r="E711" s="2"/>
      <c r="F711" s="2"/>
      <c r="G711" s="2"/>
      <c r="H711" s="2"/>
      <c r="I711" s="13"/>
      <c r="J711" s="21"/>
      <c r="L711" s="69"/>
      <c r="M711" s="29"/>
    </row>
    <row r="712" spans="1:13" ht="12" customHeight="1" hidden="1" outlineLevel="2">
      <c r="A712" s="6"/>
      <c r="B712" s="147"/>
      <c r="C712" s="37"/>
      <c r="D712" s="7" t="s">
        <v>177</v>
      </c>
      <c r="E712" s="2"/>
      <c r="F712" s="2"/>
      <c r="G712" s="2"/>
      <c r="H712" s="2"/>
      <c r="I712" s="13"/>
      <c r="J712" s="21"/>
      <c r="L712" s="69"/>
      <c r="M712" s="29"/>
    </row>
    <row r="713" spans="1:13" ht="12" customHeight="1" hidden="1" outlineLevel="2">
      <c r="A713" s="6"/>
      <c r="B713" s="147"/>
      <c r="C713" s="39"/>
      <c r="D713" s="7" t="s">
        <v>187</v>
      </c>
      <c r="E713" s="2"/>
      <c r="F713" s="2"/>
      <c r="G713" s="2"/>
      <c r="H713" s="2"/>
      <c r="I713" s="13"/>
      <c r="J713" s="21"/>
      <c r="L713" s="69"/>
      <c r="M713" s="29"/>
    </row>
    <row r="714" spans="1:13" ht="12" customHeight="1" hidden="1" outlineLevel="2">
      <c r="A714" s="6"/>
      <c r="B714" s="147"/>
      <c r="C714" s="41"/>
      <c r="D714" s="7" t="s">
        <v>194</v>
      </c>
      <c r="E714" s="2"/>
      <c r="F714" s="2"/>
      <c r="G714" s="2"/>
      <c r="H714" s="2"/>
      <c r="I714" s="13"/>
      <c r="J714" s="21"/>
      <c r="L714" s="69"/>
      <c r="M714" s="29"/>
    </row>
    <row r="715" spans="1:13" ht="12" customHeight="1" hidden="1" outlineLevel="2">
      <c r="A715" s="6"/>
      <c r="B715" s="147"/>
      <c r="C715" s="36"/>
      <c r="D715" s="7" t="s">
        <v>178</v>
      </c>
      <c r="E715" s="2"/>
      <c r="F715" s="2"/>
      <c r="G715" s="2"/>
      <c r="H715" s="2"/>
      <c r="I715" s="13"/>
      <c r="J715" s="21"/>
      <c r="L715" s="69"/>
      <c r="M715" s="29"/>
    </row>
    <row r="716" spans="1:13" ht="12" customHeight="1" outlineLevel="1" collapsed="1">
      <c r="A716" s="6"/>
      <c r="B716" s="147"/>
      <c r="C716" s="11"/>
      <c r="D716" s="7"/>
      <c r="E716" s="4"/>
      <c r="F716" s="4"/>
      <c r="G716" s="4"/>
      <c r="H716" s="4"/>
      <c r="I716" s="13"/>
      <c r="J716" s="21"/>
      <c r="L716" s="69"/>
      <c r="M716" s="29"/>
    </row>
    <row r="717" spans="1:13" ht="12" customHeight="1" outlineLevel="1">
      <c r="A717" s="6"/>
      <c r="B717" s="147" t="s">
        <v>93</v>
      </c>
      <c r="C717" s="105" t="s">
        <v>346</v>
      </c>
      <c r="D717" s="7"/>
      <c r="E717" s="13"/>
      <c r="F717" s="13"/>
      <c r="G717" s="13"/>
      <c r="H717" s="4"/>
      <c r="I717" s="13"/>
      <c r="J717" s="21">
        <f>SUM(E719:H723)</f>
        <v>0</v>
      </c>
      <c r="K717" s="29">
        <f>$M717-$M717*$K$19</f>
        <v>89.02449999999999</v>
      </c>
      <c r="L717" s="69">
        <f>ROUND($J717*$K717,2)</f>
        <v>0</v>
      </c>
      <c r="M717" s="29">
        <v>93.71</v>
      </c>
    </row>
    <row r="718" spans="1:13" ht="12" customHeight="1" hidden="1" outlineLevel="2">
      <c r="A718" s="6"/>
      <c r="B718" s="147"/>
      <c r="C718" s="11"/>
      <c r="D718" s="7"/>
      <c r="E718" s="4" t="s">
        <v>179</v>
      </c>
      <c r="F718" s="4" t="s">
        <v>180</v>
      </c>
      <c r="G718" s="4" t="s">
        <v>181</v>
      </c>
      <c r="H718" s="4" t="s">
        <v>182</v>
      </c>
      <c r="I718" s="13"/>
      <c r="J718" s="21"/>
      <c r="L718" s="69"/>
      <c r="M718" s="29"/>
    </row>
    <row r="719" spans="1:13" ht="12" customHeight="1" hidden="1" outlineLevel="2">
      <c r="A719" s="6"/>
      <c r="B719" s="147"/>
      <c r="C719" s="34"/>
      <c r="D719" s="7" t="s">
        <v>176</v>
      </c>
      <c r="E719" s="2"/>
      <c r="F719" s="2"/>
      <c r="G719" s="2"/>
      <c r="H719" s="2"/>
      <c r="I719" s="13"/>
      <c r="J719" s="21"/>
      <c r="L719" s="69"/>
      <c r="M719" s="29"/>
    </row>
    <row r="720" spans="1:13" ht="12" customHeight="1" hidden="1" outlineLevel="2">
      <c r="A720" s="6"/>
      <c r="B720" s="147"/>
      <c r="C720" s="37"/>
      <c r="D720" s="7" t="s">
        <v>177</v>
      </c>
      <c r="E720" s="2"/>
      <c r="F720" s="2"/>
      <c r="G720" s="2"/>
      <c r="H720" s="2"/>
      <c r="I720" s="13"/>
      <c r="J720" s="21"/>
      <c r="L720" s="69"/>
      <c r="M720" s="29"/>
    </row>
    <row r="721" spans="1:13" ht="12" customHeight="1" hidden="1" outlineLevel="2">
      <c r="A721" s="6"/>
      <c r="B721" s="147"/>
      <c r="C721" s="39"/>
      <c r="D721" s="7" t="s">
        <v>187</v>
      </c>
      <c r="E721" s="2"/>
      <c r="F721" s="2"/>
      <c r="G721" s="2"/>
      <c r="H721" s="2"/>
      <c r="I721" s="13"/>
      <c r="J721" s="21"/>
      <c r="L721" s="69"/>
      <c r="M721" s="29"/>
    </row>
    <row r="722" spans="1:13" ht="12" customHeight="1" hidden="1" outlineLevel="2">
      <c r="A722" s="6"/>
      <c r="B722" s="147"/>
      <c r="C722" s="41"/>
      <c r="D722" s="7" t="s">
        <v>194</v>
      </c>
      <c r="E722" s="2"/>
      <c r="F722" s="2"/>
      <c r="G722" s="2"/>
      <c r="H722" s="2"/>
      <c r="I722" s="13"/>
      <c r="J722" s="21"/>
      <c r="L722" s="69"/>
      <c r="M722" s="29"/>
    </row>
    <row r="723" spans="1:13" ht="12" customHeight="1" hidden="1" outlineLevel="2">
      <c r="A723" s="6"/>
      <c r="B723" s="147"/>
      <c r="C723" s="36"/>
      <c r="D723" s="7" t="s">
        <v>178</v>
      </c>
      <c r="E723" s="2"/>
      <c r="F723" s="2"/>
      <c r="G723" s="2"/>
      <c r="H723" s="2"/>
      <c r="I723" s="13"/>
      <c r="J723" s="21"/>
      <c r="L723" s="69"/>
      <c r="M723" s="29"/>
    </row>
    <row r="724" spans="1:13" ht="12" customHeight="1" outlineLevel="1" collapsed="1">
      <c r="A724" s="6"/>
      <c r="B724" s="147"/>
      <c r="C724" s="11"/>
      <c r="D724" s="7"/>
      <c r="E724" s="4"/>
      <c r="F724" s="4"/>
      <c r="G724" s="4"/>
      <c r="H724" s="4"/>
      <c r="I724" s="13"/>
      <c r="J724" s="21"/>
      <c r="L724" s="69"/>
      <c r="M724" s="29"/>
    </row>
    <row r="725" spans="1:13" ht="12" customHeight="1" outlineLevel="1">
      <c r="A725" s="6"/>
      <c r="B725" s="147" t="s">
        <v>94</v>
      </c>
      <c r="C725" s="105" t="s">
        <v>413</v>
      </c>
      <c r="D725" s="7"/>
      <c r="E725" s="13"/>
      <c r="F725" s="13"/>
      <c r="G725" s="13"/>
      <c r="H725" s="4"/>
      <c r="I725" s="13"/>
      <c r="J725" s="21">
        <f>SUM(E727:G728)</f>
        <v>0</v>
      </c>
      <c r="K725" s="29">
        <f>$M725-$M725*$K$19</f>
        <v>112.48</v>
      </c>
      <c r="L725" s="69">
        <f>ROUND($J725*$K725,2)</f>
        <v>0</v>
      </c>
      <c r="M725" s="29">
        <v>118.4</v>
      </c>
    </row>
    <row r="726" spans="1:13" ht="12" customHeight="1" hidden="1" outlineLevel="2">
      <c r="A726" s="6"/>
      <c r="B726" s="147"/>
      <c r="C726" s="11"/>
      <c r="D726" s="7"/>
      <c r="E726" s="4" t="s">
        <v>179</v>
      </c>
      <c r="F726" s="4" t="s">
        <v>180</v>
      </c>
      <c r="G726" s="4" t="s">
        <v>181</v>
      </c>
      <c r="H726" s="4"/>
      <c r="I726" s="13"/>
      <c r="J726" s="21"/>
      <c r="L726" s="69"/>
      <c r="M726" s="29"/>
    </row>
    <row r="727" spans="1:13" ht="12" customHeight="1" hidden="1" outlineLevel="2">
      <c r="A727" s="6"/>
      <c r="B727" s="147"/>
      <c r="C727" s="34"/>
      <c r="D727" s="7" t="s">
        <v>176</v>
      </c>
      <c r="E727" s="2"/>
      <c r="F727" s="2"/>
      <c r="G727" s="2"/>
      <c r="H727" s="4"/>
      <c r="I727" s="13"/>
      <c r="J727" s="21"/>
      <c r="L727" s="69"/>
      <c r="M727" s="29"/>
    </row>
    <row r="728" spans="1:13" ht="12" customHeight="1" hidden="1" outlineLevel="2">
      <c r="A728" s="6"/>
      <c r="B728" s="147"/>
      <c r="C728" s="37"/>
      <c r="D728" s="7" t="s">
        <v>177</v>
      </c>
      <c r="E728" s="2"/>
      <c r="F728" s="2"/>
      <c r="G728" s="2"/>
      <c r="H728" s="4"/>
      <c r="I728" s="13"/>
      <c r="J728" s="21"/>
      <c r="L728" s="69"/>
      <c r="M728" s="29"/>
    </row>
    <row r="729" spans="1:13" ht="12" customHeight="1" outlineLevel="1" collapsed="1">
      <c r="A729" s="6"/>
      <c r="B729" s="147"/>
      <c r="C729" s="11"/>
      <c r="D729" s="7"/>
      <c r="E729" s="4"/>
      <c r="F729" s="4"/>
      <c r="G729" s="4"/>
      <c r="H729" s="4"/>
      <c r="I729" s="13"/>
      <c r="J729" s="21"/>
      <c r="L729" s="69"/>
      <c r="M729" s="29"/>
    </row>
    <row r="730" spans="1:13" ht="12" customHeight="1" outlineLevel="1">
      <c r="A730" s="6"/>
      <c r="B730" s="147" t="s">
        <v>449</v>
      </c>
      <c r="C730" s="105" t="s">
        <v>347</v>
      </c>
      <c r="D730" s="7"/>
      <c r="E730" s="13"/>
      <c r="F730" s="13"/>
      <c r="G730" s="13"/>
      <c r="H730" s="4"/>
      <c r="I730" s="13"/>
      <c r="J730" s="21">
        <f>SUM(E732:G734)</f>
        <v>0</v>
      </c>
      <c r="K730" s="29">
        <f>$M730-$M730*$K$19</f>
        <v>74.95500000000001</v>
      </c>
      <c r="L730" s="69">
        <f>ROUND($J730*$K730,2)</f>
        <v>0</v>
      </c>
      <c r="M730" s="29">
        <v>78.9</v>
      </c>
    </row>
    <row r="731" spans="1:13" ht="12" customHeight="1" hidden="1" outlineLevel="2">
      <c r="A731" s="6"/>
      <c r="B731" s="147"/>
      <c r="C731" s="11"/>
      <c r="D731" s="7"/>
      <c r="E731" s="4" t="s">
        <v>179</v>
      </c>
      <c r="F731" s="4" t="s">
        <v>180</v>
      </c>
      <c r="G731" s="4" t="s">
        <v>181</v>
      </c>
      <c r="H731" s="4"/>
      <c r="I731" s="13"/>
      <c r="J731" s="21"/>
      <c r="L731" s="69"/>
      <c r="M731" s="29"/>
    </row>
    <row r="732" spans="1:13" ht="12" customHeight="1" hidden="1" outlineLevel="2">
      <c r="A732" s="6"/>
      <c r="B732" s="147"/>
      <c r="C732" s="34"/>
      <c r="D732" s="7" t="s">
        <v>176</v>
      </c>
      <c r="E732" s="2"/>
      <c r="F732" s="2"/>
      <c r="G732" s="2"/>
      <c r="H732" s="4"/>
      <c r="I732" s="13"/>
      <c r="J732" s="21"/>
      <c r="L732" s="69"/>
      <c r="M732" s="29"/>
    </row>
    <row r="733" spans="1:13" ht="12" customHeight="1" hidden="1" outlineLevel="2">
      <c r="A733" s="6"/>
      <c r="B733" s="147"/>
      <c r="C733" s="37"/>
      <c r="D733" s="7" t="s">
        <v>177</v>
      </c>
      <c r="E733" s="2"/>
      <c r="F733" s="2"/>
      <c r="G733" s="2"/>
      <c r="H733" s="4"/>
      <c r="I733" s="13"/>
      <c r="J733" s="21"/>
      <c r="L733" s="69"/>
      <c r="M733" s="29"/>
    </row>
    <row r="734" spans="1:13" ht="12" customHeight="1" hidden="1" outlineLevel="2">
      <c r="A734" s="6"/>
      <c r="B734" s="147"/>
      <c r="C734" s="36"/>
      <c r="D734" s="7" t="s">
        <v>200</v>
      </c>
      <c r="E734" s="2"/>
      <c r="F734" s="2"/>
      <c r="G734" s="2"/>
      <c r="H734" s="4"/>
      <c r="I734" s="13"/>
      <c r="J734" s="21"/>
      <c r="L734" s="69"/>
      <c r="M734" s="29"/>
    </row>
    <row r="735" spans="1:13" ht="12" customHeight="1" outlineLevel="1" collapsed="1">
      <c r="A735" s="6"/>
      <c r="B735" s="147"/>
      <c r="C735" s="11"/>
      <c r="D735" s="7"/>
      <c r="E735" s="4"/>
      <c r="F735" s="4"/>
      <c r="G735" s="4"/>
      <c r="H735" s="4"/>
      <c r="I735" s="13"/>
      <c r="J735" s="21"/>
      <c r="L735" s="69"/>
      <c r="M735" s="29"/>
    </row>
    <row r="736" spans="1:13" ht="12" customHeight="1" outlineLevel="1">
      <c r="A736" s="6"/>
      <c r="B736" s="147" t="s">
        <v>450</v>
      </c>
      <c r="C736" s="105" t="s">
        <v>348</v>
      </c>
      <c r="D736" s="7"/>
      <c r="E736" s="13"/>
      <c r="F736" s="13"/>
      <c r="G736" s="13"/>
      <c r="H736" s="4"/>
      <c r="I736" s="13"/>
      <c r="J736" s="21">
        <f>SUM(E738:G741)</f>
        <v>0</v>
      </c>
      <c r="K736" s="29">
        <f>$M736-$M736*$K$19</f>
        <v>89.02449999999999</v>
      </c>
      <c r="L736" s="69">
        <f>ROUND($J736*$K736,2)</f>
        <v>0</v>
      </c>
      <c r="M736" s="29">
        <v>93.71</v>
      </c>
    </row>
    <row r="737" spans="1:13" ht="12" customHeight="1" hidden="1" outlineLevel="2">
      <c r="A737" s="6"/>
      <c r="B737" s="147"/>
      <c r="C737" s="11"/>
      <c r="D737" s="7"/>
      <c r="E737" s="4" t="s">
        <v>179</v>
      </c>
      <c r="F737" s="4" t="s">
        <v>180</v>
      </c>
      <c r="G737" s="4" t="s">
        <v>181</v>
      </c>
      <c r="H737" s="4"/>
      <c r="I737" s="13"/>
      <c r="J737" s="21"/>
      <c r="L737" s="69"/>
      <c r="M737" s="29"/>
    </row>
    <row r="738" spans="1:13" ht="12" customHeight="1" hidden="1" outlineLevel="2">
      <c r="A738" s="6"/>
      <c r="B738" s="147"/>
      <c r="C738" s="34"/>
      <c r="D738" s="7" t="s">
        <v>176</v>
      </c>
      <c r="E738" s="2"/>
      <c r="F738" s="2"/>
      <c r="G738" s="2"/>
      <c r="H738" s="4"/>
      <c r="I738" s="13"/>
      <c r="J738" s="21"/>
      <c r="L738" s="69"/>
      <c r="M738" s="29"/>
    </row>
    <row r="739" spans="1:13" ht="12" customHeight="1" hidden="1" outlineLevel="2">
      <c r="A739" s="6"/>
      <c r="B739" s="147"/>
      <c r="C739" s="37"/>
      <c r="D739" s="7" t="s">
        <v>177</v>
      </c>
      <c r="E739" s="2"/>
      <c r="F739" s="2"/>
      <c r="G739" s="2"/>
      <c r="H739" s="4"/>
      <c r="I739" s="13"/>
      <c r="J739" s="21"/>
      <c r="L739" s="69"/>
      <c r="M739" s="29"/>
    </row>
    <row r="740" spans="1:13" ht="12" customHeight="1" hidden="1" outlineLevel="2">
      <c r="A740" s="6"/>
      <c r="B740" s="147"/>
      <c r="C740" s="36"/>
      <c r="D740" s="7" t="s">
        <v>200</v>
      </c>
      <c r="E740" s="2"/>
      <c r="F740" s="2"/>
      <c r="G740" s="2"/>
      <c r="H740" s="4"/>
      <c r="I740" s="13"/>
      <c r="J740" s="21"/>
      <c r="L740" s="69"/>
      <c r="M740" s="29"/>
    </row>
    <row r="741" spans="1:13" ht="12" customHeight="1" hidden="1" outlineLevel="2">
      <c r="A741" s="6"/>
      <c r="B741" s="147"/>
      <c r="C741" s="38"/>
      <c r="D741" s="7" t="s">
        <v>185</v>
      </c>
      <c r="E741" s="2"/>
      <c r="F741" s="2"/>
      <c r="G741" s="2"/>
      <c r="H741" s="4"/>
      <c r="I741" s="13"/>
      <c r="J741" s="21"/>
      <c r="L741" s="69"/>
      <c r="M741" s="29"/>
    </row>
    <row r="742" spans="1:13" ht="12" customHeight="1" outlineLevel="1" collapsed="1">
      <c r="A742" s="6"/>
      <c r="B742" s="147"/>
      <c r="C742" s="11"/>
      <c r="D742" s="7"/>
      <c r="E742" s="4"/>
      <c r="F742" s="4"/>
      <c r="G742" s="4"/>
      <c r="H742" s="4"/>
      <c r="I742" s="13"/>
      <c r="J742" s="21"/>
      <c r="L742" s="69"/>
      <c r="M742" s="29"/>
    </row>
    <row r="743" spans="1:13" ht="12" customHeight="1" outlineLevel="1">
      <c r="A743" s="6"/>
      <c r="B743" s="147" t="s">
        <v>451</v>
      </c>
      <c r="C743" s="105" t="s">
        <v>587</v>
      </c>
      <c r="D743" s="7"/>
      <c r="E743" s="13"/>
      <c r="F743" s="13"/>
      <c r="G743" s="13"/>
      <c r="H743" s="4"/>
      <c r="I743" s="13"/>
      <c r="J743" s="21">
        <f>SUM(E745:G747)</f>
        <v>0</v>
      </c>
      <c r="K743" s="29">
        <f>$M743-$M743*$K$19</f>
        <v>109.10749999999999</v>
      </c>
      <c r="L743" s="69">
        <f>ROUND($J743*$K743,2)</f>
        <v>0</v>
      </c>
      <c r="M743" s="29">
        <v>114.85</v>
      </c>
    </row>
    <row r="744" spans="1:13" ht="12" customHeight="1" hidden="1" outlineLevel="2">
      <c r="A744" s="6"/>
      <c r="B744" s="147"/>
      <c r="C744" s="11"/>
      <c r="D744" s="7"/>
      <c r="E744" s="4" t="s">
        <v>179</v>
      </c>
      <c r="F744" s="4" t="s">
        <v>180</v>
      </c>
      <c r="G744" s="4" t="s">
        <v>181</v>
      </c>
      <c r="H744" s="4"/>
      <c r="I744" s="13"/>
      <c r="J744" s="21"/>
      <c r="L744" s="69"/>
      <c r="M744" s="29"/>
    </row>
    <row r="745" spans="1:13" ht="12" customHeight="1" hidden="1" outlineLevel="2">
      <c r="A745" s="6"/>
      <c r="B745" s="147"/>
      <c r="C745" s="34"/>
      <c r="D745" s="7" t="s">
        <v>176</v>
      </c>
      <c r="E745" s="2"/>
      <c r="F745" s="2"/>
      <c r="G745" s="2"/>
      <c r="H745" s="4"/>
      <c r="I745" s="13"/>
      <c r="J745" s="21"/>
      <c r="L745" s="69"/>
      <c r="M745" s="29"/>
    </row>
    <row r="746" spans="1:13" ht="12" customHeight="1" hidden="1" outlineLevel="2">
      <c r="A746" s="6"/>
      <c r="B746" s="147"/>
      <c r="C746" s="36"/>
      <c r="D746" s="7" t="s">
        <v>200</v>
      </c>
      <c r="E746" s="2"/>
      <c r="F746" s="2"/>
      <c r="G746" s="2"/>
      <c r="H746" s="4"/>
      <c r="I746" s="13"/>
      <c r="J746" s="21"/>
      <c r="L746" s="69"/>
      <c r="M746" s="29"/>
    </row>
    <row r="747" spans="1:13" ht="12" customHeight="1" hidden="1" outlineLevel="2">
      <c r="A747" s="6"/>
      <c r="B747" s="147"/>
      <c r="C747" s="37"/>
      <c r="D747" s="7" t="s">
        <v>177</v>
      </c>
      <c r="E747" s="2"/>
      <c r="F747" s="2"/>
      <c r="G747" s="2"/>
      <c r="H747" s="4"/>
      <c r="I747" s="13"/>
      <c r="J747" s="21"/>
      <c r="L747" s="69"/>
      <c r="M747" s="29"/>
    </row>
    <row r="748" spans="1:13" ht="12" customHeight="1" outlineLevel="1" collapsed="1">
      <c r="A748" s="6"/>
      <c r="B748" s="147"/>
      <c r="C748" s="11"/>
      <c r="D748" s="7"/>
      <c r="E748" s="4"/>
      <c r="F748" s="4"/>
      <c r="G748" s="4"/>
      <c r="H748" s="4"/>
      <c r="I748" s="13"/>
      <c r="J748" s="21"/>
      <c r="L748" s="69"/>
      <c r="M748" s="29"/>
    </row>
    <row r="749" spans="1:13" ht="12" customHeight="1" outlineLevel="1">
      <c r="A749" s="6"/>
      <c r="B749" s="147" t="s">
        <v>95</v>
      </c>
      <c r="C749" s="105" t="s">
        <v>569</v>
      </c>
      <c r="D749" s="7"/>
      <c r="E749" s="13"/>
      <c r="F749" s="13"/>
      <c r="G749" s="13"/>
      <c r="H749" s="4"/>
      <c r="I749" s="13"/>
      <c r="J749" s="21">
        <f>SUM(E751:H754)</f>
        <v>0</v>
      </c>
      <c r="K749" s="29">
        <f>$M749-$M749*$K$19</f>
        <v>51.9555</v>
      </c>
      <c r="L749" s="69">
        <f>ROUND($J749*$K749,2)</f>
        <v>0</v>
      </c>
      <c r="M749" s="29">
        <v>54.69</v>
      </c>
    </row>
    <row r="750" spans="1:13" ht="12" customHeight="1" hidden="1" outlineLevel="2">
      <c r="A750" s="6"/>
      <c r="B750" s="147"/>
      <c r="C750" s="11"/>
      <c r="D750" s="7"/>
      <c r="E750" s="4" t="s">
        <v>179</v>
      </c>
      <c r="F750" s="4" t="s">
        <v>180</v>
      </c>
      <c r="G750" s="4" t="s">
        <v>181</v>
      </c>
      <c r="H750" s="4" t="s">
        <v>182</v>
      </c>
      <c r="I750" s="13"/>
      <c r="J750" s="21"/>
      <c r="L750" s="69"/>
      <c r="M750" s="29"/>
    </row>
    <row r="751" spans="1:13" ht="12" customHeight="1" hidden="1" outlineLevel="2">
      <c r="A751" s="6"/>
      <c r="B751" s="147"/>
      <c r="C751" s="34"/>
      <c r="D751" s="7" t="s">
        <v>176</v>
      </c>
      <c r="E751" s="2"/>
      <c r="F751" s="2"/>
      <c r="G751" s="2"/>
      <c r="H751" s="2"/>
      <c r="I751" s="13"/>
      <c r="J751" s="21"/>
      <c r="L751" s="69"/>
      <c r="M751" s="29"/>
    </row>
    <row r="752" spans="1:13" ht="12" customHeight="1" hidden="1" outlineLevel="2">
      <c r="A752" s="6"/>
      <c r="B752" s="147"/>
      <c r="C752" s="37"/>
      <c r="D752" s="7" t="s">
        <v>177</v>
      </c>
      <c r="E752" s="2"/>
      <c r="F752" s="2"/>
      <c r="G752" s="2"/>
      <c r="H752" s="2"/>
      <c r="I752" s="13"/>
      <c r="J752" s="21"/>
      <c r="L752" s="69"/>
      <c r="M752" s="29"/>
    </row>
    <row r="753" spans="1:13" ht="12" customHeight="1" hidden="1" outlineLevel="2">
      <c r="A753" s="6"/>
      <c r="B753" s="147"/>
      <c r="C753" s="35"/>
      <c r="D753" s="7" t="s">
        <v>160</v>
      </c>
      <c r="E753" s="2"/>
      <c r="F753" s="2"/>
      <c r="G753" s="2"/>
      <c r="H753" s="2"/>
      <c r="I753" s="13"/>
      <c r="J753" s="21"/>
      <c r="L753" s="69"/>
      <c r="M753" s="29"/>
    </row>
    <row r="754" spans="1:13" ht="12" customHeight="1" hidden="1" outlineLevel="2">
      <c r="A754" s="6"/>
      <c r="B754" s="147"/>
      <c r="C754" s="36"/>
      <c r="D754" s="7" t="s">
        <v>200</v>
      </c>
      <c r="E754" s="2"/>
      <c r="F754" s="2"/>
      <c r="G754" s="2"/>
      <c r="H754" s="2"/>
      <c r="I754" s="13"/>
      <c r="J754" s="21"/>
      <c r="L754" s="69"/>
      <c r="M754" s="29"/>
    </row>
    <row r="755" spans="1:13" ht="12" customHeight="1" outlineLevel="1" collapsed="1">
      <c r="A755" s="6"/>
      <c r="B755" s="147"/>
      <c r="C755" s="11"/>
      <c r="D755" s="7"/>
      <c r="E755" s="4"/>
      <c r="F755" s="4"/>
      <c r="G755" s="4"/>
      <c r="H755" s="4"/>
      <c r="I755" s="13"/>
      <c r="J755" s="21"/>
      <c r="L755" s="69"/>
      <c r="M755" s="29"/>
    </row>
    <row r="756" spans="1:13" ht="12" customHeight="1" outlineLevel="1">
      <c r="A756" s="6"/>
      <c r="B756" s="147" t="s">
        <v>452</v>
      </c>
      <c r="C756" s="105" t="s">
        <v>568</v>
      </c>
      <c r="D756" s="7"/>
      <c r="E756" s="13"/>
      <c r="F756" s="13"/>
      <c r="G756" s="13"/>
      <c r="H756" s="4"/>
      <c r="I756" s="13"/>
      <c r="J756" s="21">
        <f>SUM(E758:G760)</f>
        <v>0</v>
      </c>
      <c r="K756" s="29">
        <f>$M756-$M756*$K$19</f>
        <v>75.98100000000001</v>
      </c>
      <c r="L756" s="69">
        <f>ROUND($J756*$K756,2)</f>
        <v>0</v>
      </c>
      <c r="M756" s="29">
        <v>79.98</v>
      </c>
    </row>
    <row r="757" spans="1:13" ht="12" customHeight="1" hidden="1" outlineLevel="2">
      <c r="A757" s="6"/>
      <c r="B757" s="147"/>
      <c r="C757" s="11"/>
      <c r="D757" s="7"/>
      <c r="E757" s="4" t="s">
        <v>179</v>
      </c>
      <c r="F757" s="4" t="s">
        <v>180</v>
      </c>
      <c r="G757" s="4" t="s">
        <v>181</v>
      </c>
      <c r="H757" s="4"/>
      <c r="I757" s="13"/>
      <c r="J757" s="21"/>
      <c r="L757" s="69"/>
      <c r="M757" s="29"/>
    </row>
    <row r="758" spans="1:13" ht="12" customHeight="1" hidden="1" outlineLevel="2">
      <c r="A758" s="6"/>
      <c r="B758" s="147"/>
      <c r="C758" s="34"/>
      <c r="D758" s="7" t="s">
        <v>176</v>
      </c>
      <c r="E758" s="2"/>
      <c r="F758" s="2"/>
      <c r="G758" s="2"/>
      <c r="H758" s="4"/>
      <c r="I758" s="13"/>
      <c r="J758" s="21"/>
      <c r="L758" s="69"/>
      <c r="M758" s="29"/>
    </row>
    <row r="759" spans="1:13" ht="12" customHeight="1" hidden="1" outlineLevel="2">
      <c r="A759" s="6"/>
      <c r="B759" s="147"/>
      <c r="C759" s="37"/>
      <c r="D759" s="7" t="s">
        <v>177</v>
      </c>
      <c r="E759" s="2"/>
      <c r="F759" s="2"/>
      <c r="G759" s="2"/>
      <c r="H759" s="4"/>
      <c r="I759" s="13"/>
      <c r="J759" s="21"/>
      <c r="L759" s="69"/>
      <c r="M759" s="29"/>
    </row>
    <row r="760" spans="1:13" ht="12" customHeight="1" hidden="1" outlineLevel="2">
      <c r="A760" s="6"/>
      <c r="B760" s="147"/>
      <c r="C760" s="36"/>
      <c r="D760" s="7" t="s">
        <v>200</v>
      </c>
      <c r="E760" s="2"/>
      <c r="F760" s="2"/>
      <c r="G760" s="2"/>
      <c r="H760" s="4"/>
      <c r="I760" s="13"/>
      <c r="J760" s="21"/>
      <c r="L760" s="69"/>
      <c r="M760" s="29"/>
    </row>
    <row r="761" spans="1:13" ht="12" customHeight="1" outlineLevel="1" collapsed="1">
      <c r="A761" s="6"/>
      <c r="B761" s="147"/>
      <c r="C761" s="11"/>
      <c r="D761" s="7"/>
      <c r="E761" s="4"/>
      <c r="F761" s="4"/>
      <c r="G761" s="4"/>
      <c r="H761" s="4"/>
      <c r="I761" s="13"/>
      <c r="J761" s="21"/>
      <c r="L761" s="69"/>
      <c r="M761" s="29"/>
    </row>
    <row r="762" spans="1:13" ht="12" customHeight="1" outlineLevel="1">
      <c r="A762" s="6"/>
      <c r="B762" s="147" t="s">
        <v>453</v>
      </c>
      <c r="C762" s="105" t="s">
        <v>570</v>
      </c>
      <c r="D762" s="7"/>
      <c r="E762" s="13"/>
      <c r="F762" s="13"/>
      <c r="G762" s="13"/>
      <c r="H762" s="4"/>
      <c r="I762" s="13"/>
      <c r="J762" s="21">
        <f>SUM(E764:H765)</f>
        <v>0</v>
      </c>
      <c r="K762" s="29">
        <f>$M762-$M762*$K$19</f>
        <v>84.34100000000001</v>
      </c>
      <c r="L762" s="69">
        <f>ROUND($J762*$K762,2)</f>
        <v>0</v>
      </c>
      <c r="M762" s="29">
        <v>88.78</v>
      </c>
    </row>
    <row r="763" spans="1:13" ht="12" customHeight="1" hidden="1" outlineLevel="2">
      <c r="A763" s="6"/>
      <c r="B763" s="158"/>
      <c r="C763" s="11"/>
      <c r="D763" s="7"/>
      <c r="E763" s="4" t="s">
        <v>179</v>
      </c>
      <c r="F763" s="4" t="s">
        <v>180</v>
      </c>
      <c r="G763" s="4" t="s">
        <v>181</v>
      </c>
      <c r="H763" s="4" t="s">
        <v>182</v>
      </c>
      <c r="I763" s="13"/>
      <c r="J763" s="21"/>
      <c r="L763" s="69"/>
      <c r="M763" s="29"/>
    </row>
    <row r="764" spans="1:13" ht="12" customHeight="1" hidden="1" outlineLevel="2">
      <c r="A764" s="6"/>
      <c r="B764" s="147"/>
      <c r="C764" s="34"/>
      <c r="D764" s="7" t="s">
        <v>176</v>
      </c>
      <c r="E764" s="2"/>
      <c r="F764" s="2"/>
      <c r="G764" s="2"/>
      <c r="H764" s="2"/>
      <c r="I764" s="13"/>
      <c r="J764" s="21"/>
      <c r="L764" s="69"/>
      <c r="M764" s="29"/>
    </row>
    <row r="765" spans="1:13" ht="12" customHeight="1" hidden="1" outlineLevel="2">
      <c r="A765" s="6"/>
      <c r="B765" s="147"/>
      <c r="C765" s="37"/>
      <c r="D765" s="7" t="s">
        <v>177</v>
      </c>
      <c r="E765" s="2"/>
      <c r="F765" s="2"/>
      <c r="G765" s="2"/>
      <c r="H765" s="2"/>
      <c r="I765" s="13"/>
      <c r="J765" s="21"/>
      <c r="L765" s="69"/>
      <c r="M765" s="29"/>
    </row>
    <row r="766" spans="1:13" ht="12" customHeight="1" outlineLevel="1" collapsed="1">
      <c r="A766" s="6"/>
      <c r="B766" s="147"/>
      <c r="C766" s="11"/>
      <c r="D766" s="7"/>
      <c r="E766" s="4"/>
      <c r="F766" s="4"/>
      <c r="G766" s="4"/>
      <c r="H766" s="4"/>
      <c r="I766" s="13"/>
      <c r="J766" s="21"/>
      <c r="L766" s="69"/>
      <c r="M766" s="29"/>
    </row>
    <row r="767" spans="1:13" ht="12" customHeight="1" outlineLevel="1">
      <c r="A767" s="6"/>
      <c r="B767" s="147" t="s">
        <v>454</v>
      </c>
      <c r="C767" s="105" t="s">
        <v>553</v>
      </c>
      <c r="D767" s="7"/>
      <c r="E767" s="13"/>
      <c r="F767" s="13"/>
      <c r="G767" s="13"/>
      <c r="H767" s="4"/>
      <c r="I767" s="13"/>
      <c r="J767" s="21">
        <f>SUM(E769:H775)</f>
        <v>0</v>
      </c>
      <c r="K767" s="29">
        <f>$M767-$M767*$K$19</f>
        <v>109.763</v>
      </c>
      <c r="L767" s="69">
        <f>ROUND($J767*$K767,2)</f>
        <v>0</v>
      </c>
      <c r="M767" s="29">
        <v>115.54</v>
      </c>
    </row>
    <row r="768" spans="1:13" ht="12" customHeight="1" hidden="1" outlineLevel="2">
      <c r="A768" s="6"/>
      <c r="B768" s="158"/>
      <c r="C768" s="11"/>
      <c r="D768" s="7"/>
      <c r="E768" s="4" t="s">
        <v>179</v>
      </c>
      <c r="F768" s="4" t="s">
        <v>180</v>
      </c>
      <c r="G768" s="4" t="s">
        <v>181</v>
      </c>
      <c r="H768" s="4" t="s">
        <v>182</v>
      </c>
      <c r="I768" s="13"/>
      <c r="J768" s="21"/>
      <c r="L768" s="69"/>
      <c r="M768" s="29"/>
    </row>
    <row r="769" spans="1:13" ht="12" customHeight="1" hidden="1" outlineLevel="2">
      <c r="A769" s="6"/>
      <c r="B769" s="147"/>
      <c r="C769" s="34"/>
      <c r="D769" s="7" t="s">
        <v>176</v>
      </c>
      <c r="E769" s="2"/>
      <c r="F769" s="2"/>
      <c r="G769" s="2"/>
      <c r="H769" s="2"/>
      <c r="I769" s="13"/>
      <c r="J769" s="21"/>
      <c r="L769" s="69"/>
      <c r="M769" s="29"/>
    </row>
    <row r="770" spans="1:13" ht="12" customHeight="1" hidden="1" outlineLevel="2">
      <c r="A770" s="6"/>
      <c r="B770" s="147"/>
      <c r="C770" s="100"/>
      <c r="D770" s="7" t="s">
        <v>155</v>
      </c>
      <c r="E770" s="2"/>
      <c r="F770" s="2"/>
      <c r="G770" s="2"/>
      <c r="H770" s="4"/>
      <c r="I770" s="13"/>
      <c r="J770" s="21"/>
      <c r="L770" s="69"/>
      <c r="M770" s="29"/>
    </row>
    <row r="771" spans="1:13" ht="12" customHeight="1" hidden="1" outlineLevel="2">
      <c r="A771" s="6"/>
      <c r="B771" s="147"/>
      <c r="C771" s="39"/>
      <c r="D771" s="7" t="s">
        <v>56</v>
      </c>
      <c r="E771" s="2"/>
      <c r="F771" s="2"/>
      <c r="G771" s="2"/>
      <c r="H771" s="204"/>
      <c r="I771" s="13"/>
      <c r="J771" s="21"/>
      <c r="L771" s="69"/>
      <c r="M771" s="29"/>
    </row>
    <row r="772" spans="1:13" ht="12" customHeight="1" hidden="1" outlineLevel="2">
      <c r="A772" s="6"/>
      <c r="B772" s="147"/>
      <c r="C772" s="35"/>
      <c r="D772" s="7" t="s">
        <v>160</v>
      </c>
      <c r="E772" s="2"/>
      <c r="F772" s="2"/>
      <c r="G772" s="2"/>
      <c r="H772" s="2"/>
      <c r="I772" s="13"/>
      <c r="J772" s="21"/>
      <c r="L772" s="69"/>
      <c r="M772" s="29"/>
    </row>
    <row r="773" spans="1:13" ht="12" customHeight="1" hidden="1" outlineLevel="2">
      <c r="A773" s="6"/>
      <c r="B773" s="147"/>
      <c r="C773" s="94"/>
      <c r="D773" s="7" t="s">
        <v>197</v>
      </c>
      <c r="E773" s="2"/>
      <c r="F773" s="2"/>
      <c r="G773" s="2"/>
      <c r="H773" s="13"/>
      <c r="I773" s="13"/>
      <c r="J773" s="21"/>
      <c r="L773" s="69"/>
      <c r="M773" s="29"/>
    </row>
    <row r="774" spans="1:13" ht="12" customHeight="1" hidden="1" outlineLevel="2">
      <c r="A774" s="6"/>
      <c r="B774" s="147"/>
      <c r="C774" s="91"/>
      <c r="D774" s="7" t="s">
        <v>57</v>
      </c>
      <c r="E774" s="2"/>
      <c r="F774" s="2"/>
      <c r="G774" s="2"/>
      <c r="H774" s="13"/>
      <c r="I774" s="13"/>
      <c r="J774" s="21"/>
      <c r="L774" s="69"/>
      <c r="M774" s="29"/>
    </row>
    <row r="775" spans="1:13" ht="12" customHeight="1" hidden="1" outlineLevel="2">
      <c r="A775" s="6"/>
      <c r="B775" s="147"/>
      <c r="C775" s="90"/>
      <c r="D775" s="7" t="s">
        <v>112</v>
      </c>
      <c r="E775" s="2"/>
      <c r="F775" s="2"/>
      <c r="G775" s="2"/>
      <c r="H775" s="13"/>
      <c r="I775" s="13"/>
      <c r="J775" s="21"/>
      <c r="L775" s="69"/>
      <c r="M775" s="29"/>
    </row>
    <row r="776" spans="1:13" ht="12" customHeight="1" outlineLevel="1" collapsed="1">
      <c r="A776" s="6"/>
      <c r="B776" s="147"/>
      <c r="C776" s="11"/>
      <c r="D776" s="7"/>
      <c r="E776" s="4"/>
      <c r="F776" s="4"/>
      <c r="G776" s="4"/>
      <c r="H776" s="4"/>
      <c r="I776" s="13"/>
      <c r="J776" s="21"/>
      <c r="L776" s="69"/>
      <c r="M776" s="29"/>
    </row>
    <row r="777" spans="1:13" ht="12" customHeight="1" outlineLevel="1">
      <c r="A777" s="6"/>
      <c r="B777" s="147" t="s">
        <v>455</v>
      </c>
      <c r="C777" s="105" t="s">
        <v>352</v>
      </c>
      <c r="D777" s="7"/>
      <c r="E777" s="13"/>
      <c r="F777" s="13"/>
      <c r="G777" s="13"/>
      <c r="H777" s="4"/>
      <c r="I777" s="13"/>
      <c r="J777" s="21">
        <f>SUM(E779:G780)</f>
        <v>0</v>
      </c>
      <c r="K777" s="29">
        <f>$M777-$M777*$K$19</f>
        <v>138.4055</v>
      </c>
      <c r="L777" s="69">
        <f>ROUND($J777*$K777,2)</f>
        <v>0</v>
      </c>
      <c r="M777" s="29">
        <v>145.69</v>
      </c>
    </row>
    <row r="778" spans="1:13" ht="12" customHeight="1" hidden="1" outlineLevel="2">
      <c r="A778" s="6"/>
      <c r="B778" s="158"/>
      <c r="C778" s="11"/>
      <c r="D778" s="7"/>
      <c r="E778" s="4" t="s">
        <v>179</v>
      </c>
      <c r="F778" s="4" t="s">
        <v>180</v>
      </c>
      <c r="G778" s="4" t="s">
        <v>181</v>
      </c>
      <c r="H778" s="4"/>
      <c r="I778" s="13"/>
      <c r="J778" s="21"/>
      <c r="L778" s="69"/>
      <c r="M778" s="29"/>
    </row>
    <row r="779" spans="1:13" ht="12" customHeight="1" hidden="1" outlineLevel="2">
      <c r="A779" s="6"/>
      <c r="B779" s="147"/>
      <c r="C779" s="34"/>
      <c r="D779" s="7" t="s">
        <v>176</v>
      </c>
      <c r="E779" s="2"/>
      <c r="F779" s="2"/>
      <c r="G779" s="2"/>
      <c r="H779" s="4"/>
      <c r="I779" s="13"/>
      <c r="J779" s="21"/>
      <c r="L779" s="69"/>
      <c r="M779" s="29"/>
    </row>
    <row r="780" spans="1:13" ht="12" customHeight="1" hidden="1" outlineLevel="2">
      <c r="A780" s="6"/>
      <c r="B780" s="147"/>
      <c r="C780" s="74"/>
      <c r="D780" s="7" t="s">
        <v>160</v>
      </c>
      <c r="E780" s="2"/>
      <c r="F780" s="2"/>
      <c r="G780" s="2"/>
      <c r="H780" s="4"/>
      <c r="I780" s="13"/>
      <c r="J780" s="21"/>
      <c r="L780" s="69"/>
      <c r="M780" s="29"/>
    </row>
    <row r="781" spans="1:13" ht="12" customHeight="1" outlineLevel="1" collapsed="1">
      <c r="A781" s="6"/>
      <c r="B781" s="147"/>
      <c r="C781" s="11"/>
      <c r="D781" s="7"/>
      <c r="E781" s="4"/>
      <c r="F781" s="4"/>
      <c r="G781" s="4"/>
      <c r="H781" s="4"/>
      <c r="I781" s="13"/>
      <c r="J781" s="21"/>
      <c r="L781" s="69"/>
      <c r="M781" s="29"/>
    </row>
    <row r="782" spans="1:13" ht="12" customHeight="1" outlineLevel="1">
      <c r="A782" s="6"/>
      <c r="B782" s="147" t="s">
        <v>456</v>
      </c>
      <c r="C782" s="105" t="s">
        <v>554</v>
      </c>
      <c r="D782" s="7"/>
      <c r="E782" s="13"/>
      <c r="F782" s="13"/>
      <c r="G782" s="13"/>
      <c r="H782" s="4"/>
      <c r="I782" s="13"/>
      <c r="J782" s="21">
        <f>SUM(E784:G785)</f>
        <v>0</v>
      </c>
      <c r="K782" s="29">
        <f>$M782-$M782*$K$19</f>
        <v>168.7675</v>
      </c>
      <c r="L782" s="69">
        <f>ROUND($J782*$K782,2)</f>
        <v>0</v>
      </c>
      <c r="M782" s="29">
        <v>177.65</v>
      </c>
    </row>
    <row r="783" spans="1:13" ht="12" customHeight="1" hidden="1" outlineLevel="2">
      <c r="A783" s="6"/>
      <c r="B783" s="158"/>
      <c r="C783" s="11"/>
      <c r="D783" s="7"/>
      <c r="E783" s="4" t="s">
        <v>179</v>
      </c>
      <c r="F783" s="4" t="s">
        <v>180</v>
      </c>
      <c r="G783" s="4" t="s">
        <v>181</v>
      </c>
      <c r="H783" s="4"/>
      <c r="I783" s="13"/>
      <c r="J783" s="21"/>
      <c r="L783" s="69"/>
      <c r="M783" s="29"/>
    </row>
    <row r="784" spans="1:13" ht="12" customHeight="1" hidden="1" outlineLevel="2">
      <c r="A784" s="6"/>
      <c r="B784" s="158"/>
      <c r="C784" s="34"/>
      <c r="D784" s="7" t="s">
        <v>176</v>
      </c>
      <c r="E784" s="2"/>
      <c r="F784" s="2"/>
      <c r="G784" s="2"/>
      <c r="H784" s="4"/>
      <c r="I784" s="13"/>
      <c r="J784" s="21"/>
      <c r="L784" s="69"/>
      <c r="M784" s="29"/>
    </row>
    <row r="785" spans="1:13" ht="12" customHeight="1" hidden="1" outlineLevel="2">
      <c r="A785" s="6"/>
      <c r="B785" s="147"/>
      <c r="C785" s="35"/>
      <c r="D785" s="7" t="s">
        <v>160</v>
      </c>
      <c r="E785" s="2"/>
      <c r="F785" s="2"/>
      <c r="G785" s="2"/>
      <c r="H785" s="4"/>
      <c r="I785" s="13"/>
      <c r="J785" s="21"/>
      <c r="L785" s="69"/>
      <c r="M785" s="29"/>
    </row>
    <row r="786" spans="1:13" ht="12" customHeight="1" outlineLevel="1" collapsed="1">
      <c r="A786" s="6"/>
      <c r="B786" s="147"/>
      <c r="C786" s="11"/>
      <c r="D786" s="7"/>
      <c r="E786" s="4"/>
      <c r="F786" s="4"/>
      <c r="G786" s="4"/>
      <c r="H786" s="4"/>
      <c r="I786" s="13"/>
      <c r="J786" s="21"/>
      <c r="L786" s="69"/>
      <c r="M786" s="29"/>
    </row>
    <row r="787" spans="1:13" ht="12" customHeight="1" outlineLevel="1">
      <c r="A787" s="6"/>
      <c r="B787" s="147" t="s">
        <v>457</v>
      </c>
      <c r="C787" s="105" t="s">
        <v>358</v>
      </c>
      <c r="D787" s="7"/>
      <c r="E787" s="13"/>
      <c r="F787" s="13"/>
      <c r="G787" s="13"/>
      <c r="H787" s="4"/>
      <c r="I787" s="13"/>
      <c r="J787" s="21">
        <f>SUM(E789:G790)</f>
        <v>0</v>
      </c>
      <c r="K787" s="29">
        <f>$M787-$M787*$K$19</f>
        <v>165.70850000000002</v>
      </c>
      <c r="L787" s="69">
        <f>ROUND($J787*$K787,2)</f>
        <v>0</v>
      </c>
      <c r="M787" s="29">
        <v>174.43</v>
      </c>
    </row>
    <row r="788" spans="1:13" ht="12" customHeight="1" hidden="1" outlineLevel="2">
      <c r="A788" s="6"/>
      <c r="B788" s="158"/>
      <c r="C788" s="11"/>
      <c r="D788" s="7"/>
      <c r="E788" s="4" t="s">
        <v>179</v>
      </c>
      <c r="F788" s="4" t="s">
        <v>180</v>
      </c>
      <c r="G788" s="4" t="s">
        <v>181</v>
      </c>
      <c r="H788" s="4"/>
      <c r="I788" s="13"/>
      <c r="J788" s="21"/>
      <c r="L788" s="69"/>
      <c r="M788" s="29"/>
    </row>
    <row r="789" spans="1:13" ht="12" customHeight="1" hidden="1" outlineLevel="2">
      <c r="A789" s="6"/>
      <c r="B789" s="158"/>
      <c r="C789" s="34"/>
      <c r="D789" s="7" t="s">
        <v>176</v>
      </c>
      <c r="E789" s="2"/>
      <c r="F789" s="2"/>
      <c r="G789" s="2"/>
      <c r="H789" s="4"/>
      <c r="I789" s="13"/>
      <c r="J789" s="21"/>
      <c r="L789" s="69"/>
      <c r="M789" s="29"/>
    </row>
    <row r="790" spans="1:13" ht="12" customHeight="1" hidden="1" outlineLevel="2">
      <c r="A790" s="6"/>
      <c r="B790" s="147"/>
      <c r="C790" s="35"/>
      <c r="D790" s="7" t="s">
        <v>160</v>
      </c>
      <c r="E790" s="2"/>
      <c r="F790" s="2"/>
      <c r="G790" s="2"/>
      <c r="H790" s="4"/>
      <c r="I790" s="13"/>
      <c r="J790" s="21"/>
      <c r="L790" s="69"/>
      <c r="M790" s="29"/>
    </row>
    <row r="791" spans="1:13" ht="12" customHeight="1" outlineLevel="1" collapsed="1">
      <c r="A791" s="6"/>
      <c r="B791" s="147"/>
      <c r="C791" s="11"/>
      <c r="D791" s="7"/>
      <c r="E791" s="4"/>
      <c r="F791" s="4"/>
      <c r="G791" s="4"/>
      <c r="H791" s="4"/>
      <c r="I791" s="13"/>
      <c r="J791" s="21"/>
      <c r="L791" s="69"/>
      <c r="M791" s="29"/>
    </row>
    <row r="792" spans="1:13" ht="12" customHeight="1" outlineLevel="1">
      <c r="A792" s="6"/>
      <c r="B792" s="147" t="s">
        <v>458</v>
      </c>
      <c r="C792" s="105" t="s">
        <v>358</v>
      </c>
      <c r="D792" s="7"/>
      <c r="E792" s="4"/>
      <c r="F792" s="4"/>
      <c r="G792" s="4"/>
      <c r="H792" s="4"/>
      <c r="I792" s="13"/>
      <c r="J792" s="21">
        <f>SUM(H794:H795)</f>
        <v>0</v>
      </c>
      <c r="K792" s="29">
        <f>$M792-$M792*$K$19</f>
        <v>208.088</v>
      </c>
      <c r="L792" s="69">
        <f>ROUND($J792*$K792,2)</f>
        <v>0</v>
      </c>
      <c r="M792" s="29">
        <v>219.04</v>
      </c>
    </row>
    <row r="793" spans="1:13" ht="12" customHeight="1" hidden="1" outlineLevel="2">
      <c r="A793" s="6"/>
      <c r="B793" s="158"/>
      <c r="C793" s="11"/>
      <c r="D793" s="7"/>
      <c r="E793" s="4"/>
      <c r="F793" s="4"/>
      <c r="G793" s="4"/>
      <c r="H793" s="4" t="s">
        <v>190</v>
      </c>
      <c r="I793" s="13"/>
      <c r="J793" s="21"/>
      <c r="L793" s="69"/>
      <c r="M793" s="29"/>
    </row>
    <row r="794" spans="1:13" ht="12" customHeight="1" hidden="1" outlineLevel="2">
      <c r="A794" s="6"/>
      <c r="B794" s="158"/>
      <c r="C794" s="34"/>
      <c r="D794" s="7" t="s">
        <v>176</v>
      </c>
      <c r="E794" s="4"/>
      <c r="F794" s="4"/>
      <c r="G794" s="4"/>
      <c r="H794" s="2"/>
      <c r="I794" s="13"/>
      <c r="J794" s="21"/>
      <c r="L794" s="69"/>
      <c r="M794" s="29"/>
    </row>
    <row r="795" spans="1:13" ht="12" customHeight="1" hidden="1" outlineLevel="2">
      <c r="A795" s="6"/>
      <c r="B795" s="147"/>
      <c r="C795" s="35"/>
      <c r="D795" s="7" t="s">
        <v>160</v>
      </c>
      <c r="E795" s="4"/>
      <c r="F795" s="4"/>
      <c r="G795" s="4"/>
      <c r="H795" s="2"/>
      <c r="I795" s="13"/>
      <c r="J795" s="21"/>
      <c r="L795" s="69"/>
      <c r="M795" s="29"/>
    </row>
    <row r="796" spans="1:13" ht="12" customHeight="1" outlineLevel="1" collapsed="1">
      <c r="A796" s="6"/>
      <c r="B796" s="147"/>
      <c r="C796" s="11"/>
      <c r="D796" s="7"/>
      <c r="E796" s="4"/>
      <c r="F796" s="4"/>
      <c r="G796" s="4"/>
      <c r="H796" s="4"/>
      <c r="I796" s="13"/>
      <c r="J796" s="21"/>
      <c r="L796" s="69"/>
      <c r="M796" s="29"/>
    </row>
    <row r="797" spans="1:13" ht="12" customHeight="1" outlineLevel="1">
      <c r="A797" s="6"/>
      <c r="B797" s="147" t="s">
        <v>459</v>
      </c>
      <c r="C797" s="105" t="s">
        <v>356</v>
      </c>
      <c r="D797" s="7"/>
      <c r="E797" s="13"/>
      <c r="F797" s="13"/>
      <c r="G797" s="13"/>
      <c r="H797" s="4"/>
      <c r="I797" s="13"/>
      <c r="J797" s="21">
        <f>SUM(E799:H801)</f>
        <v>0</v>
      </c>
      <c r="K797" s="29">
        <f>$M797-$M797*$K$19</f>
        <v>193.1635</v>
      </c>
      <c r="L797" s="69">
        <f>ROUND($J797*$K797,2)</f>
        <v>0</v>
      </c>
      <c r="M797" s="29">
        <v>203.33</v>
      </c>
    </row>
    <row r="798" spans="1:13" ht="12" customHeight="1" hidden="1" outlineLevel="2">
      <c r="A798" s="6"/>
      <c r="B798" s="158"/>
      <c r="C798" s="11"/>
      <c r="D798" s="7"/>
      <c r="E798" s="4" t="s">
        <v>179</v>
      </c>
      <c r="F798" s="4" t="s">
        <v>180</v>
      </c>
      <c r="G798" s="4" t="s">
        <v>181</v>
      </c>
      <c r="H798" s="4" t="s">
        <v>182</v>
      </c>
      <c r="I798" s="13"/>
      <c r="J798" s="21"/>
      <c r="L798" s="69"/>
      <c r="M798" s="29"/>
    </row>
    <row r="799" spans="1:13" ht="12" customHeight="1" hidden="1" outlineLevel="2">
      <c r="A799" s="6"/>
      <c r="B799" s="147"/>
      <c r="C799" s="34"/>
      <c r="D799" s="7" t="s">
        <v>176</v>
      </c>
      <c r="E799" s="2"/>
      <c r="F799" s="2"/>
      <c r="G799" s="2"/>
      <c r="H799" s="2"/>
      <c r="I799" s="13"/>
      <c r="J799" s="21"/>
      <c r="L799" s="69"/>
      <c r="M799" s="29"/>
    </row>
    <row r="800" spans="1:13" ht="12" customHeight="1" hidden="1" outlineLevel="2">
      <c r="A800" s="6"/>
      <c r="B800" s="147"/>
      <c r="C800" s="39"/>
      <c r="D800" s="7" t="s">
        <v>790</v>
      </c>
      <c r="E800" s="2"/>
      <c r="F800" s="2"/>
      <c r="G800" s="2"/>
      <c r="H800" s="2"/>
      <c r="I800" s="13"/>
      <c r="J800" s="21"/>
      <c r="L800" s="69"/>
      <c r="M800" s="29"/>
    </row>
    <row r="801" spans="1:13" ht="12" customHeight="1" hidden="1" outlineLevel="2">
      <c r="A801" s="6"/>
      <c r="B801" s="147"/>
      <c r="C801" s="35"/>
      <c r="D801" s="7" t="s">
        <v>160</v>
      </c>
      <c r="E801" s="2"/>
      <c r="F801" s="2"/>
      <c r="G801" s="2"/>
      <c r="H801" s="2"/>
      <c r="I801" s="13"/>
      <c r="J801" s="21"/>
      <c r="L801" s="69"/>
      <c r="M801" s="29"/>
    </row>
    <row r="802" spans="1:13" ht="12" customHeight="1" outlineLevel="1" collapsed="1">
      <c r="A802" s="6"/>
      <c r="B802" s="147"/>
      <c r="C802" s="11"/>
      <c r="D802" s="7"/>
      <c r="E802" s="4"/>
      <c r="F802" s="4"/>
      <c r="G802" s="4"/>
      <c r="H802" s="4"/>
      <c r="I802" s="13"/>
      <c r="J802" s="21"/>
      <c r="L802" s="69"/>
      <c r="M802" s="29"/>
    </row>
    <row r="803" spans="1:13" ht="12" customHeight="1" outlineLevel="1">
      <c r="A803" s="6"/>
      <c r="B803" s="147" t="s">
        <v>460</v>
      </c>
      <c r="C803" s="105" t="s">
        <v>571</v>
      </c>
      <c r="D803" s="7"/>
      <c r="E803" s="13"/>
      <c r="F803" s="13"/>
      <c r="G803" s="13"/>
      <c r="H803" s="4"/>
      <c r="I803" s="13"/>
      <c r="J803" s="21">
        <f>SUM(E805:G805)</f>
        <v>0</v>
      </c>
      <c r="K803" s="29">
        <f>$M803-$M803*$K$19</f>
        <v>202.825</v>
      </c>
      <c r="L803" s="69">
        <f>ROUND($J803*$K803,2)</f>
        <v>0</v>
      </c>
      <c r="M803" s="29">
        <v>213.5</v>
      </c>
    </row>
    <row r="804" spans="1:13" ht="12" customHeight="1" hidden="1" outlineLevel="2">
      <c r="A804" s="6"/>
      <c r="B804" s="158"/>
      <c r="C804" s="11"/>
      <c r="D804" s="7"/>
      <c r="E804" s="4" t="s">
        <v>179</v>
      </c>
      <c r="F804" s="4" t="s">
        <v>180</v>
      </c>
      <c r="G804" s="4" t="s">
        <v>181</v>
      </c>
      <c r="H804" s="4"/>
      <c r="I804" s="13"/>
      <c r="J804" s="21"/>
      <c r="L804" s="69"/>
      <c r="M804" s="29"/>
    </row>
    <row r="805" spans="1:13" ht="12" customHeight="1" hidden="1" outlineLevel="2">
      <c r="A805" s="6"/>
      <c r="B805" s="158"/>
      <c r="C805" s="34"/>
      <c r="D805" s="7" t="s">
        <v>176</v>
      </c>
      <c r="E805" s="2"/>
      <c r="F805" s="2"/>
      <c r="G805" s="2"/>
      <c r="H805" s="4"/>
      <c r="I805" s="13"/>
      <c r="J805" s="21"/>
      <c r="L805" s="69"/>
      <c r="M805" s="29"/>
    </row>
    <row r="806" spans="1:13" ht="12" customHeight="1" outlineLevel="1" collapsed="1">
      <c r="A806" s="6"/>
      <c r="B806" s="147"/>
      <c r="C806" s="11"/>
      <c r="D806" s="7"/>
      <c r="E806" s="4"/>
      <c r="F806" s="4"/>
      <c r="G806" s="4"/>
      <c r="H806" s="4"/>
      <c r="I806" s="13"/>
      <c r="J806" s="21"/>
      <c r="L806" s="69"/>
      <c r="M806" s="29"/>
    </row>
    <row r="807" spans="1:13" ht="12" customHeight="1" outlineLevel="1">
      <c r="A807" s="6"/>
      <c r="B807" s="147" t="s">
        <v>800</v>
      </c>
      <c r="C807" s="105" t="s">
        <v>649</v>
      </c>
      <c r="D807" s="7"/>
      <c r="E807" s="4"/>
      <c r="F807" s="4"/>
      <c r="G807" s="4"/>
      <c r="H807" s="4"/>
      <c r="I807" s="13"/>
      <c r="J807" s="21">
        <f>SUM(E809:G810)</f>
        <v>0</v>
      </c>
      <c r="K807" s="29">
        <f>$M807-$M807*$K$19</f>
        <v>249.43200000000002</v>
      </c>
      <c r="L807" s="69">
        <f>ROUND($J807*$K807,2)</f>
        <v>0</v>
      </c>
      <c r="M807" s="29">
        <v>262.56</v>
      </c>
    </row>
    <row r="808" spans="1:13" ht="12" customHeight="1" hidden="1" outlineLevel="2">
      <c r="A808" s="6"/>
      <c r="B808" s="158"/>
      <c r="C808" s="11"/>
      <c r="D808" s="7"/>
      <c r="E808" s="4" t="s">
        <v>179</v>
      </c>
      <c r="F808" s="4" t="s">
        <v>180</v>
      </c>
      <c r="G808" s="4" t="s">
        <v>181</v>
      </c>
      <c r="H808" s="4"/>
      <c r="I808" s="13"/>
      <c r="J808" s="21"/>
      <c r="L808" s="69"/>
      <c r="M808" s="29"/>
    </row>
    <row r="809" spans="1:13" ht="12" customHeight="1" hidden="1" outlineLevel="2">
      <c r="A809" s="6"/>
      <c r="B809" s="158"/>
      <c r="C809" s="34"/>
      <c r="D809" s="7" t="s">
        <v>176</v>
      </c>
      <c r="E809" s="2"/>
      <c r="F809" s="2"/>
      <c r="G809" s="2"/>
      <c r="H809" s="4"/>
      <c r="I809" s="13"/>
      <c r="J809" s="21"/>
      <c r="L809" s="69"/>
      <c r="M809" s="29"/>
    </row>
    <row r="810" spans="1:13" ht="12" customHeight="1" hidden="1" outlineLevel="2">
      <c r="A810" s="6"/>
      <c r="B810" s="147"/>
      <c r="C810" s="35"/>
      <c r="D810" s="7" t="s">
        <v>160</v>
      </c>
      <c r="E810" s="58"/>
      <c r="F810" s="2"/>
      <c r="G810" s="2"/>
      <c r="H810" s="4"/>
      <c r="I810" s="13"/>
      <c r="J810" s="21"/>
      <c r="L810" s="69"/>
      <c r="M810" s="29"/>
    </row>
    <row r="811" spans="1:13" ht="12" customHeight="1" outlineLevel="1" collapsed="1">
      <c r="A811" s="6"/>
      <c r="B811" s="147"/>
      <c r="C811" s="11"/>
      <c r="D811" s="7"/>
      <c r="E811" s="4"/>
      <c r="F811" s="4"/>
      <c r="G811" s="4"/>
      <c r="H811" s="4"/>
      <c r="I811" s="13"/>
      <c r="J811" s="21"/>
      <c r="L811" s="69"/>
      <c r="M811" s="29"/>
    </row>
    <row r="812" spans="1:13" ht="12" customHeight="1" outlineLevel="1">
      <c r="A812" s="6"/>
      <c r="B812" s="147" t="s">
        <v>810</v>
      </c>
      <c r="C812" s="105" t="s">
        <v>811</v>
      </c>
      <c r="D812" s="7"/>
      <c r="E812" s="13"/>
      <c r="F812" s="13"/>
      <c r="G812" s="13"/>
      <c r="H812" s="4"/>
      <c r="I812" s="13"/>
      <c r="J812" s="21">
        <f>SUM(E814:G817)</f>
        <v>0</v>
      </c>
      <c r="K812" s="29">
        <f>$M812-$M812*$K$19</f>
        <v>140.6285</v>
      </c>
      <c r="L812" s="69">
        <f>ROUND($J812*$K812,2)</f>
        <v>0</v>
      </c>
      <c r="M812" s="29">
        <v>148.03</v>
      </c>
    </row>
    <row r="813" spans="1:13" ht="12" customHeight="1" hidden="1" outlineLevel="2">
      <c r="A813" s="6"/>
      <c r="B813" s="158"/>
      <c r="C813" s="11"/>
      <c r="D813" s="7"/>
      <c r="E813" s="4" t="s">
        <v>179</v>
      </c>
      <c r="F813" s="4" t="s">
        <v>180</v>
      </c>
      <c r="G813" s="4" t="s">
        <v>181</v>
      </c>
      <c r="H813" s="4"/>
      <c r="I813" s="13"/>
      <c r="J813" s="21"/>
      <c r="L813" s="69"/>
      <c r="M813" s="29"/>
    </row>
    <row r="814" spans="1:13" ht="12" customHeight="1" hidden="1" outlineLevel="2">
      <c r="A814" s="6"/>
      <c r="B814" s="158"/>
      <c r="C814" s="34"/>
      <c r="D814" s="7" t="s">
        <v>176</v>
      </c>
      <c r="E814" s="2"/>
      <c r="F814" s="2"/>
      <c r="G814" s="2"/>
      <c r="H814" s="4"/>
      <c r="I814" s="13"/>
      <c r="J814" s="21"/>
      <c r="L814" s="69"/>
      <c r="M814" s="29"/>
    </row>
    <row r="815" spans="1:13" ht="12" customHeight="1" hidden="1" outlineLevel="2">
      <c r="A815" s="6"/>
      <c r="B815" s="158"/>
      <c r="C815" s="39"/>
      <c r="D815" s="7" t="s">
        <v>56</v>
      </c>
      <c r="E815" s="2"/>
      <c r="F815" s="2"/>
      <c r="G815" s="58"/>
      <c r="H815" s="4"/>
      <c r="I815" s="13"/>
      <c r="J815" s="21"/>
      <c r="L815" s="69"/>
      <c r="M815" s="29"/>
    </row>
    <row r="816" spans="1:13" ht="12" customHeight="1" hidden="1" outlineLevel="2">
      <c r="A816" s="6"/>
      <c r="B816" s="158"/>
      <c r="C816" s="35"/>
      <c r="D816" s="7" t="s">
        <v>160</v>
      </c>
      <c r="E816" s="2"/>
      <c r="F816" s="2"/>
      <c r="G816" s="2"/>
      <c r="H816" s="4"/>
      <c r="I816" s="13"/>
      <c r="J816" s="21"/>
      <c r="L816" s="69"/>
      <c r="M816" s="29"/>
    </row>
    <row r="817" spans="1:13" ht="12" customHeight="1" hidden="1" outlineLevel="2">
      <c r="A817" s="6"/>
      <c r="B817" s="158"/>
      <c r="C817" s="94"/>
      <c r="D817" s="7" t="s">
        <v>197</v>
      </c>
      <c r="E817" s="2"/>
      <c r="F817" s="2"/>
      <c r="G817" s="2"/>
      <c r="H817" s="4"/>
      <c r="I817" s="13"/>
      <c r="J817" s="21"/>
      <c r="L817" s="69"/>
      <c r="M817" s="29"/>
    </row>
    <row r="818" spans="1:13" ht="12" customHeight="1" outlineLevel="1" collapsed="1">
      <c r="A818" s="6"/>
      <c r="B818" s="147"/>
      <c r="C818" s="11"/>
      <c r="D818" s="7"/>
      <c r="E818" s="4"/>
      <c r="F818" s="4"/>
      <c r="G818" s="4"/>
      <c r="H818" s="4"/>
      <c r="I818" s="13"/>
      <c r="J818" s="21"/>
      <c r="L818" s="69"/>
      <c r="M818" s="29"/>
    </row>
    <row r="819" spans="1:13" ht="12" customHeight="1" outlineLevel="1">
      <c r="A819" s="6"/>
      <c r="B819" s="147" t="s">
        <v>808</v>
      </c>
      <c r="C819" s="105" t="s">
        <v>809</v>
      </c>
      <c r="D819" s="7"/>
      <c r="E819" s="13"/>
      <c r="F819" s="13"/>
      <c r="G819" s="13"/>
      <c r="H819" s="4"/>
      <c r="I819" s="13"/>
      <c r="J819" s="21">
        <f>SUM(E821:F822)</f>
        <v>0</v>
      </c>
      <c r="K819" s="29">
        <f>$M819-$M819*$K$19</f>
        <v>187.53</v>
      </c>
      <c r="L819" s="69">
        <f>ROUND($J819*$K819,2)</f>
        <v>0</v>
      </c>
      <c r="M819" s="29">
        <v>197.4</v>
      </c>
    </row>
    <row r="820" spans="1:13" ht="12" customHeight="1" hidden="1" outlineLevel="2">
      <c r="A820" s="6"/>
      <c r="B820" s="158"/>
      <c r="C820" s="11"/>
      <c r="D820" s="7"/>
      <c r="E820" s="4" t="s">
        <v>250</v>
      </c>
      <c r="F820" s="4" t="s">
        <v>251</v>
      </c>
      <c r="G820" s="4"/>
      <c r="H820" s="4"/>
      <c r="I820" s="13"/>
      <c r="J820" s="21"/>
      <c r="L820" s="69"/>
      <c r="M820" s="29"/>
    </row>
    <row r="821" spans="1:13" ht="12" customHeight="1" hidden="1" outlineLevel="2">
      <c r="A821" s="6"/>
      <c r="B821" s="158"/>
      <c r="C821" s="34"/>
      <c r="D821" s="7" t="s">
        <v>176</v>
      </c>
      <c r="E821" s="2"/>
      <c r="F821" s="2"/>
      <c r="G821" s="4"/>
      <c r="H821" s="4"/>
      <c r="I821" s="13"/>
      <c r="J821" s="21"/>
      <c r="L821" s="69"/>
      <c r="M821" s="29"/>
    </row>
    <row r="822" spans="1:13" ht="12" customHeight="1" hidden="1" outlineLevel="2">
      <c r="A822" s="6"/>
      <c r="B822" s="158"/>
      <c r="C822" s="35"/>
      <c r="D822" s="7" t="s">
        <v>160</v>
      </c>
      <c r="E822" s="2"/>
      <c r="F822" s="2"/>
      <c r="G822" s="4"/>
      <c r="H822" s="4"/>
      <c r="I822" s="13"/>
      <c r="J822" s="21"/>
      <c r="L822" s="69"/>
      <c r="M822" s="29"/>
    </row>
    <row r="823" spans="1:13" ht="12" customHeight="1" outlineLevel="1" collapsed="1">
      <c r="A823" s="6"/>
      <c r="B823" s="147"/>
      <c r="C823" s="11"/>
      <c r="D823" s="7"/>
      <c r="E823" s="4"/>
      <c r="F823" s="4"/>
      <c r="G823" s="4"/>
      <c r="H823" s="4"/>
      <c r="I823" s="13"/>
      <c r="J823" s="21"/>
      <c r="L823" s="69"/>
      <c r="M823" s="29"/>
    </row>
    <row r="824" spans="1:13" ht="12" customHeight="1" outlineLevel="1">
      <c r="A824" s="68"/>
      <c r="B824" s="147" t="s">
        <v>572</v>
      </c>
      <c r="C824" s="105" t="s">
        <v>573</v>
      </c>
      <c r="D824" s="7"/>
      <c r="E824" s="13"/>
      <c r="F824" s="13"/>
      <c r="G824" s="4"/>
      <c r="H824" s="4"/>
      <c r="I824" s="13"/>
      <c r="J824" s="21">
        <f>SUM(E826:F827)</f>
        <v>0</v>
      </c>
      <c r="K824" s="29">
        <f>$M824-$M824*$K$19</f>
        <v>182.11499999999998</v>
      </c>
      <c r="L824" s="69">
        <f>ROUND($J824*$K824,2)</f>
        <v>0</v>
      </c>
      <c r="M824" s="29">
        <v>191.7</v>
      </c>
    </row>
    <row r="825" spans="1:13" ht="12" customHeight="1" hidden="1" outlineLevel="2">
      <c r="A825" s="6"/>
      <c r="B825" s="158"/>
      <c r="C825" s="11"/>
      <c r="D825" s="7"/>
      <c r="E825" s="4" t="s">
        <v>250</v>
      </c>
      <c r="F825" s="4" t="s">
        <v>251</v>
      </c>
      <c r="G825" s="4"/>
      <c r="H825" s="4"/>
      <c r="I825" s="13"/>
      <c r="J825" s="21"/>
      <c r="L825" s="69"/>
      <c r="M825" s="29"/>
    </row>
    <row r="826" spans="1:13" ht="12" customHeight="1" hidden="1" outlineLevel="2">
      <c r="A826" s="6"/>
      <c r="B826" s="147"/>
      <c r="C826" s="34"/>
      <c r="D826" s="7" t="s">
        <v>176</v>
      </c>
      <c r="E826" s="58"/>
      <c r="F826" s="2"/>
      <c r="G826" s="4"/>
      <c r="H826" s="4"/>
      <c r="I826" s="13"/>
      <c r="J826" s="21"/>
      <c r="L826" s="69"/>
      <c r="M826" s="29"/>
    </row>
    <row r="827" spans="1:13" ht="12" customHeight="1" hidden="1" outlineLevel="2">
      <c r="A827" s="6"/>
      <c r="B827" s="147"/>
      <c r="C827" s="37"/>
      <c r="D827" s="7" t="s">
        <v>177</v>
      </c>
      <c r="E827" s="2"/>
      <c r="F827" s="2"/>
      <c r="G827" s="4"/>
      <c r="H827" s="4"/>
      <c r="I827" s="13"/>
      <c r="J827" s="21"/>
      <c r="L827" s="69"/>
      <c r="M827" s="29"/>
    </row>
    <row r="828" spans="1:13" ht="12" customHeight="1" outlineLevel="1" collapsed="1">
      <c r="A828" s="6"/>
      <c r="B828" s="147"/>
      <c r="C828" s="11"/>
      <c r="D828" s="7"/>
      <c r="E828" s="4"/>
      <c r="F828" s="4"/>
      <c r="G828" s="4"/>
      <c r="H828" s="4"/>
      <c r="I828" s="13"/>
      <c r="J828" s="21"/>
      <c r="L828" s="69"/>
      <c r="M828" s="29"/>
    </row>
    <row r="829" spans="1:13" ht="12" customHeight="1" outlineLevel="1">
      <c r="A829" s="6"/>
      <c r="B829" s="147" t="s">
        <v>618</v>
      </c>
      <c r="C829" s="105" t="s">
        <v>371</v>
      </c>
      <c r="D829" s="7"/>
      <c r="E829" s="13"/>
      <c r="F829" s="4"/>
      <c r="G829" s="4"/>
      <c r="H829" s="4"/>
      <c r="I829" s="13"/>
      <c r="J829" s="21">
        <f>SUM(E831:E834)</f>
        <v>0</v>
      </c>
      <c r="K829" s="29">
        <f>$M829-$M829*$K$19</f>
        <v>36.955</v>
      </c>
      <c r="L829" s="69">
        <f>ROUND($J829*$K829,2)</f>
        <v>0</v>
      </c>
      <c r="M829" s="29">
        <v>38.9</v>
      </c>
    </row>
    <row r="830" spans="1:13" ht="12" customHeight="1" hidden="1" outlineLevel="2">
      <c r="A830" s="6"/>
      <c r="B830" s="147"/>
      <c r="C830" s="11"/>
      <c r="D830" s="7"/>
      <c r="E830" s="4" t="s">
        <v>186</v>
      </c>
      <c r="F830" s="4"/>
      <c r="G830" s="4"/>
      <c r="H830" s="4"/>
      <c r="I830" s="13"/>
      <c r="J830" s="21"/>
      <c r="L830" s="69"/>
      <c r="M830" s="29"/>
    </row>
    <row r="831" spans="1:13" ht="12" customHeight="1" hidden="1" outlineLevel="2">
      <c r="A831" s="6"/>
      <c r="B831" s="147"/>
      <c r="C831" s="34"/>
      <c r="D831" s="7" t="s">
        <v>176</v>
      </c>
      <c r="E831" s="2"/>
      <c r="F831" s="4"/>
      <c r="G831" s="4"/>
      <c r="H831" s="4"/>
      <c r="I831" s="13"/>
      <c r="J831" s="21"/>
      <c r="L831" s="69"/>
      <c r="M831" s="29"/>
    </row>
    <row r="832" spans="1:13" ht="12" customHeight="1" hidden="1" outlineLevel="2">
      <c r="A832" s="6"/>
      <c r="B832" s="147"/>
      <c r="C832" s="37"/>
      <c r="D832" s="7" t="s">
        <v>177</v>
      </c>
      <c r="E832" s="2"/>
      <c r="F832" s="4"/>
      <c r="G832" s="4"/>
      <c r="H832" s="4"/>
      <c r="I832" s="13"/>
      <c r="J832" s="21"/>
      <c r="L832" s="69"/>
      <c r="M832" s="29"/>
    </row>
    <row r="833" spans="1:13" ht="12" customHeight="1" hidden="1" outlineLevel="2">
      <c r="A833" s="6"/>
      <c r="B833" s="147"/>
      <c r="C833" s="36"/>
      <c r="D833" s="7" t="s">
        <v>200</v>
      </c>
      <c r="E833" s="2"/>
      <c r="F833" s="4"/>
      <c r="G833" s="4"/>
      <c r="H833" s="4"/>
      <c r="I833" s="13"/>
      <c r="J833" s="21"/>
      <c r="L833" s="69"/>
      <c r="M833" s="29"/>
    </row>
    <row r="834" spans="1:13" ht="12" customHeight="1" hidden="1" outlineLevel="2">
      <c r="A834" s="6"/>
      <c r="B834" s="147"/>
      <c r="C834" s="38"/>
      <c r="D834" s="7" t="s">
        <v>185</v>
      </c>
      <c r="E834" s="2"/>
      <c r="F834" s="4"/>
      <c r="G834" s="4"/>
      <c r="H834" s="4"/>
      <c r="I834" s="13"/>
      <c r="J834" s="21"/>
      <c r="L834" s="69"/>
      <c r="M834" s="29"/>
    </row>
    <row r="835" spans="1:13" ht="12" customHeight="1" outlineLevel="1" collapsed="1">
      <c r="A835" s="6"/>
      <c r="B835" s="147"/>
      <c r="C835" s="11"/>
      <c r="D835" s="7"/>
      <c r="E835" s="4"/>
      <c r="F835" s="4"/>
      <c r="G835" s="4"/>
      <c r="H835" s="13"/>
      <c r="I835" s="13"/>
      <c r="J835" s="21"/>
      <c r="L835" s="69"/>
      <c r="M835" s="29"/>
    </row>
    <row r="836" spans="1:13" ht="12" customHeight="1" outlineLevel="1">
      <c r="A836" s="6"/>
      <c r="B836" s="147" t="s">
        <v>710</v>
      </c>
      <c r="C836" s="105" t="s">
        <v>373</v>
      </c>
      <c r="D836" s="7"/>
      <c r="E836" s="13"/>
      <c r="F836" s="4"/>
      <c r="G836" s="4"/>
      <c r="H836" s="4"/>
      <c r="I836" s="13"/>
      <c r="J836" s="21">
        <f>SUM(E838:E841)</f>
        <v>0</v>
      </c>
      <c r="K836" s="29">
        <f>$M836-$M836*$K$19</f>
        <v>63.640499999999996</v>
      </c>
      <c r="L836" s="69">
        <f>ROUND($J836*$K836,2)</f>
        <v>0</v>
      </c>
      <c r="M836" s="29">
        <v>66.99</v>
      </c>
    </row>
    <row r="837" spans="1:13" ht="12" customHeight="1" hidden="1" outlineLevel="2">
      <c r="A837" s="6"/>
      <c r="B837" s="147"/>
      <c r="C837" s="11"/>
      <c r="D837" s="7"/>
      <c r="E837" s="4" t="s">
        <v>186</v>
      </c>
      <c r="F837" s="4"/>
      <c r="G837" s="4"/>
      <c r="H837" s="4"/>
      <c r="I837" s="13"/>
      <c r="J837" s="21"/>
      <c r="L837" s="69"/>
      <c r="M837" s="29"/>
    </row>
    <row r="838" spans="1:13" ht="12" customHeight="1" hidden="1" outlineLevel="2">
      <c r="A838" s="6"/>
      <c r="B838" s="147"/>
      <c r="C838" s="34"/>
      <c r="D838" s="7" t="s">
        <v>176</v>
      </c>
      <c r="E838" s="2"/>
      <c r="F838" s="4"/>
      <c r="G838" s="4"/>
      <c r="H838" s="4"/>
      <c r="I838" s="13"/>
      <c r="J838" s="21"/>
      <c r="L838" s="69"/>
      <c r="M838" s="29"/>
    </row>
    <row r="839" spans="1:13" ht="12" customHeight="1" hidden="1" outlineLevel="2">
      <c r="A839" s="6"/>
      <c r="B839" s="147"/>
      <c r="C839" s="37"/>
      <c r="D839" s="7" t="s">
        <v>177</v>
      </c>
      <c r="E839" s="2"/>
      <c r="F839" s="4"/>
      <c r="G839" s="4"/>
      <c r="H839" s="4"/>
      <c r="I839" s="13"/>
      <c r="J839" s="21"/>
      <c r="L839" s="69"/>
      <c r="M839" s="29"/>
    </row>
    <row r="840" spans="1:13" ht="12" customHeight="1" hidden="1" outlineLevel="2">
      <c r="A840" s="6"/>
      <c r="B840" s="147"/>
      <c r="C840" s="36"/>
      <c r="D840" s="7" t="s">
        <v>200</v>
      </c>
      <c r="E840" s="2"/>
      <c r="F840" s="4"/>
      <c r="G840" s="4"/>
      <c r="H840" s="4"/>
      <c r="I840" s="13"/>
      <c r="J840" s="21"/>
      <c r="L840" s="69"/>
      <c r="M840" s="29"/>
    </row>
    <row r="841" spans="1:13" ht="12" customHeight="1" outlineLevel="1" collapsed="1">
      <c r="A841" s="6"/>
      <c r="B841" s="147"/>
      <c r="C841" s="11"/>
      <c r="D841" s="7"/>
      <c r="E841" s="4"/>
      <c r="F841" s="4"/>
      <c r="G841" s="4"/>
      <c r="H841" s="13"/>
      <c r="I841" s="13"/>
      <c r="J841" s="21"/>
      <c r="L841" s="69"/>
      <c r="M841" s="29"/>
    </row>
    <row r="842" spans="1:13" ht="12" customHeight="1">
      <c r="A842" s="67" t="s">
        <v>168</v>
      </c>
      <c r="B842" s="147"/>
      <c r="C842" s="11"/>
      <c r="D842" s="7"/>
      <c r="E842" s="4"/>
      <c r="F842" s="4"/>
      <c r="G842" s="4"/>
      <c r="H842" s="13"/>
      <c r="I842" s="13"/>
      <c r="J842" s="21"/>
      <c r="L842" s="69"/>
      <c r="M842" s="29"/>
    </row>
    <row r="843" spans="1:13" ht="12" customHeight="1">
      <c r="A843" s="6"/>
      <c r="B843" s="147"/>
      <c r="C843" s="11"/>
      <c r="D843" s="7"/>
      <c r="E843" s="4"/>
      <c r="F843" s="4"/>
      <c r="G843" s="4"/>
      <c r="H843" s="4"/>
      <c r="I843" s="13"/>
      <c r="J843" s="21"/>
      <c r="L843" s="69"/>
      <c r="M843" s="29"/>
    </row>
    <row r="844" spans="1:13" ht="12" customHeight="1" outlineLevel="1">
      <c r="A844" s="6"/>
      <c r="B844" s="147" t="s">
        <v>610</v>
      </c>
      <c r="C844" s="105" t="s">
        <v>388</v>
      </c>
      <c r="D844" s="7"/>
      <c r="E844" s="4"/>
      <c r="F844" s="4"/>
      <c r="G844" s="4"/>
      <c r="H844" s="4"/>
      <c r="I844" s="13"/>
      <c r="J844" s="21">
        <f>SUM(E846:G848)</f>
        <v>0</v>
      </c>
      <c r="K844" s="29">
        <f>$M844-$M844*$K$19</f>
        <v>31.008</v>
      </c>
      <c r="L844" s="69">
        <f>ROUND($J844*$K844,2)</f>
        <v>0</v>
      </c>
      <c r="M844" s="29">
        <v>32.64</v>
      </c>
    </row>
    <row r="845" spans="1:13" ht="12" customHeight="1" hidden="1" outlineLevel="2">
      <c r="A845" s="6"/>
      <c r="B845" s="147"/>
      <c r="C845" s="11"/>
      <c r="D845" s="7"/>
      <c r="E845" s="4" t="s">
        <v>179</v>
      </c>
      <c r="F845" s="4" t="s">
        <v>180</v>
      </c>
      <c r="G845" s="4" t="s">
        <v>181</v>
      </c>
      <c r="H845" s="13"/>
      <c r="I845" s="13"/>
      <c r="J845" s="21"/>
      <c r="L845" s="69"/>
      <c r="M845" s="29"/>
    </row>
    <row r="846" spans="1:13" ht="12" customHeight="1" hidden="1" outlineLevel="2">
      <c r="A846" s="6"/>
      <c r="B846" s="147"/>
      <c r="C846" s="34"/>
      <c r="D846" s="7" t="s">
        <v>176</v>
      </c>
      <c r="E846" s="2"/>
      <c r="F846" s="2"/>
      <c r="G846" s="2"/>
      <c r="H846" s="13"/>
      <c r="I846" s="13"/>
      <c r="J846" s="21"/>
      <c r="L846" s="69"/>
      <c r="M846" s="29"/>
    </row>
    <row r="847" spans="1:13" ht="12" customHeight="1" hidden="1" outlineLevel="2">
      <c r="A847" s="6"/>
      <c r="B847" s="147"/>
      <c r="C847" s="38"/>
      <c r="D847" s="7" t="s">
        <v>54</v>
      </c>
      <c r="E847" s="2"/>
      <c r="F847" s="2"/>
      <c r="G847" s="2"/>
      <c r="H847" s="13"/>
      <c r="I847" s="13"/>
      <c r="J847" s="21"/>
      <c r="L847" s="69"/>
      <c r="M847" s="29"/>
    </row>
    <row r="848" spans="1:13" ht="12" customHeight="1" hidden="1" outlineLevel="2">
      <c r="A848" s="6"/>
      <c r="B848" s="147"/>
      <c r="C848" s="36"/>
      <c r="D848" s="7" t="s">
        <v>204</v>
      </c>
      <c r="E848" s="2"/>
      <c r="F848" s="2"/>
      <c r="G848" s="2"/>
      <c r="H848" s="13"/>
      <c r="I848" s="13"/>
      <c r="J848" s="21"/>
      <c r="L848" s="69"/>
      <c r="M848" s="29"/>
    </row>
    <row r="849" spans="1:13" ht="12" customHeight="1" outlineLevel="1" collapsed="1">
      <c r="A849" s="6"/>
      <c r="B849" s="147"/>
      <c r="C849" s="11"/>
      <c r="D849" s="7"/>
      <c r="E849" s="4"/>
      <c r="F849" s="4"/>
      <c r="G849" s="4"/>
      <c r="H849" s="4"/>
      <c r="I849" s="13"/>
      <c r="J849" s="21"/>
      <c r="L849" s="69"/>
      <c r="M849" s="29"/>
    </row>
    <row r="850" spans="1:13" ht="12" customHeight="1" outlineLevel="1">
      <c r="A850" s="6"/>
      <c r="B850" s="147" t="s">
        <v>611</v>
      </c>
      <c r="C850" s="105" t="s">
        <v>388</v>
      </c>
      <c r="D850" s="7"/>
      <c r="E850" s="4"/>
      <c r="F850" s="4"/>
      <c r="G850" s="4"/>
      <c r="H850" s="4"/>
      <c r="I850" s="13"/>
      <c r="J850" s="21">
        <f>SUM(H852:I854)</f>
        <v>0</v>
      </c>
      <c r="K850" s="29">
        <f>$M850-$M850*$K$19</f>
        <v>46.8255</v>
      </c>
      <c r="L850" s="69">
        <f>ROUND($J850*$K850,2)</f>
        <v>0</v>
      </c>
      <c r="M850" s="29">
        <v>49.29</v>
      </c>
    </row>
    <row r="851" spans="1:13" ht="12" customHeight="1" hidden="1" outlineLevel="2">
      <c r="A851" s="6"/>
      <c r="B851" s="147"/>
      <c r="C851" s="11"/>
      <c r="D851" s="7"/>
      <c r="E851" s="4"/>
      <c r="F851" s="4"/>
      <c r="G851" s="4"/>
      <c r="H851" s="4" t="s">
        <v>182</v>
      </c>
      <c r="I851" s="4" t="s">
        <v>203</v>
      </c>
      <c r="J851" s="21"/>
      <c r="L851" s="69"/>
      <c r="M851" s="29"/>
    </row>
    <row r="852" spans="1:13" ht="12" customHeight="1" hidden="1" outlineLevel="2">
      <c r="A852" s="6"/>
      <c r="B852" s="147"/>
      <c r="C852" s="34"/>
      <c r="D852" s="7" t="s">
        <v>176</v>
      </c>
      <c r="E852" s="4"/>
      <c r="F852" s="4"/>
      <c r="G852" s="4"/>
      <c r="H852" s="2"/>
      <c r="I852" s="2"/>
      <c r="J852" s="21"/>
      <c r="L852" s="69"/>
      <c r="M852" s="29"/>
    </row>
    <row r="853" spans="1:13" ht="12" customHeight="1" hidden="1" outlineLevel="2">
      <c r="A853" s="6"/>
      <c r="B853" s="147"/>
      <c r="C853" s="38"/>
      <c r="D853" s="7" t="s">
        <v>54</v>
      </c>
      <c r="E853" s="4"/>
      <c r="F853" s="4"/>
      <c r="G853" s="4"/>
      <c r="H853" s="2"/>
      <c r="I853" s="2"/>
      <c r="J853" s="21"/>
      <c r="L853" s="69"/>
      <c r="M853" s="29"/>
    </row>
    <row r="854" spans="1:13" ht="12" customHeight="1" hidden="1" outlineLevel="2">
      <c r="A854" s="6"/>
      <c r="B854" s="147"/>
      <c r="C854" s="36"/>
      <c r="D854" s="7" t="s">
        <v>204</v>
      </c>
      <c r="E854" s="4"/>
      <c r="F854" s="4"/>
      <c r="G854" s="4"/>
      <c r="H854" s="2"/>
      <c r="I854" s="2"/>
      <c r="J854" s="21"/>
      <c r="L854" s="69"/>
      <c r="M854" s="29"/>
    </row>
    <row r="855" spans="1:13" ht="12" customHeight="1" outlineLevel="1" collapsed="1">
      <c r="A855" s="6"/>
      <c r="B855" s="147"/>
      <c r="C855" s="11"/>
      <c r="D855" s="7"/>
      <c r="E855" s="4"/>
      <c r="F855" s="4"/>
      <c r="G855" s="4"/>
      <c r="H855" s="4"/>
      <c r="I855" s="13"/>
      <c r="J855" s="21"/>
      <c r="L855" s="69"/>
      <c r="M855" s="29"/>
    </row>
    <row r="856" spans="1:13" ht="12" customHeight="1" outlineLevel="1">
      <c r="A856" s="6"/>
      <c r="B856" s="147" t="s">
        <v>461</v>
      </c>
      <c r="C856" s="105" t="s">
        <v>406</v>
      </c>
      <c r="D856" s="7"/>
      <c r="E856" s="4"/>
      <c r="F856" s="4"/>
      <c r="G856" s="4"/>
      <c r="H856" s="4"/>
      <c r="I856" s="13"/>
      <c r="J856" s="21">
        <f>SUM(E858:G861)</f>
        <v>0</v>
      </c>
      <c r="K856" s="29">
        <f>$M856-$M856*$K$19</f>
        <v>116.432</v>
      </c>
      <c r="L856" s="69">
        <f>ROUND($J856*$K856,2)</f>
        <v>0</v>
      </c>
      <c r="M856" s="29">
        <v>122.56</v>
      </c>
    </row>
    <row r="857" spans="1:13" ht="12" customHeight="1" hidden="1" outlineLevel="2">
      <c r="A857" s="6"/>
      <c r="B857" s="158"/>
      <c r="C857" s="11"/>
      <c r="D857" s="7"/>
      <c r="E857" s="4" t="s">
        <v>179</v>
      </c>
      <c r="F857" s="4" t="s">
        <v>180</v>
      </c>
      <c r="G857" s="4" t="s">
        <v>181</v>
      </c>
      <c r="H857" s="4"/>
      <c r="I857" s="13"/>
      <c r="J857" s="21"/>
      <c r="L857" s="69"/>
      <c r="M857" s="29"/>
    </row>
    <row r="858" spans="1:13" ht="12" customHeight="1" hidden="1" outlineLevel="2">
      <c r="A858" s="6"/>
      <c r="B858" s="147"/>
      <c r="C858" s="34"/>
      <c r="D858" s="7" t="s">
        <v>176</v>
      </c>
      <c r="E858" s="2"/>
      <c r="F858" s="2"/>
      <c r="G858" s="2"/>
      <c r="H858" s="4"/>
      <c r="I858" s="13"/>
      <c r="J858" s="21"/>
      <c r="L858" s="69"/>
      <c r="M858" s="29"/>
    </row>
    <row r="859" spans="1:13" ht="12" customHeight="1" hidden="1" outlineLevel="2">
      <c r="A859" s="6"/>
      <c r="B859" s="147"/>
      <c r="C859" s="36"/>
      <c r="D859" s="7" t="s">
        <v>159</v>
      </c>
      <c r="E859" s="2"/>
      <c r="F859" s="2"/>
      <c r="G859" s="2"/>
      <c r="H859" s="4"/>
      <c r="I859" s="13"/>
      <c r="J859" s="21"/>
      <c r="L859" s="69"/>
      <c r="M859" s="29"/>
    </row>
    <row r="860" spans="1:13" ht="12" customHeight="1" hidden="1" outlineLevel="2">
      <c r="A860" s="6"/>
      <c r="B860" s="147"/>
      <c r="C860" s="40"/>
      <c r="D860" s="7" t="s">
        <v>199</v>
      </c>
      <c r="E860" s="2"/>
      <c r="F860" s="2"/>
      <c r="G860" s="2"/>
      <c r="H860" s="4"/>
      <c r="I860" s="13"/>
      <c r="J860" s="21"/>
      <c r="L860" s="69"/>
      <c r="M860" s="29"/>
    </row>
    <row r="861" spans="1:13" ht="12" customHeight="1" hidden="1" outlineLevel="2">
      <c r="A861" s="6"/>
      <c r="B861" s="147"/>
      <c r="C861" s="37"/>
      <c r="D861" s="7" t="s">
        <v>161</v>
      </c>
      <c r="E861" s="2"/>
      <c r="F861" s="2"/>
      <c r="G861" s="2"/>
      <c r="H861" s="4"/>
      <c r="I861" s="13"/>
      <c r="J861" s="21"/>
      <c r="L861" s="69"/>
      <c r="M861" s="29"/>
    </row>
    <row r="862" spans="1:13" ht="12" customHeight="1" outlineLevel="1" collapsed="1">
      <c r="A862" s="6"/>
      <c r="B862" s="147"/>
      <c r="C862" s="11"/>
      <c r="D862" s="7"/>
      <c r="E862" s="4"/>
      <c r="F862" s="4"/>
      <c r="G862" s="4"/>
      <c r="H862" s="4"/>
      <c r="I862" s="13"/>
      <c r="J862" s="21"/>
      <c r="L862" s="69"/>
      <c r="M862" s="29"/>
    </row>
    <row r="863" spans="1:13" ht="12" customHeight="1" outlineLevel="1">
      <c r="A863" s="6"/>
      <c r="B863" s="147" t="s">
        <v>462</v>
      </c>
      <c r="C863" s="105" t="s">
        <v>606</v>
      </c>
      <c r="D863" s="7"/>
      <c r="E863" s="4"/>
      <c r="F863" s="4"/>
      <c r="G863" s="4"/>
      <c r="H863" s="4"/>
      <c r="I863" s="13"/>
      <c r="J863" s="21">
        <f>SUM(E865:H868)</f>
        <v>0</v>
      </c>
      <c r="K863" s="29">
        <f>$M863-$M863*$K$19</f>
        <v>65.816</v>
      </c>
      <c r="L863" s="69">
        <f>ROUND($J863*$K863,2)</f>
        <v>0</v>
      </c>
      <c r="M863" s="29">
        <v>69.28</v>
      </c>
    </row>
    <row r="864" spans="1:13" ht="12" customHeight="1" hidden="1" outlineLevel="2">
      <c r="A864" s="6"/>
      <c r="B864" s="147"/>
      <c r="C864" s="11"/>
      <c r="D864" s="7"/>
      <c r="E864" s="4" t="s">
        <v>179</v>
      </c>
      <c r="F864" s="4" t="s">
        <v>180</v>
      </c>
      <c r="G864" s="4" t="s">
        <v>181</v>
      </c>
      <c r="H864" s="4" t="s">
        <v>182</v>
      </c>
      <c r="I864" s="13"/>
      <c r="J864" s="21"/>
      <c r="L864" s="69"/>
      <c r="M864" s="29"/>
    </row>
    <row r="865" spans="1:13" ht="12" customHeight="1" hidden="1" outlineLevel="2">
      <c r="A865" s="6"/>
      <c r="B865" s="147"/>
      <c r="C865" s="34"/>
      <c r="D865" s="7" t="s">
        <v>176</v>
      </c>
      <c r="E865" s="2"/>
      <c r="F865" s="2"/>
      <c r="G865" s="2"/>
      <c r="H865" s="2"/>
      <c r="I865" s="13"/>
      <c r="J865" s="21"/>
      <c r="L865" s="69"/>
      <c r="M865" s="29"/>
    </row>
    <row r="866" spans="1:13" ht="12" customHeight="1" hidden="1" outlineLevel="2">
      <c r="A866" s="6"/>
      <c r="B866" s="147"/>
      <c r="C866" s="36"/>
      <c r="D866" s="7" t="s">
        <v>204</v>
      </c>
      <c r="E866" s="2"/>
      <c r="F866" s="2"/>
      <c r="G866" s="2"/>
      <c r="H866" s="2"/>
      <c r="I866" s="13"/>
      <c r="J866" s="21"/>
      <c r="L866" s="69"/>
      <c r="M866" s="29"/>
    </row>
    <row r="867" spans="1:13" ht="12" customHeight="1" hidden="1" outlineLevel="2">
      <c r="A867" s="6"/>
      <c r="B867" s="147"/>
      <c r="C867" s="75"/>
      <c r="D867" s="7" t="s">
        <v>177</v>
      </c>
      <c r="E867" s="2"/>
      <c r="F867" s="2"/>
      <c r="G867" s="2"/>
      <c r="H867" s="2"/>
      <c r="I867" s="13"/>
      <c r="J867" s="21"/>
      <c r="L867" s="69"/>
      <c r="M867" s="29"/>
    </row>
    <row r="868" spans="1:13" ht="12" customHeight="1" hidden="1" outlineLevel="2">
      <c r="A868" s="6"/>
      <c r="B868" s="147"/>
      <c r="C868" s="37"/>
      <c r="D868" s="7" t="s">
        <v>161</v>
      </c>
      <c r="E868" s="2"/>
      <c r="F868" s="2"/>
      <c r="G868" s="2"/>
      <c r="H868" s="2"/>
      <c r="I868" s="13"/>
      <c r="J868" s="21"/>
      <c r="L868" s="69"/>
      <c r="M868" s="29"/>
    </row>
    <row r="869" spans="1:13" ht="12" customHeight="1" outlineLevel="1" collapsed="1">
      <c r="A869" s="6"/>
      <c r="B869" s="147"/>
      <c r="C869" s="11"/>
      <c r="D869" s="7"/>
      <c r="E869" s="4"/>
      <c r="F869" s="4"/>
      <c r="G869" s="4"/>
      <c r="H869" s="4"/>
      <c r="I869" s="13"/>
      <c r="J869" s="21"/>
      <c r="L869" s="69"/>
      <c r="M869" s="29"/>
    </row>
    <row r="870" spans="1:13" ht="12" customHeight="1" outlineLevel="1">
      <c r="A870" s="6"/>
      <c r="B870" s="147" t="s">
        <v>96</v>
      </c>
      <c r="C870" s="105" t="s">
        <v>389</v>
      </c>
      <c r="D870" s="7"/>
      <c r="E870" s="4"/>
      <c r="F870" s="4"/>
      <c r="G870" s="4"/>
      <c r="H870" s="4"/>
      <c r="I870" s="13"/>
      <c r="J870" s="21">
        <f>SUM(E872:G875)</f>
        <v>0</v>
      </c>
      <c r="K870" s="29">
        <f>$M870-$M870*$K$19</f>
        <v>62.643</v>
      </c>
      <c r="L870" s="69">
        <f>ROUND($J870*$K870,2)</f>
        <v>0</v>
      </c>
      <c r="M870" s="29">
        <v>65.94</v>
      </c>
    </row>
    <row r="871" spans="1:13" ht="12" customHeight="1" hidden="1" outlineLevel="2">
      <c r="A871" s="6"/>
      <c r="B871" s="147"/>
      <c r="C871" s="11"/>
      <c r="D871" s="7"/>
      <c r="E871" s="4" t="s">
        <v>179</v>
      </c>
      <c r="F871" s="4" t="s">
        <v>180</v>
      </c>
      <c r="G871" s="4" t="s">
        <v>181</v>
      </c>
      <c r="H871" s="4"/>
      <c r="I871" s="13"/>
      <c r="J871" s="21"/>
      <c r="L871" s="69"/>
      <c r="M871" s="29"/>
    </row>
    <row r="872" spans="1:13" ht="12" customHeight="1" hidden="1" outlineLevel="2">
      <c r="A872" s="6"/>
      <c r="B872" s="147"/>
      <c r="C872" s="34"/>
      <c r="D872" s="7" t="s">
        <v>176</v>
      </c>
      <c r="E872" s="2"/>
      <c r="F872" s="2"/>
      <c r="G872" s="2"/>
      <c r="H872" s="4"/>
      <c r="I872" s="13"/>
      <c r="J872" s="21"/>
      <c r="L872" s="69"/>
      <c r="M872" s="29"/>
    </row>
    <row r="873" spans="1:13" ht="12" customHeight="1" hidden="1" outlineLevel="2">
      <c r="A873" s="6"/>
      <c r="B873" s="147"/>
      <c r="C873" s="36"/>
      <c r="D873" s="7" t="s">
        <v>204</v>
      </c>
      <c r="E873" s="2"/>
      <c r="F873" s="2"/>
      <c r="G873" s="2"/>
      <c r="H873" s="4"/>
      <c r="I873" s="13"/>
      <c r="J873" s="21"/>
      <c r="L873" s="69"/>
      <c r="M873" s="29"/>
    </row>
    <row r="874" spans="1:13" ht="12" customHeight="1" hidden="1" outlineLevel="2">
      <c r="A874" s="6"/>
      <c r="B874" s="147"/>
      <c r="C874" s="75"/>
      <c r="D874" s="7" t="s">
        <v>177</v>
      </c>
      <c r="E874" s="2"/>
      <c r="F874" s="2"/>
      <c r="G874" s="2"/>
      <c r="H874" s="4"/>
      <c r="I874" s="13"/>
      <c r="J874" s="21"/>
      <c r="L874" s="69"/>
      <c r="M874" s="29"/>
    </row>
    <row r="875" spans="1:13" ht="12" customHeight="1" hidden="1" outlineLevel="2">
      <c r="A875" s="6"/>
      <c r="B875" s="147"/>
      <c r="C875" s="37"/>
      <c r="D875" s="7" t="s">
        <v>161</v>
      </c>
      <c r="E875" s="2"/>
      <c r="F875" s="2"/>
      <c r="G875" s="2"/>
      <c r="H875" s="4"/>
      <c r="I875" s="13"/>
      <c r="J875" s="21"/>
      <c r="L875" s="69"/>
      <c r="M875" s="29"/>
    </row>
    <row r="876" spans="1:13" ht="12" customHeight="1" outlineLevel="1" collapsed="1">
      <c r="A876" s="6"/>
      <c r="B876" s="147"/>
      <c r="C876" s="11"/>
      <c r="D876" s="7"/>
      <c r="E876" s="4"/>
      <c r="F876" s="4"/>
      <c r="G876" s="4"/>
      <c r="H876" s="4"/>
      <c r="I876" s="13"/>
      <c r="J876" s="21"/>
      <c r="L876" s="69"/>
      <c r="M876" s="29"/>
    </row>
    <row r="877" spans="1:13" ht="12" customHeight="1" outlineLevel="1">
      <c r="A877" s="6"/>
      <c r="B877" s="147" t="s">
        <v>463</v>
      </c>
      <c r="C877" s="105" t="s">
        <v>393</v>
      </c>
      <c r="D877" s="7"/>
      <c r="E877" s="4"/>
      <c r="F877" s="4"/>
      <c r="G877" s="4"/>
      <c r="H877" s="4"/>
      <c r="I877" s="13"/>
      <c r="J877" s="21">
        <f>SUM(E879:G884)</f>
        <v>0</v>
      </c>
      <c r="K877" s="29">
        <f>$M877-$M877*$K$19</f>
        <v>81.61449999999999</v>
      </c>
      <c r="L877" s="69">
        <f>ROUND($J877*$K877,2)</f>
        <v>0</v>
      </c>
      <c r="M877" s="29">
        <v>85.91</v>
      </c>
    </row>
    <row r="878" spans="1:13" ht="12" customHeight="1" hidden="1" outlineLevel="2">
      <c r="A878" s="6"/>
      <c r="B878" s="147"/>
      <c r="C878" s="11"/>
      <c r="D878" s="7"/>
      <c r="E878" s="4" t="s">
        <v>179</v>
      </c>
      <c r="F878" s="4" t="s">
        <v>180</v>
      </c>
      <c r="G878" s="4" t="s">
        <v>181</v>
      </c>
      <c r="H878" s="4"/>
      <c r="I878" s="13"/>
      <c r="J878" s="21"/>
      <c r="L878" s="69"/>
      <c r="M878" s="29"/>
    </row>
    <row r="879" spans="1:13" ht="12" customHeight="1" hidden="1" outlineLevel="2">
      <c r="A879" s="6"/>
      <c r="B879" s="147"/>
      <c r="C879" s="34"/>
      <c r="D879" s="7" t="s">
        <v>176</v>
      </c>
      <c r="E879" s="2"/>
      <c r="F879" s="2"/>
      <c r="G879" s="2"/>
      <c r="H879" s="4"/>
      <c r="I879" s="13"/>
      <c r="J879" s="21"/>
      <c r="L879" s="69"/>
      <c r="M879" s="29"/>
    </row>
    <row r="880" spans="1:13" ht="12" customHeight="1" hidden="1" outlineLevel="2">
      <c r="A880" s="6"/>
      <c r="B880" s="147"/>
      <c r="C880" s="36"/>
      <c r="D880" s="7" t="s">
        <v>204</v>
      </c>
      <c r="E880" s="2"/>
      <c r="F880" s="2"/>
      <c r="G880" s="2"/>
      <c r="H880" s="4"/>
      <c r="I880" s="13"/>
      <c r="J880" s="21"/>
      <c r="L880" s="69"/>
      <c r="M880" s="29"/>
    </row>
    <row r="881" spans="1:13" ht="12" customHeight="1" hidden="1" outlineLevel="2">
      <c r="A881" s="6"/>
      <c r="B881" s="147"/>
      <c r="C881" s="75"/>
      <c r="D881" s="7" t="s">
        <v>177</v>
      </c>
      <c r="E881" s="2"/>
      <c r="F881" s="2"/>
      <c r="G881" s="2"/>
      <c r="H881" s="4"/>
      <c r="I881" s="13"/>
      <c r="J881" s="21"/>
      <c r="L881" s="69"/>
      <c r="M881" s="29"/>
    </row>
    <row r="882" spans="1:13" ht="12" customHeight="1" hidden="1" outlineLevel="2">
      <c r="A882" s="6"/>
      <c r="B882" s="147"/>
      <c r="C882" s="39"/>
      <c r="D882" s="7" t="s">
        <v>187</v>
      </c>
      <c r="E882" s="2"/>
      <c r="F882" s="2"/>
      <c r="G882" s="2"/>
      <c r="H882" s="4"/>
      <c r="I882" s="13"/>
      <c r="J882" s="21"/>
      <c r="L882" s="69"/>
      <c r="M882" s="29"/>
    </row>
    <row r="883" spans="1:13" ht="12" customHeight="1" hidden="1" outlineLevel="2">
      <c r="A883" s="6"/>
      <c r="B883" s="147"/>
      <c r="C883" s="42"/>
      <c r="D883" s="7" t="s">
        <v>205</v>
      </c>
      <c r="E883" s="2"/>
      <c r="F883" s="2"/>
      <c r="G883" s="2"/>
      <c r="H883" s="4"/>
      <c r="I883" s="13"/>
      <c r="J883" s="21"/>
      <c r="L883" s="69"/>
      <c r="M883" s="29"/>
    </row>
    <row r="884" spans="1:13" ht="12" customHeight="1" hidden="1" outlineLevel="2">
      <c r="A884" s="6"/>
      <c r="B884" s="147"/>
      <c r="C884" s="37"/>
      <c r="D884" s="7" t="s">
        <v>161</v>
      </c>
      <c r="E884" s="2"/>
      <c r="F884" s="2"/>
      <c r="G884" s="2"/>
      <c r="H884" s="4"/>
      <c r="I884" s="13"/>
      <c r="J884" s="21"/>
      <c r="L884" s="69"/>
      <c r="M884" s="29"/>
    </row>
    <row r="885" spans="1:13" ht="12" customHeight="1" outlineLevel="1" collapsed="1">
      <c r="A885" s="6"/>
      <c r="B885" s="147"/>
      <c r="C885" s="11"/>
      <c r="D885" s="7"/>
      <c r="E885" s="4"/>
      <c r="F885" s="4"/>
      <c r="G885" s="4"/>
      <c r="H885" s="4"/>
      <c r="I885" s="13"/>
      <c r="J885" s="21"/>
      <c r="L885" s="69"/>
      <c r="M885" s="29"/>
    </row>
    <row r="886" spans="1:13" ht="12" customHeight="1" outlineLevel="1">
      <c r="A886" s="6"/>
      <c r="B886" s="147" t="s">
        <v>97</v>
      </c>
      <c r="C886" s="105" t="s">
        <v>395</v>
      </c>
      <c r="D886" s="7"/>
      <c r="E886" s="4"/>
      <c r="F886" s="4"/>
      <c r="G886" s="4"/>
      <c r="H886" s="4"/>
      <c r="I886" s="13"/>
      <c r="J886" s="21">
        <f>SUM(E888:G893)</f>
        <v>0</v>
      </c>
      <c r="K886" s="29">
        <f>$M886-$M886*$K$19</f>
        <v>100.605</v>
      </c>
      <c r="L886" s="69">
        <f>ROUND($J886*$K886,2)</f>
        <v>0</v>
      </c>
      <c r="M886" s="29">
        <v>105.9</v>
      </c>
    </row>
    <row r="887" spans="1:13" ht="12" customHeight="1" hidden="1" outlineLevel="2">
      <c r="A887" s="6"/>
      <c r="B887" s="147"/>
      <c r="C887" s="11"/>
      <c r="D887" s="7"/>
      <c r="E887" s="4" t="s">
        <v>179</v>
      </c>
      <c r="F887" s="4" t="s">
        <v>180</v>
      </c>
      <c r="G887" s="4" t="s">
        <v>181</v>
      </c>
      <c r="H887" s="4"/>
      <c r="I887" s="13"/>
      <c r="J887" s="21"/>
      <c r="L887" s="69"/>
      <c r="M887" s="29"/>
    </row>
    <row r="888" spans="1:13" ht="12" customHeight="1" hidden="1" outlineLevel="2">
      <c r="A888" s="6"/>
      <c r="B888" s="147"/>
      <c r="C888" s="34"/>
      <c r="D888" s="7" t="s">
        <v>176</v>
      </c>
      <c r="E888" s="2"/>
      <c r="F888" s="2"/>
      <c r="G888" s="2"/>
      <c r="H888" s="4"/>
      <c r="I888" s="13"/>
      <c r="J888" s="21"/>
      <c r="L888" s="69"/>
      <c r="M888" s="29"/>
    </row>
    <row r="889" spans="1:13" ht="12" customHeight="1" hidden="1" outlineLevel="2">
      <c r="A889" s="6"/>
      <c r="B889" s="147"/>
      <c r="C889" s="36"/>
      <c r="D889" s="7" t="s">
        <v>204</v>
      </c>
      <c r="E889" s="2"/>
      <c r="F889" s="2"/>
      <c r="G889" s="2"/>
      <c r="H889" s="4"/>
      <c r="I889" s="13"/>
      <c r="J889" s="21"/>
      <c r="L889" s="69"/>
      <c r="M889" s="29"/>
    </row>
    <row r="890" spans="1:13" ht="12" customHeight="1" hidden="1" outlineLevel="2">
      <c r="A890" s="6"/>
      <c r="B890" s="147"/>
      <c r="C890" s="75"/>
      <c r="D890" s="7" t="s">
        <v>177</v>
      </c>
      <c r="E890" s="2"/>
      <c r="F890" s="2"/>
      <c r="G890" s="2"/>
      <c r="H890" s="4"/>
      <c r="I890" s="13"/>
      <c r="J890" s="21"/>
      <c r="L890" s="69"/>
      <c r="M890" s="29"/>
    </row>
    <row r="891" spans="1:13" ht="12" customHeight="1" hidden="1" outlineLevel="2">
      <c r="A891" s="6"/>
      <c r="B891" s="147"/>
      <c r="C891" s="39"/>
      <c r="D891" s="7" t="s">
        <v>187</v>
      </c>
      <c r="E891" s="2"/>
      <c r="F891" s="2"/>
      <c r="G891" s="2"/>
      <c r="H891" s="4"/>
      <c r="I891" s="13"/>
      <c r="J891" s="21"/>
      <c r="L891" s="69"/>
      <c r="M891" s="29"/>
    </row>
    <row r="892" spans="1:13" ht="12" customHeight="1" hidden="1" outlineLevel="2">
      <c r="A892" s="6"/>
      <c r="B892" s="147"/>
      <c r="C892" s="42"/>
      <c r="D892" s="7" t="s">
        <v>205</v>
      </c>
      <c r="E892" s="2"/>
      <c r="F892" s="2"/>
      <c r="G892" s="2"/>
      <c r="H892" s="4"/>
      <c r="I892" s="13"/>
      <c r="J892" s="21"/>
      <c r="L892" s="69"/>
      <c r="M892" s="29"/>
    </row>
    <row r="893" spans="1:13" ht="12" customHeight="1" hidden="1" outlineLevel="2">
      <c r="A893" s="6"/>
      <c r="B893" s="147"/>
      <c r="C893" s="37"/>
      <c r="D893" s="7" t="s">
        <v>161</v>
      </c>
      <c r="E893" s="2"/>
      <c r="F893" s="2"/>
      <c r="G893" s="2"/>
      <c r="H893" s="4"/>
      <c r="I893" s="13"/>
      <c r="J893" s="21"/>
      <c r="L893" s="69"/>
      <c r="M893" s="29"/>
    </row>
    <row r="894" spans="1:13" ht="12" customHeight="1" outlineLevel="1" collapsed="1">
      <c r="A894" s="6"/>
      <c r="B894" s="147"/>
      <c r="C894" s="11"/>
      <c r="D894" s="7"/>
      <c r="E894" s="4"/>
      <c r="F894" s="4"/>
      <c r="G894" s="4"/>
      <c r="H894" s="4"/>
      <c r="I894" s="13"/>
      <c r="J894" s="21"/>
      <c r="L894" s="69"/>
      <c r="M894" s="29"/>
    </row>
    <row r="895" spans="1:13" ht="12" customHeight="1" outlineLevel="1">
      <c r="A895" s="6"/>
      <c r="B895" s="147" t="s">
        <v>98</v>
      </c>
      <c r="C895" s="105" t="s">
        <v>343</v>
      </c>
      <c r="D895" s="7"/>
      <c r="E895" s="4"/>
      <c r="F895" s="4"/>
      <c r="G895" s="4"/>
      <c r="H895" s="4"/>
      <c r="I895" s="13"/>
      <c r="J895" s="21">
        <f>SUM(E897:H904)</f>
        <v>0</v>
      </c>
      <c r="K895" s="29">
        <f>$M895-$M895*$K$19</f>
        <v>91.11449999999999</v>
      </c>
      <c r="L895" s="69">
        <f>ROUND($J895*$K895,2)</f>
        <v>0</v>
      </c>
      <c r="M895" s="29">
        <v>95.91</v>
      </c>
    </row>
    <row r="896" spans="1:13" ht="12" customHeight="1" hidden="1" outlineLevel="2">
      <c r="A896" s="6"/>
      <c r="B896" s="147"/>
      <c r="C896" s="11"/>
      <c r="D896" s="7"/>
      <c r="E896" s="4" t="s">
        <v>179</v>
      </c>
      <c r="F896" s="4" t="s">
        <v>180</v>
      </c>
      <c r="G896" s="4" t="s">
        <v>181</v>
      </c>
      <c r="H896" s="4" t="s">
        <v>202</v>
      </c>
      <c r="I896" s="13"/>
      <c r="J896" s="21"/>
      <c r="L896" s="69"/>
      <c r="M896" s="29"/>
    </row>
    <row r="897" spans="1:13" ht="12" customHeight="1" hidden="1" outlineLevel="2">
      <c r="A897" s="6"/>
      <c r="B897" s="147"/>
      <c r="C897" s="34"/>
      <c r="D897" s="7" t="s">
        <v>176</v>
      </c>
      <c r="E897" s="2"/>
      <c r="F897" s="2"/>
      <c r="G897" s="2"/>
      <c r="H897" s="2"/>
      <c r="I897" s="13"/>
      <c r="J897" s="21"/>
      <c r="L897" s="69"/>
      <c r="M897" s="29"/>
    </row>
    <row r="898" spans="1:13" ht="12" customHeight="1" hidden="1" outlineLevel="2">
      <c r="A898" s="6"/>
      <c r="B898" s="147"/>
      <c r="C898" s="40"/>
      <c r="D898" s="7" t="s">
        <v>199</v>
      </c>
      <c r="E898" s="2"/>
      <c r="F898" s="2"/>
      <c r="G898" s="2"/>
      <c r="H898" s="2"/>
      <c r="I898" s="13"/>
      <c r="J898" s="21"/>
      <c r="L898" s="69"/>
      <c r="M898" s="29"/>
    </row>
    <row r="899" spans="1:13" ht="12" customHeight="1" hidden="1" outlineLevel="2">
      <c r="A899" s="6"/>
      <c r="B899" s="147"/>
      <c r="C899" s="36"/>
      <c r="D899" s="7" t="s">
        <v>204</v>
      </c>
      <c r="E899" s="2"/>
      <c r="F899" s="2"/>
      <c r="G899" s="2"/>
      <c r="H899" s="2"/>
      <c r="I899" s="13"/>
      <c r="J899" s="21"/>
      <c r="L899" s="69"/>
      <c r="M899" s="29"/>
    </row>
    <row r="900" spans="1:13" ht="12" customHeight="1" hidden="1" outlineLevel="2">
      <c r="A900" s="6"/>
      <c r="B900" s="147"/>
      <c r="C900" s="44"/>
      <c r="D900" s="7" t="s">
        <v>253</v>
      </c>
      <c r="E900" s="58"/>
      <c r="F900" s="2"/>
      <c r="G900" s="58"/>
      <c r="H900" s="2"/>
      <c r="I900" s="13"/>
      <c r="J900" s="21"/>
      <c r="L900" s="69"/>
      <c r="M900" s="29"/>
    </row>
    <row r="901" spans="1:13" ht="12" customHeight="1" hidden="1" outlineLevel="2">
      <c r="A901" s="6"/>
      <c r="B901" s="147"/>
      <c r="C901" s="75"/>
      <c r="D901" s="7" t="s">
        <v>177</v>
      </c>
      <c r="E901" s="2"/>
      <c r="F901" s="2"/>
      <c r="G901" s="2"/>
      <c r="H901" s="2"/>
      <c r="I901" s="13"/>
      <c r="J901" s="21"/>
      <c r="L901" s="69"/>
      <c r="M901" s="29"/>
    </row>
    <row r="902" spans="1:13" ht="12" customHeight="1" hidden="1" outlineLevel="2">
      <c r="A902" s="6"/>
      <c r="B902" s="147"/>
      <c r="C902" s="39"/>
      <c r="D902" s="7" t="s">
        <v>187</v>
      </c>
      <c r="E902" s="2"/>
      <c r="F902" s="2"/>
      <c r="G902" s="2"/>
      <c r="H902" s="2"/>
      <c r="I902" s="13"/>
      <c r="J902" s="21"/>
      <c r="L902" s="69"/>
      <c r="M902" s="29"/>
    </row>
    <row r="903" spans="1:13" ht="12" customHeight="1" hidden="1" outlineLevel="2">
      <c r="A903" s="6"/>
      <c r="B903" s="147"/>
      <c r="C903" s="42"/>
      <c r="D903" s="7" t="s">
        <v>205</v>
      </c>
      <c r="E903" s="2"/>
      <c r="F903" s="2"/>
      <c r="G903" s="2"/>
      <c r="H903" s="2"/>
      <c r="I903" s="13"/>
      <c r="J903" s="21"/>
      <c r="L903" s="69"/>
      <c r="M903" s="29"/>
    </row>
    <row r="904" spans="1:13" ht="12" customHeight="1" hidden="1" outlineLevel="2">
      <c r="A904" s="6"/>
      <c r="B904" s="147"/>
      <c r="C904" s="37"/>
      <c r="D904" s="7" t="s">
        <v>161</v>
      </c>
      <c r="E904" s="2"/>
      <c r="F904" s="2"/>
      <c r="G904" s="2"/>
      <c r="H904" s="2"/>
      <c r="I904" s="13"/>
      <c r="J904" s="21"/>
      <c r="L904" s="69"/>
      <c r="M904" s="29"/>
    </row>
    <row r="905" spans="1:13" ht="12" customHeight="1" outlineLevel="1" collapsed="1">
      <c r="A905" s="6"/>
      <c r="B905" s="147"/>
      <c r="C905" s="11"/>
      <c r="D905" s="7"/>
      <c r="E905" s="4"/>
      <c r="F905" s="4"/>
      <c r="G905" s="4"/>
      <c r="H905" s="4"/>
      <c r="I905" s="13"/>
      <c r="J905" s="21"/>
      <c r="L905" s="69"/>
      <c r="M905" s="29"/>
    </row>
    <row r="906" spans="1:13" ht="12" customHeight="1" outlineLevel="1">
      <c r="A906" s="6"/>
      <c r="B906" s="147" t="s">
        <v>99</v>
      </c>
      <c r="C906" s="105" t="s">
        <v>343</v>
      </c>
      <c r="D906" s="7"/>
      <c r="E906" s="4"/>
      <c r="F906" s="4"/>
      <c r="G906" s="4"/>
      <c r="H906" s="4"/>
      <c r="I906" s="13"/>
      <c r="J906" s="21">
        <f>SUM(I908:I912)</f>
        <v>0</v>
      </c>
      <c r="K906" s="29">
        <f>$M906-$M906*$K$19</f>
        <v>97.451</v>
      </c>
      <c r="L906" s="69">
        <f>ROUND($J906*$K906,2)</f>
        <v>0</v>
      </c>
      <c r="M906" s="29">
        <v>102.58</v>
      </c>
    </row>
    <row r="907" spans="1:13" ht="12" customHeight="1" hidden="1" outlineLevel="2">
      <c r="A907" s="6"/>
      <c r="B907" s="158"/>
      <c r="C907" s="11"/>
      <c r="D907" s="7"/>
      <c r="E907" s="4"/>
      <c r="F907" s="4"/>
      <c r="G907" s="4"/>
      <c r="H907" s="4"/>
      <c r="I907" s="4" t="s">
        <v>190</v>
      </c>
      <c r="J907" s="21"/>
      <c r="L907" s="69"/>
      <c r="M907" s="29"/>
    </row>
    <row r="908" spans="1:13" ht="12" customHeight="1" hidden="1" outlineLevel="2">
      <c r="A908" s="6"/>
      <c r="B908" s="147"/>
      <c r="C908" s="34"/>
      <c r="D908" s="7" t="s">
        <v>176</v>
      </c>
      <c r="E908" s="4"/>
      <c r="F908" s="4"/>
      <c r="G908" s="4"/>
      <c r="H908" s="4"/>
      <c r="I908" s="2"/>
      <c r="J908" s="21"/>
      <c r="L908" s="69"/>
      <c r="M908" s="29"/>
    </row>
    <row r="909" spans="1:13" ht="12" customHeight="1" hidden="1" outlineLevel="2">
      <c r="A909" s="6"/>
      <c r="B909" s="147"/>
      <c r="C909" s="36"/>
      <c r="D909" s="7" t="s">
        <v>204</v>
      </c>
      <c r="E909" s="4"/>
      <c r="F909" s="4"/>
      <c r="G909" s="4"/>
      <c r="H909" s="4"/>
      <c r="I909" s="2"/>
      <c r="J909" s="21"/>
      <c r="L909" s="69"/>
      <c r="M909" s="29"/>
    </row>
    <row r="910" spans="1:13" ht="12" customHeight="1" hidden="1" outlineLevel="2">
      <c r="A910" s="6"/>
      <c r="B910" s="147"/>
      <c r="C910" s="75"/>
      <c r="D910" s="7" t="s">
        <v>177</v>
      </c>
      <c r="E910" s="4"/>
      <c r="F910" s="4"/>
      <c r="G910" s="4"/>
      <c r="H910" s="4"/>
      <c r="I910" s="2"/>
      <c r="J910" s="21"/>
      <c r="L910" s="69"/>
      <c r="M910" s="29"/>
    </row>
    <row r="911" spans="1:13" ht="12" customHeight="1" hidden="1" outlineLevel="2">
      <c r="A911" s="6"/>
      <c r="B911" s="147"/>
      <c r="C911" s="39"/>
      <c r="D911" s="7" t="s">
        <v>187</v>
      </c>
      <c r="E911" s="4"/>
      <c r="F911" s="4"/>
      <c r="G911" s="4"/>
      <c r="H911" s="4"/>
      <c r="I911" s="2"/>
      <c r="J911" s="21"/>
      <c r="L911" s="69"/>
      <c r="M911" s="29"/>
    </row>
    <row r="912" spans="1:13" ht="12" customHeight="1" hidden="1" outlineLevel="2">
      <c r="A912" s="6"/>
      <c r="B912" s="147"/>
      <c r="C912" s="42"/>
      <c r="D912" s="7" t="s">
        <v>205</v>
      </c>
      <c r="E912" s="4"/>
      <c r="F912" s="4"/>
      <c r="G912" s="4"/>
      <c r="H912" s="4"/>
      <c r="I912" s="2"/>
      <c r="J912" s="21"/>
      <c r="L912" s="69"/>
      <c r="M912" s="29"/>
    </row>
    <row r="913" spans="1:13" ht="12" customHeight="1" outlineLevel="1" collapsed="1">
      <c r="A913" s="6"/>
      <c r="B913" s="147"/>
      <c r="C913" s="11"/>
      <c r="D913" s="7"/>
      <c r="E913" s="4"/>
      <c r="F913" s="4"/>
      <c r="G913" s="4"/>
      <c r="H913" s="4"/>
      <c r="I913" s="13"/>
      <c r="J913" s="21"/>
      <c r="L913" s="69"/>
      <c r="M913" s="29"/>
    </row>
    <row r="914" spans="1:13" ht="12" customHeight="1" outlineLevel="1">
      <c r="A914" s="6"/>
      <c r="B914" s="147" t="s">
        <v>100</v>
      </c>
      <c r="C914" s="105" t="s">
        <v>344</v>
      </c>
      <c r="D914" s="7"/>
      <c r="E914" s="4"/>
      <c r="F914" s="4"/>
      <c r="G914" s="4"/>
      <c r="H914" s="4"/>
      <c r="I914" s="13"/>
      <c r="J914" s="21">
        <f>SUM(E916:H922)</f>
        <v>0</v>
      </c>
      <c r="K914" s="29">
        <f>$M914-$M914*$K$19</f>
        <v>94.27799999999999</v>
      </c>
      <c r="L914" s="69">
        <f>ROUND($J914*$K914,2)</f>
        <v>0</v>
      </c>
      <c r="M914" s="29">
        <v>99.24</v>
      </c>
    </row>
    <row r="915" spans="1:13" ht="12" customHeight="1" hidden="1" outlineLevel="2">
      <c r="A915" s="6"/>
      <c r="B915" s="147"/>
      <c r="C915" s="11"/>
      <c r="D915" s="7"/>
      <c r="E915" s="4" t="s">
        <v>179</v>
      </c>
      <c r="F915" s="4" t="s">
        <v>180</v>
      </c>
      <c r="G915" s="4" t="s">
        <v>181</v>
      </c>
      <c r="H915" s="4" t="s">
        <v>202</v>
      </c>
      <c r="I915" s="13"/>
      <c r="J915" s="21"/>
      <c r="L915" s="69"/>
      <c r="M915" s="29"/>
    </row>
    <row r="916" spans="1:13" ht="12" customHeight="1" hidden="1" outlineLevel="2">
      <c r="A916" s="6"/>
      <c r="B916" s="147"/>
      <c r="C916" s="34"/>
      <c r="D916" s="7" t="s">
        <v>176</v>
      </c>
      <c r="E916" s="2"/>
      <c r="F916" s="2"/>
      <c r="G916" s="2"/>
      <c r="H916" s="2"/>
      <c r="I916" s="13"/>
      <c r="J916" s="21"/>
      <c r="L916" s="69"/>
      <c r="M916" s="29"/>
    </row>
    <row r="917" spans="1:13" ht="12" customHeight="1" hidden="1" outlineLevel="2">
      <c r="A917" s="6"/>
      <c r="B917" s="147"/>
      <c r="C917" s="40"/>
      <c r="D917" s="7" t="s">
        <v>199</v>
      </c>
      <c r="E917" s="2"/>
      <c r="F917" s="2"/>
      <c r="G917" s="2"/>
      <c r="H917" s="2"/>
      <c r="I917" s="13"/>
      <c r="J917" s="21"/>
      <c r="L917" s="69"/>
      <c r="M917" s="29"/>
    </row>
    <row r="918" spans="1:13" ht="12" customHeight="1" hidden="1" outlineLevel="2">
      <c r="A918" s="6"/>
      <c r="B918" s="147"/>
      <c r="C918" s="36"/>
      <c r="D918" s="7" t="s">
        <v>204</v>
      </c>
      <c r="E918" s="2"/>
      <c r="F918" s="2"/>
      <c r="G918" s="2"/>
      <c r="H918" s="2"/>
      <c r="I918" s="13"/>
      <c r="J918" s="21"/>
      <c r="L918" s="69"/>
      <c r="M918" s="29"/>
    </row>
    <row r="919" spans="1:13" ht="12" customHeight="1" hidden="1" outlineLevel="2">
      <c r="A919" s="6"/>
      <c r="B919" s="147"/>
      <c r="C919" s="75"/>
      <c r="D919" s="7" t="s">
        <v>177</v>
      </c>
      <c r="E919" s="2"/>
      <c r="F919" s="2"/>
      <c r="G919" s="2"/>
      <c r="H919" s="2"/>
      <c r="I919" s="13"/>
      <c r="J919" s="21"/>
      <c r="L919" s="69"/>
      <c r="M919" s="29"/>
    </row>
    <row r="920" spans="1:13" ht="12" customHeight="1" hidden="1" outlineLevel="2">
      <c r="A920" s="6"/>
      <c r="B920" s="147"/>
      <c r="C920" s="39"/>
      <c r="D920" s="7" t="s">
        <v>187</v>
      </c>
      <c r="E920" s="2"/>
      <c r="F920" s="2"/>
      <c r="G920" s="2"/>
      <c r="H920" s="2"/>
      <c r="I920" s="13"/>
      <c r="J920" s="21"/>
      <c r="L920" s="69"/>
      <c r="M920" s="29"/>
    </row>
    <row r="921" spans="1:13" ht="12" customHeight="1" hidden="1" outlineLevel="2">
      <c r="A921" s="6"/>
      <c r="B921" s="147"/>
      <c r="C921" s="42"/>
      <c r="D921" s="7" t="s">
        <v>205</v>
      </c>
      <c r="E921" s="2"/>
      <c r="F921" s="2"/>
      <c r="G921" s="2"/>
      <c r="H921" s="2"/>
      <c r="I921" s="13"/>
      <c r="J921" s="21"/>
      <c r="L921" s="69"/>
      <c r="M921" s="29"/>
    </row>
    <row r="922" spans="1:13" ht="12" customHeight="1" hidden="1" outlineLevel="2">
      <c r="A922" s="6"/>
      <c r="B922" s="147"/>
      <c r="C922" s="37"/>
      <c r="D922" s="7" t="s">
        <v>161</v>
      </c>
      <c r="E922" s="2"/>
      <c r="F922" s="2"/>
      <c r="G922" s="2"/>
      <c r="H922" s="2"/>
      <c r="I922" s="13"/>
      <c r="J922" s="21"/>
      <c r="L922" s="69"/>
      <c r="M922" s="29"/>
    </row>
    <row r="923" spans="1:13" ht="12" customHeight="1" outlineLevel="1" collapsed="1">
      <c r="A923" s="6"/>
      <c r="B923" s="147"/>
      <c r="C923" s="11"/>
      <c r="D923" s="7"/>
      <c r="E923" s="4"/>
      <c r="F923" s="4"/>
      <c r="G923" s="4"/>
      <c r="H923" s="4"/>
      <c r="I923" s="13"/>
      <c r="J923" s="21"/>
      <c r="L923" s="69"/>
      <c r="M923" s="29"/>
    </row>
    <row r="924" spans="1:13" ht="12" customHeight="1" outlineLevel="1">
      <c r="A924" s="6"/>
      <c r="B924" s="147" t="s">
        <v>464</v>
      </c>
      <c r="C924" s="105" t="s">
        <v>344</v>
      </c>
      <c r="D924" s="7"/>
      <c r="E924" s="4"/>
      <c r="F924" s="4"/>
      <c r="G924" s="4"/>
      <c r="H924" s="4"/>
      <c r="I924" s="13"/>
      <c r="J924" s="21">
        <f>SUM(I926:I931)</f>
        <v>0</v>
      </c>
      <c r="K924" s="29">
        <f>$M924-$M924*$K$19</f>
        <v>100.605</v>
      </c>
      <c r="L924" s="69">
        <f>ROUND($J924*$K924,2)</f>
        <v>0</v>
      </c>
      <c r="M924" s="29">
        <v>105.9</v>
      </c>
    </row>
    <row r="925" spans="1:13" ht="12" customHeight="1" hidden="1" outlineLevel="2">
      <c r="A925" s="6"/>
      <c r="B925" s="158"/>
      <c r="C925" s="11"/>
      <c r="D925" s="7"/>
      <c r="E925" s="4"/>
      <c r="F925" s="4"/>
      <c r="G925" s="4"/>
      <c r="H925" s="4"/>
      <c r="I925" s="4" t="s">
        <v>190</v>
      </c>
      <c r="J925" s="21"/>
      <c r="L925" s="69"/>
      <c r="M925" s="29"/>
    </row>
    <row r="926" spans="1:13" ht="12" customHeight="1" hidden="1" outlineLevel="2">
      <c r="A926" s="6"/>
      <c r="B926" s="147"/>
      <c r="C926" s="34"/>
      <c r="D926" s="7" t="s">
        <v>176</v>
      </c>
      <c r="E926" s="4"/>
      <c r="F926" s="4"/>
      <c r="G926" s="4"/>
      <c r="H926" s="4"/>
      <c r="I926" s="2"/>
      <c r="J926" s="21"/>
      <c r="L926" s="69"/>
      <c r="M926" s="29"/>
    </row>
    <row r="927" spans="1:13" ht="12" customHeight="1" hidden="1" outlineLevel="2">
      <c r="A927" s="6"/>
      <c r="B927" s="147"/>
      <c r="C927" s="40"/>
      <c r="D927" s="7" t="s">
        <v>199</v>
      </c>
      <c r="E927" s="4"/>
      <c r="F927" s="4"/>
      <c r="G927" s="4"/>
      <c r="H927" s="4"/>
      <c r="I927" s="2"/>
      <c r="J927" s="21"/>
      <c r="L927" s="69"/>
      <c r="M927" s="29"/>
    </row>
    <row r="928" spans="1:13" ht="12" customHeight="1" hidden="1" outlineLevel="2">
      <c r="A928" s="6"/>
      <c r="B928" s="147"/>
      <c r="C928" s="36"/>
      <c r="D928" s="7" t="s">
        <v>204</v>
      </c>
      <c r="E928" s="4"/>
      <c r="F928" s="4"/>
      <c r="G928" s="4"/>
      <c r="H928" s="4"/>
      <c r="I928" s="2"/>
      <c r="J928" s="21"/>
      <c r="L928" s="69"/>
      <c r="M928" s="29"/>
    </row>
    <row r="929" spans="1:13" ht="12" customHeight="1" hidden="1" outlineLevel="2">
      <c r="A929" s="6"/>
      <c r="B929" s="147"/>
      <c r="C929" s="75"/>
      <c r="D929" s="7" t="s">
        <v>177</v>
      </c>
      <c r="E929" s="4"/>
      <c r="F929" s="4"/>
      <c r="G929" s="4"/>
      <c r="H929" s="4"/>
      <c r="I929" s="2"/>
      <c r="J929" s="21"/>
      <c r="L929" s="69"/>
      <c r="M929" s="29"/>
    </row>
    <row r="930" spans="1:13" ht="12" customHeight="1" hidden="1" outlineLevel="2">
      <c r="A930" s="6"/>
      <c r="B930" s="147"/>
      <c r="C930" s="39"/>
      <c r="D930" s="7" t="s">
        <v>187</v>
      </c>
      <c r="E930" s="4"/>
      <c r="F930" s="4"/>
      <c r="G930" s="4"/>
      <c r="H930" s="4"/>
      <c r="I930" s="2"/>
      <c r="J930" s="21"/>
      <c r="L930" s="69"/>
      <c r="M930" s="29"/>
    </row>
    <row r="931" spans="1:13" ht="12" customHeight="1" hidden="1" outlineLevel="2">
      <c r="A931" s="6"/>
      <c r="B931" s="147"/>
      <c r="C931" s="42"/>
      <c r="D931" s="7" t="s">
        <v>205</v>
      </c>
      <c r="E931" s="4"/>
      <c r="F931" s="4"/>
      <c r="G931" s="4"/>
      <c r="H931" s="4"/>
      <c r="I931" s="2"/>
      <c r="J931" s="21"/>
      <c r="L931" s="69"/>
      <c r="M931" s="29"/>
    </row>
    <row r="932" spans="1:13" ht="12" customHeight="1" outlineLevel="1" collapsed="1">
      <c r="A932" s="6"/>
      <c r="B932" s="147"/>
      <c r="C932" s="11"/>
      <c r="D932" s="7"/>
      <c r="E932" s="4"/>
      <c r="F932" s="4"/>
      <c r="G932" s="4"/>
      <c r="H932" s="4"/>
      <c r="I932" s="13"/>
      <c r="J932" s="21"/>
      <c r="L932" s="69"/>
      <c r="M932" s="29"/>
    </row>
    <row r="933" spans="1:13" ht="12" customHeight="1" outlineLevel="1">
      <c r="A933" s="6"/>
      <c r="B933" s="147" t="s">
        <v>101</v>
      </c>
      <c r="C933" s="105" t="s">
        <v>399</v>
      </c>
      <c r="D933" s="7"/>
      <c r="E933" s="4"/>
      <c r="F933" s="4"/>
      <c r="G933" s="4"/>
      <c r="H933" s="4"/>
      <c r="I933" s="13"/>
      <c r="J933" s="21">
        <f>SUM(E935:H941)</f>
        <v>0</v>
      </c>
      <c r="K933" s="29">
        <f>$M933-$M933*$K$19</f>
        <v>125.92250000000001</v>
      </c>
      <c r="L933" s="69">
        <f>ROUND($J933*$K933,2)</f>
        <v>0</v>
      </c>
      <c r="M933" s="29">
        <v>132.55</v>
      </c>
    </row>
    <row r="934" spans="1:13" ht="12" customHeight="1" hidden="1" outlineLevel="2">
      <c r="A934" s="6"/>
      <c r="B934" s="147"/>
      <c r="C934" s="11"/>
      <c r="D934" s="7"/>
      <c r="E934" s="4" t="s">
        <v>179</v>
      </c>
      <c r="F934" s="4" t="s">
        <v>180</v>
      </c>
      <c r="G934" s="4" t="s">
        <v>181</v>
      </c>
      <c r="H934" s="4" t="s">
        <v>202</v>
      </c>
      <c r="I934" s="13"/>
      <c r="J934" s="21"/>
      <c r="L934" s="69"/>
      <c r="M934" s="29"/>
    </row>
    <row r="935" spans="1:13" ht="12" customHeight="1" hidden="1" outlineLevel="2">
      <c r="A935" s="6"/>
      <c r="B935" s="147"/>
      <c r="C935" s="34"/>
      <c r="D935" s="7" t="s">
        <v>176</v>
      </c>
      <c r="E935" s="2"/>
      <c r="F935" s="2"/>
      <c r="G935" s="2"/>
      <c r="H935" s="2"/>
      <c r="I935" s="13"/>
      <c r="J935" s="21"/>
      <c r="L935" s="69"/>
      <c r="M935" s="29"/>
    </row>
    <row r="936" spans="1:13" ht="12" customHeight="1" hidden="1" outlineLevel="2">
      <c r="A936" s="6"/>
      <c r="B936" s="147"/>
      <c r="C936" s="40"/>
      <c r="D936" s="7" t="s">
        <v>199</v>
      </c>
      <c r="E936" s="2"/>
      <c r="F936" s="2"/>
      <c r="G936" s="2"/>
      <c r="H936" s="2"/>
      <c r="I936" s="13"/>
      <c r="J936" s="21"/>
      <c r="L936" s="69"/>
      <c r="M936" s="29"/>
    </row>
    <row r="937" spans="1:13" ht="12" customHeight="1" hidden="1" outlineLevel="2">
      <c r="A937" s="6"/>
      <c r="B937" s="147"/>
      <c r="C937" s="36"/>
      <c r="D937" s="7" t="s">
        <v>204</v>
      </c>
      <c r="E937" s="2"/>
      <c r="F937" s="2"/>
      <c r="G937" s="2"/>
      <c r="H937" s="2"/>
      <c r="I937" s="13"/>
      <c r="J937" s="21"/>
      <c r="L937" s="69"/>
      <c r="M937" s="29"/>
    </row>
    <row r="938" spans="1:13" ht="12" customHeight="1" hidden="1" outlineLevel="2">
      <c r="A938" s="6"/>
      <c r="B938" s="147"/>
      <c r="C938" s="75"/>
      <c r="D938" s="7" t="s">
        <v>177</v>
      </c>
      <c r="E938" s="2"/>
      <c r="F938" s="2"/>
      <c r="G938" s="2"/>
      <c r="H938" s="2"/>
      <c r="I938" s="13"/>
      <c r="J938" s="21"/>
      <c r="L938" s="69"/>
      <c r="M938" s="29"/>
    </row>
    <row r="939" spans="1:13" ht="12" customHeight="1" hidden="1" outlineLevel="2">
      <c r="A939" s="6"/>
      <c r="B939" s="147"/>
      <c r="C939" s="39"/>
      <c r="D939" s="7" t="s">
        <v>187</v>
      </c>
      <c r="E939" s="2"/>
      <c r="F939" s="2"/>
      <c r="G939" s="2"/>
      <c r="H939" s="2"/>
      <c r="I939" s="13"/>
      <c r="J939" s="21"/>
      <c r="L939" s="69"/>
      <c r="M939" s="29"/>
    </row>
    <row r="940" spans="1:13" ht="12" customHeight="1" hidden="1" outlineLevel="2">
      <c r="A940" s="6"/>
      <c r="B940" s="147"/>
      <c r="C940" s="42"/>
      <c r="D940" s="7" t="s">
        <v>205</v>
      </c>
      <c r="E940" s="2"/>
      <c r="F940" s="2"/>
      <c r="G940" s="2"/>
      <c r="H940" s="2"/>
      <c r="I940" s="13"/>
      <c r="J940" s="21"/>
      <c r="L940" s="69"/>
      <c r="M940" s="29"/>
    </row>
    <row r="941" spans="1:13" ht="12" customHeight="1" hidden="1" outlineLevel="2">
      <c r="A941" s="6"/>
      <c r="B941" s="147"/>
      <c r="C941" s="37"/>
      <c r="D941" s="7" t="s">
        <v>161</v>
      </c>
      <c r="E941" s="2"/>
      <c r="F941" s="2"/>
      <c r="G941" s="2"/>
      <c r="H941" s="2"/>
      <c r="I941" s="13"/>
      <c r="J941" s="21"/>
      <c r="L941" s="69"/>
      <c r="M941" s="29"/>
    </row>
    <row r="942" spans="1:13" ht="12" customHeight="1" outlineLevel="1" collapsed="1">
      <c r="A942" s="6"/>
      <c r="B942" s="147"/>
      <c r="C942" s="11"/>
      <c r="D942" s="7"/>
      <c r="E942" s="4"/>
      <c r="F942" s="4"/>
      <c r="G942" s="4"/>
      <c r="H942" s="4"/>
      <c r="I942" s="13"/>
      <c r="J942" s="21"/>
      <c r="L942" s="69"/>
      <c r="M942" s="29"/>
    </row>
    <row r="943" spans="1:13" ht="12" customHeight="1" outlineLevel="1">
      <c r="A943" s="6"/>
      <c r="B943" s="147" t="s">
        <v>102</v>
      </c>
      <c r="C943" s="105" t="s">
        <v>399</v>
      </c>
      <c r="D943" s="7"/>
      <c r="E943" s="4"/>
      <c r="F943" s="4"/>
      <c r="G943" s="4"/>
      <c r="H943" s="4"/>
      <c r="I943" s="13"/>
      <c r="J943" s="21">
        <f>SUM(I945:I950)</f>
        <v>0</v>
      </c>
      <c r="K943" s="29">
        <f>$M943-$M943*$K$19</f>
        <v>134.368</v>
      </c>
      <c r="L943" s="69">
        <f>ROUND($J943*$K943,2)</f>
        <v>0</v>
      </c>
      <c r="M943" s="29">
        <v>141.44</v>
      </c>
    </row>
    <row r="944" spans="1:13" ht="12" customHeight="1" hidden="1" outlineLevel="2">
      <c r="A944" s="6"/>
      <c r="B944" s="147"/>
      <c r="C944" s="11"/>
      <c r="D944" s="7"/>
      <c r="E944" s="4"/>
      <c r="F944" s="4"/>
      <c r="G944" s="4"/>
      <c r="H944" s="4"/>
      <c r="I944" s="4" t="s">
        <v>190</v>
      </c>
      <c r="J944" s="21"/>
      <c r="L944" s="69"/>
      <c r="M944" s="29"/>
    </row>
    <row r="945" spans="1:13" ht="12" customHeight="1" hidden="1" outlineLevel="2">
      <c r="A945" s="6"/>
      <c r="B945" s="147"/>
      <c r="C945" s="34"/>
      <c r="D945" s="7" t="s">
        <v>176</v>
      </c>
      <c r="E945" s="4"/>
      <c r="F945" s="4"/>
      <c r="G945" s="4"/>
      <c r="H945" s="4"/>
      <c r="I945" s="2"/>
      <c r="J945" s="21"/>
      <c r="L945" s="69"/>
      <c r="M945" s="29"/>
    </row>
    <row r="946" spans="1:13" ht="12" customHeight="1" hidden="1" outlineLevel="2">
      <c r="A946" s="6"/>
      <c r="B946" s="147"/>
      <c r="C946" s="40"/>
      <c r="D946" s="7" t="s">
        <v>199</v>
      </c>
      <c r="E946" s="4"/>
      <c r="F946" s="4"/>
      <c r="G946" s="4"/>
      <c r="H946" s="4"/>
      <c r="I946" s="2"/>
      <c r="J946" s="21"/>
      <c r="L946" s="69"/>
      <c r="M946" s="29"/>
    </row>
    <row r="947" spans="1:13" ht="12" customHeight="1" hidden="1" outlineLevel="2">
      <c r="A947" s="6"/>
      <c r="B947" s="147"/>
      <c r="C947" s="36"/>
      <c r="D947" s="7" t="s">
        <v>204</v>
      </c>
      <c r="E947" s="4"/>
      <c r="F947" s="4"/>
      <c r="G947" s="4"/>
      <c r="H947" s="4"/>
      <c r="I947" s="2"/>
      <c r="J947" s="21"/>
      <c r="L947" s="69"/>
      <c r="M947" s="29"/>
    </row>
    <row r="948" spans="1:13" ht="12" customHeight="1" hidden="1" outlineLevel="2">
      <c r="A948" s="6"/>
      <c r="B948" s="147"/>
      <c r="C948" s="75"/>
      <c r="D948" s="7" t="s">
        <v>177</v>
      </c>
      <c r="E948" s="4"/>
      <c r="F948" s="4"/>
      <c r="G948" s="4"/>
      <c r="H948" s="4"/>
      <c r="I948" s="2"/>
      <c r="J948" s="21"/>
      <c r="L948" s="69"/>
      <c r="M948" s="29"/>
    </row>
    <row r="949" spans="1:13" ht="12" customHeight="1" hidden="1" outlineLevel="2">
      <c r="A949" s="6"/>
      <c r="B949" s="147"/>
      <c r="C949" s="39"/>
      <c r="D949" s="7" t="s">
        <v>187</v>
      </c>
      <c r="E949" s="4"/>
      <c r="F949" s="4"/>
      <c r="G949" s="4"/>
      <c r="H949" s="4"/>
      <c r="I949" s="2"/>
      <c r="J949" s="21"/>
      <c r="L949" s="69"/>
      <c r="M949" s="29"/>
    </row>
    <row r="950" spans="1:13" ht="12" customHeight="1" hidden="1" outlineLevel="2">
      <c r="A950" s="6"/>
      <c r="B950" s="147"/>
      <c r="C950" s="42"/>
      <c r="D950" s="7" t="s">
        <v>205</v>
      </c>
      <c r="E950" s="4"/>
      <c r="F950" s="4"/>
      <c r="G950" s="4"/>
      <c r="H950" s="4"/>
      <c r="I950" s="2"/>
      <c r="J950" s="21"/>
      <c r="L950" s="69"/>
      <c r="M950" s="29"/>
    </row>
    <row r="951" spans="1:13" ht="12" customHeight="1" outlineLevel="1" collapsed="1">
      <c r="A951" s="6"/>
      <c r="B951" s="147"/>
      <c r="C951" s="11"/>
      <c r="D951" s="7"/>
      <c r="E951" s="4"/>
      <c r="F951" s="4"/>
      <c r="G951" s="4"/>
      <c r="H951" s="4"/>
      <c r="I951" s="13"/>
      <c r="J951" s="21"/>
      <c r="L951" s="69"/>
      <c r="M951" s="29"/>
    </row>
    <row r="952" spans="1:13" ht="12" customHeight="1" outlineLevel="1">
      <c r="A952" s="6"/>
      <c r="B952" s="147" t="s">
        <v>465</v>
      </c>
      <c r="C952" s="105" t="s">
        <v>582</v>
      </c>
      <c r="D952" s="7"/>
      <c r="E952" s="4"/>
      <c r="F952" s="4"/>
      <c r="G952" s="4"/>
      <c r="H952" s="4"/>
      <c r="I952" s="13"/>
      <c r="J952" s="21">
        <f>SUM(E954:H956)</f>
        <v>0</v>
      </c>
      <c r="K952" s="29">
        <f>$M952-$M952*$K$19</f>
        <v>151.2305</v>
      </c>
      <c r="L952" s="69">
        <f>ROUND($J952*$K952,2)</f>
        <v>0</v>
      </c>
      <c r="M952" s="29">
        <v>159.19</v>
      </c>
    </row>
    <row r="953" spans="1:13" ht="12" customHeight="1" hidden="1" outlineLevel="2">
      <c r="A953" s="6"/>
      <c r="B953" s="147"/>
      <c r="C953" s="11"/>
      <c r="D953" s="7"/>
      <c r="E953" s="4" t="s">
        <v>179</v>
      </c>
      <c r="F953" s="4" t="s">
        <v>180</v>
      </c>
      <c r="G953" s="4" t="s">
        <v>181</v>
      </c>
      <c r="H953" s="4" t="s">
        <v>202</v>
      </c>
      <c r="I953" s="13"/>
      <c r="J953" s="21"/>
      <c r="L953" s="69"/>
      <c r="M953" s="29"/>
    </row>
    <row r="954" spans="1:13" ht="12" customHeight="1" hidden="1" outlineLevel="2">
      <c r="A954" s="6"/>
      <c r="B954" s="147"/>
      <c r="C954" s="34"/>
      <c r="D954" s="7" t="s">
        <v>176</v>
      </c>
      <c r="E954" s="2"/>
      <c r="F954" s="2"/>
      <c r="G954" s="2"/>
      <c r="H954" s="2"/>
      <c r="I954" s="13"/>
      <c r="J954" s="21"/>
      <c r="L954" s="69"/>
      <c r="M954" s="29"/>
    </row>
    <row r="955" spans="1:13" ht="12" customHeight="1" hidden="1" outlineLevel="2">
      <c r="A955" s="6"/>
      <c r="B955" s="147"/>
      <c r="C955" s="36"/>
      <c r="D955" s="7" t="s">
        <v>204</v>
      </c>
      <c r="E955" s="2"/>
      <c r="F955" s="2"/>
      <c r="G955" s="2"/>
      <c r="H955" s="2"/>
      <c r="I955" s="13"/>
      <c r="J955" s="21"/>
      <c r="L955" s="69"/>
      <c r="M955" s="29"/>
    </row>
    <row r="956" spans="1:13" ht="12" customHeight="1" hidden="1" outlineLevel="2">
      <c r="A956" s="6"/>
      <c r="B956" s="147"/>
      <c r="C956" s="75"/>
      <c r="D956" s="7" t="s">
        <v>177</v>
      </c>
      <c r="E956" s="2"/>
      <c r="F956" s="2"/>
      <c r="G956" s="2"/>
      <c r="H956" s="2"/>
      <c r="I956" s="13"/>
      <c r="J956" s="21"/>
      <c r="L956" s="69"/>
      <c r="M956" s="29"/>
    </row>
    <row r="957" spans="1:13" ht="12" customHeight="1" outlineLevel="1" collapsed="1">
      <c r="A957" s="6"/>
      <c r="B957" s="147"/>
      <c r="C957" s="11"/>
      <c r="D957" s="7"/>
      <c r="E957" s="4"/>
      <c r="F957" s="4"/>
      <c r="G957" s="4"/>
      <c r="H957" s="4"/>
      <c r="I957" s="13"/>
      <c r="J957" s="21"/>
      <c r="L957" s="69"/>
      <c r="M957" s="29"/>
    </row>
    <row r="958" spans="1:14" ht="12" customHeight="1" outlineLevel="1">
      <c r="A958" s="6"/>
      <c r="B958" s="158" t="s">
        <v>466</v>
      </c>
      <c r="C958" s="106" t="s">
        <v>345</v>
      </c>
      <c r="D958" s="10"/>
      <c r="E958" s="99"/>
      <c r="F958" s="99"/>
      <c r="G958" s="99"/>
      <c r="H958" s="98"/>
      <c r="I958" s="99"/>
      <c r="J958" s="87">
        <f>SUM(E960:G962)</f>
        <v>0</v>
      </c>
      <c r="K958" s="78">
        <f>$M958-$M958*$K$19</f>
        <v>76</v>
      </c>
      <c r="L958" s="88">
        <f>ROUND($J958*$K958,2)</f>
        <v>0</v>
      </c>
      <c r="M958" s="78">
        <v>80</v>
      </c>
      <c r="N958" s="89"/>
    </row>
    <row r="959" spans="1:13" ht="12" customHeight="1" hidden="1" outlineLevel="2">
      <c r="A959" s="6"/>
      <c r="B959" s="158"/>
      <c r="C959" s="11"/>
      <c r="D959" s="7"/>
      <c r="E959" s="4" t="s">
        <v>179</v>
      </c>
      <c r="F959" s="4" t="s">
        <v>180</v>
      </c>
      <c r="G959" s="4" t="s">
        <v>181</v>
      </c>
      <c r="H959" s="13"/>
      <c r="I959" s="13"/>
      <c r="J959" s="21"/>
      <c r="L959" s="69"/>
      <c r="M959" s="29"/>
    </row>
    <row r="960" spans="1:13" ht="12" customHeight="1" hidden="1" outlineLevel="2">
      <c r="A960" s="6"/>
      <c r="B960" s="147"/>
      <c r="C960" s="34"/>
      <c r="D960" s="7" t="s">
        <v>176</v>
      </c>
      <c r="E960" s="2"/>
      <c r="F960" s="58"/>
      <c r="G960" s="2"/>
      <c r="H960" s="13"/>
      <c r="I960" s="13"/>
      <c r="J960" s="21"/>
      <c r="L960" s="69"/>
      <c r="M960" s="29"/>
    </row>
    <row r="961" spans="1:13" ht="12" customHeight="1" hidden="1" outlineLevel="2">
      <c r="A961" s="6"/>
      <c r="B961" s="147"/>
      <c r="C961" s="36"/>
      <c r="D961" s="7" t="s">
        <v>208</v>
      </c>
      <c r="E961" s="2"/>
      <c r="F961" s="2"/>
      <c r="G961" s="58"/>
      <c r="H961" s="13"/>
      <c r="I961" s="13"/>
      <c r="J961" s="21"/>
      <c r="L961" s="69"/>
      <c r="M961" s="29"/>
    </row>
    <row r="962" spans="1:13" ht="12" customHeight="1" hidden="1" outlineLevel="2">
      <c r="A962" s="6"/>
      <c r="B962" s="147"/>
      <c r="C962" s="37"/>
      <c r="D962" s="7" t="s">
        <v>161</v>
      </c>
      <c r="E962" s="2"/>
      <c r="F962" s="2"/>
      <c r="G962" s="2"/>
      <c r="H962" s="13"/>
      <c r="I962" s="13"/>
      <c r="J962" s="21"/>
      <c r="L962" s="69"/>
      <c r="M962" s="29"/>
    </row>
    <row r="963" spans="1:13" ht="12" customHeight="1" outlineLevel="1" collapsed="1">
      <c r="A963" s="6"/>
      <c r="B963" s="147"/>
      <c r="C963" s="11"/>
      <c r="D963" s="7"/>
      <c r="E963" s="4"/>
      <c r="F963" s="4"/>
      <c r="G963" s="4"/>
      <c r="H963" s="4"/>
      <c r="I963" s="13"/>
      <c r="J963" s="21"/>
      <c r="L963" s="69"/>
      <c r="M963" s="29"/>
    </row>
    <row r="964" spans="1:14" ht="12" customHeight="1" outlineLevel="1">
      <c r="A964" s="6"/>
      <c r="B964" s="158" t="s">
        <v>467</v>
      </c>
      <c r="C964" s="106" t="s">
        <v>346</v>
      </c>
      <c r="D964" s="10"/>
      <c r="E964" s="99"/>
      <c r="F964" s="99"/>
      <c r="G964" s="99"/>
      <c r="H964" s="98"/>
      <c r="I964" s="99"/>
      <c r="J964" s="87">
        <f>SUM(E966:G968)</f>
        <v>0</v>
      </c>
      <c r="K964" s="78">
        <f>$M964-$M964*$K$19</f>
        <v>85.5</v>
      </c>
      <c r="L964" s="88">
        <f>ROUND($J964*$K964,2)</f>
        <v>0</v>
      </c>
      <c r="M964" s="78">
        <v>90</v>
      </c>
      <c r="N964" s="89"/>
    </row>
    <row r="965" spans="1:13" ht="12" customHeight="1" hidden="1" outlineLevel="2">
      <c r="A965" s="6"/>
      <c r="B965" s="158"/>
      <c r="C965" s="11"/>
      <c r="D965" s="7"/>
      <c r="E965" s="4" t="s">
        <v>179</v>
      </c>
      <c r="F965" s="4" t="s">
        <v>180</v>
      </c>
      <c r="G965" s="4" t="s">
        <v>181</v>
      </c>
      <c r="H965" s="13"/>
      <c r="I965" s="13"/>
      <c r="J965" s="21"/>
      <c r="L965" s="69"/>
      <c r="M965" s="29"/>
    </row>
    <row r="966" spans="1:13" ht="12" customHeight="1" hidden="1" outlineLevel="2">
      <c r="A966" s="6"/>
      <c r="B966" s="147"/>
      <c r="C966" s="36"/>
      <c r="D966" s="7" t="s">
        <v>208</v>
      </c>
      <c r="E966" s="58"/>
      <c r="F966" s="2"/>
      <c r="G966" s="58"/>
      <c r="H966" s="13"/>
      <c r="I966" s="13"/>
      <c r="J966" s="21"/>
      <c r="L966" s="69"/>
      <c r="M966" s="29"/>
    </row>
    <row r="967" spans="1:13" ht="12" customHeight="1" hidden="1" outlineLevel="2">
      <c r="A967" s="6"/>
      <c r="B967" s="147"/>
      <c r="C967" s="40"/>
      <c r="D967" s="7" t="s">
        <v>199</v>
      </c>
      <c r="E967" s="2"/>
      <c r="F967" s="2"/>
      <c r="G967" s="58"/>
      <c r="H967" s="13"/>
      <c r="I967" s="13"/>
      <c r="J967" s="21"/>
      <c r="L967" s="69"/>
      <c r="M967" s="29"/>
    </row>
    <row r="968" spans="1:13" ht="12" customHeight="1" hidden="1" outlineLevel="2">
      <c r="A968" s="6"/>
      <c r="B968" s="147"/>
      <c r="C968" s="37"/>
      <c r="D968" s="7" t="s">
        <v>161</v>
      </c>
      <c r="E968" s="58"/>
      <c r="F968" s="2"/>
      <c r="G968" s="2"/>
      <c r="H968" s="13"/>
      <c r="I968" s="13"/>
      <c r="J968" s="21"/>
      <c r="L968" s="69"/>
      <c r="M968" s="29"/>
    </row>
    <row r="969" spans="1:13" ht="12" customHeight="1" outlineLevel="1" collapsed="1">
      <c r="A969" s="6"/>
      <c r="B969" s="147"/>
      <c r="C969" s="11"/>
      <c r="D969" s="7"/>
      <c r="E969" s="4"/>
      <c r="F969" s="4"/>
      <c r="G969" s="4"/>
      <c r="H969" s="4"/>
      <c r="I969" s="13"/>
      <c r="J969" s="21"/>
      <c r="L969" s="69"/>
      <c r="M969" s="29"/>
    </row>
    <row r="970" spans="1:13" ht="12" customHeight="1" outlineLevel="1">
      <c r="A970" s="6"/>
      <c r="B970" s="147" t="s">
        <v>468</v>
      </c>
      <c r="C970" s="105" t="s">
        <v>347</v>
      </c>
      <c r="D970" s="7"/>
      <c r="E970" s="4"/>
      <c r="F970" s="4"/>
      <c r="G970" s="4"/>
      <c r="H970" s="4"/>
      <c r="I970" s="13"/>
      <c r="J970" s="21">
        <f>SUM(E972:G976)</f>
        <v>0</v>
      </c>
      <c r="K970" s="29">
        <f>$M970-$M970*$K$19</f>
        <v>106.932</v>
      </c>
      <c r="L970" s="69">
        <f>ROUND($J970*$K970,2)</f>
        <v>0</v>
      </c>
      <c r="M970" s="29">
        <v>112.56</v>
      </c>
    </row>
    <row r="971" spans="1:13" ht="12" customHeight="1" hidden="1" outlineLevel="2">
      <c r="A971" s="6"/>
      <c r="B971" s="147"/>
      <c r="C971" s="11"/>
      <c r="D971" s="7"/>
      <c r="E971" s="4" t="s">
        <v>179</v>
      </c>
      <c r="F971" s="4" t="s">
        <v>180</v>
      </c>
      <c r="G971" s="4" t="s">
        <v>181</v>
      </c>
      <c r="H971" s="4"/>
      <c r="I971" s="13"/>
      <c r="J971" s="21"/>
      <c r="L971" s="69"/>
      <c r="M971" s="29"/>
    </row>
    <row r="972" spans="1:13" ht="12" customHeight="1" hidden="1" outlineLevel="2">
      <c r="A972" s="6"/>
      <c r="B972" s="147"/>
      <c r="C972" s="34"/>
      <c r="D972" s="7" t="s">
        <v>176</v>
      </c>
      <c r="E972" s="2"/>
      <c r="F972" s="2"/>
      <c r="G972" s="2"/>
      <c r="H972" s="4"/>
      <c r="I972" s="13"/>
      <c r="J972" s="21"/>
      <c r="L972" s="69"/>
      <c r="M972" s="29"/>
    </row>
    <row r="973" spans="1:13" ht="12" customHeight="1" hidden="1" outlineLevel="2">
      <c r="A973" s="6"/>
      <c r="B973" s="147"/>
      <c r="C973" s="40"/>
      <c r="D973" s="7" t="s">
        <v>199</v>
      </c>
      <c r="E973" s="2"/>
      <c r="F973" s="2"/>
      <c r="G973" s="2"/>
      <c r="H973" s="4"/>
      <c r="I973" s="13"/>
      <c r="J973" s="21"/>
      <c r="L973" s="69"/>
      <c r="M973" s="29"/>
    </row>
    <row r="974" spans="1:13" ht="12" customHeight="1" hidden="1" outlineLevel="2">
      <c r="A974" s="6"/>
      <c r="B974" s="147"/>
      <c r="C974" s="43"/>
      <c r="D974" s="7" t="s">
        <v>193</v>
      </c>
      <c r="E974" s="2"/>
      <c r="F974" s="2"/>
      <c r="G974" s="2"/>
      <c r="H974" s="4"/>
      <c r="I974" s="13"/>
      <c r="J974" s="21"/>
      <c r="L974" s="69"/>
      <c r="M974" s="29"/>
    </row>
    <row r="975" spans="1:13" ht="12" customHeight="1" hidden="1" outlineLevel="2">
      <c r="A975" s="6"/>
      <c r="B975" s="147"/>
      <c r="C975" s="75"/>
      <c r="D975" s="7" t="s">
        <v>177</v>
      </c>
      <c r="E975" s="2"/>
      <c r="F975" s="2"/>
      <c r="G975" s="2"/>
      <c r="H975" s="4"/>
      <c r="I975" s="13"/>
      <c r="J975" s="21"/>
      <c r="L975" s="69"/>
      <c r="M975" s="29"/>
    </row>
    <row r="976" spans="1:13" ht="12" customHeight="1" hidden="1" outlineLevel="2">
      <c r="A976" s="6"/>
      <c r="B976" s="147"/>
      <c r="C976" s="37"/>
      <c r="D976" s="7" t="s">
        <v>161</v>
      </c>
      <c r="E976" s="2"/>
      <c r="F976" s="2"/>
      <c r="G976" s="2"/>
      <c r="H976" s="4"/>
      <c r="I976" s="13"/>
      <c r="J976" s="21"/>
      <c r="L976" s="69"/>
      <c r="M976" s="29"/>
    </row>
    <row r="977" spans="1:13" ht="12" customHeight="1" outlineLevel="1" collapsed="1">
      <c r="A977" s="6"/>
      <c r="B977" s="147"/>
      <c r="C977" s="11"/>
      <c r="D977" s="7"/>
      <c r="E977" s="4"/>
      <c r="F977" s="4"/>
      <c r="G977" s="4"/>
      <c r="H977" s="4"/>
      <c r="I977" s="13"/>
      <c r="J977" s="21"/>
      <c r="L977" s="69"/>
      <c r="M977" s="29"/>
    </row>
    <row r="978" spans="1:13" ht="12" customHeight="1" outlineLevel="1">
      <c r="A978" s="6"/>
      <c r="B978" s="147" t="s">
        <v>469</v>
      </c>
      <c r="C978" s="105" t="s">
        <v>348</v>
      </c>
      <c r="D978" s="7"/>
      <c r="E978" s="4"/>
      <c r="F978" s="4"/>
      <c r="G978" s="4"/>
      <c r="H978" s="4"/>
      <c r="I978" s="13"/>
      <c r="J978" s="21">
        <f>SUM(E980:G986)</f>
        <v>0</v>
      </c>
      <c r="K978" s="29">
        <f>$M978-$M978*$K$19</f>
        <v>116.432</v>
      </c>
      <c r="L978" s="69">
        <f>ROUND($J978*$K978,2)</f>
        <v>0</v>
      </c>
      <c r="M978" s="29">
        <v>122.56</v>
      </c>
    </row>
    <row r="979" spans="1:13" ht="12" customHeight="1" hidden="1" outlineLevel="2">
      <c r="A979" s="6"/>
      <c r="B979" s="147"/>
      <c r="C979" s="11"/>
      <c r="D979" s="7"/>
      <c r="E979" s="4" t="s">
        <v>179</v>
      </c>
      <c r="F979" s="4" t="s">
        <v>180</v>
      </c>
      <c r="G979" s="4" t="s">
        <v>181</v>
      </c>
      <c r="H979" s="4"/>
      <c r="I979" s="13"/>
      <c r="J979" s="21"/>
      <c r="L979" s="69"/>
      <c r="M979" s="29"/>
    </row>
    <row r="980" spans="1:13" ht="12" customHeight="1" hidden="1" outlineLevel="2">
      <c r="A980" s="6"/>
      <c r="B980" s="147"/>
      <c r="C980" s="34"/>
      <c r="D980" s="7" t="s">
        <v>176</v>
      </c>
      <c r="E980" s="2"/>
      <c r="F980" s="2"/>
      <c r="G980" s="2"/>
      <c r="H980" s="4"/>
      <c r="I980" s="13"/>
      <c r="J980" s="21"/>
      <c r="L980" s="69"/>
      <c r="M980" s="29"/>
    </row>
    <row r="981" spans="1:13" ht="12" customHeight="1" hidden="1" outlineLevel="2">
      <c r="A981" s="6"/>
      <c r="B981" s="147"/>
      <c r="C981" s="40"/>
      <c r="D981" s="7" t="s">
        <v>199</v>
      </c>
      <c r="E981" s="2"/>
      <c r="F981" s="2"/>
      <c r="G981" s="2"/>
      <c r="H981" s="4"/>
      <c r="I981" s="13"/>
      <c r="J981" s="21"/>
      <c r="L981" s="69"/>
      <c r="M981" s="29"/>
    </row>
    <row r="982" spans="1:13" ht="12" customHeight="1" hidden="1" outlineLevel="2">
      <c r="A982" s="6"/>
      <c r="B982" s="147"/>
      <c r="C982" s="36"/>
      <c r="D982" s="7" t="s">
        <v>204</v>
      </c>
      <c r="E982" s="2"/>
      <c r="F982" s="2"/>
      <c r="G982" s="2"/>
      <c r="H982" s="4"/>
      <c r="I982" s="13"/>
      <c r="J982" s="21"/>
      <c r="L982" s="69"/>
      <c r="M982" s="29"/>
    </row>
    <row r="983" spans="1:13" ht="12" customHeight="1" hidden="1" outlineLevel="2">
      <c r="A983" s="6"/>
      <c r="B983" s="147"/>
      <c r="C983" s="75"/>
      <c r="D983" s="7" t="s">
        <v>177</v>
      </c>
      <c r="E983" s="2"/>
      <c r="F983" s="2"/>
      <c r="G983" s="2"/>
      <c r="H983" s="4"/>
      <c r="I983" s="13"/>
      <c r="J983" s="21"/>
      <c r="L983" s="69"/>
      <c r="M983" s="29"/>
    </row>
    <row r="984" spans="1:13" ht="12" customHeight="1" hidden="1" outlineLevel="2">
      <c r="A984" s="6"/>
      <c r="B984" s="147"/>
      <c r="C984" s="39"/>
      <c r="D984" s="7" t="s">
        <v>187</v>
      </c>
      <c r="E984" s="2"/>
      <c r="F984" s="2"/>
      <c r="G984" s="2"/>
      <c r="H984" s="4"/>
      <c r="I984" s="13"/>
      <c r="J984" s="21"/>
      <c r="L984" s="69"/>
      <c r="M984" s="29"/>
    </row>
    <row r="985" spans="1:13" ht="12" customHeight="1" hidden="1" outlineLevel="2">
      <c r="A985" s="6"/>
      <c r="B985" s="147"/>
      <c r="C985" s="42"/>
      <c r="D985" s="7" t="s">
        <v>205</v>
      </c>
      <c r="E985" s="2"/>
      <c r="F985" s="2"/>
      <c r="G985" s="2"/>
      <c r="H985" s="4"/>
      <c r="I985" s="13"/>
      <c r="J985" s="21"/>
      <c r="L985" s="69"/>
      <c r="M985" s="29"/>
    </row>
    <row r="986" spans="1:13" ht="12" customHeight="1" hidden="1" outlineLevel="2">
      <c r="A986" s="6"/>
      <c r="B986" s="147"/>
      <c r="C986" s="37"/>
      <c r="D986" s="7" t="s">
        <v>161</v>
      </c>
      <c r="E986" s="2"/>
      <c r="F986" s="2"/>
      <c r="G986" s="2"/>
      <c r="H986" s="4"/>
      <c r="I986" s="13"/>
      <c r="J986" s="21"/>
      <c r="L986" s="69"/>
      <c r="M986" s="29"/>
    </row>
    <row r="987" spans="1:13" ht="12" customHeight="1" outlineLevel="1" collapsed="1">
      <c r="A987" s="6"/>
      <c r="B987" s="147"/>
      <c r="C987" s="11"/>
      <c r="D987" s="7"/>
      <c r="E987" s="4"/>
      <c r="F987" s="4"/>
      <c r="G987" s="4"/>
      <c r="H987" s="4"/>
      <c r="I987" s="13"/>
      <c r="J987" s="21"/>
      <c r="L987" s="69"/>
      <c r="M987" s="29"/>
    </row>
    <row r="988" spans="1:13" ht="12" customHeight="1" outlineLevel="1">
      <c r="A988" s="6"/>
      <c r="B988" s="147" t="s">
        <v>103</v>
      </c>
      <c r="C988" s="105" t="s">
        <v>586</v>
      </c>
      <c r="D988" s="7"/>
      <c r="E988" s="4"/>
      <c r="F988" s="4"/>
      <c r="G988" s="4"/>
      <c r="H988" s="4"/>
      <c r="I988" s="13"/>
      <c r="J988" s="21">
        <f>SUM(E990:H992)</f>
        <v>0</v>
      </c>
      <c r="K988" s="29">
        <f>$M988-$M988*$K$19</f>
        <v>106.932</v>
      </c>
      <c r="L988" s="69">
        <f>ROUND($J988*$K988,2)</f>
        <v>0</v>
      </c>
      <c r="M988" s="29">
        <v>112.56</v>
      </c>
    </row>
    <row r="989" spans="1:13" ht="12" customHeight="1" hidden="1" outlineLevel="2">
      <c r="A989" s="6"/>
      <c r="B989" s="158"/>
      <c r="C989" s="11"/>
      <c r="D989" s="7"/>
      <c r="E989" s="4" t="s">
        <v>179</v>
      </c>
      <c r="F989" s="4" t="s">
        <v>180</v>
      </c>
      <c r="G989" s="4" t="s">
        <v>181</v>
      </c>
      <c r="H989" s="4" t="s">
        <v>202</v>
      </c>
      <c r="I989" s="13"/>
      <c r="J989" s="21"/>
      <c r="L989" s="69"/>
      <c r="M989" s="29"/>
    </row>
    <row r="990" spans="1:13" ht="12" customHeight="1" hidden="1" outlineLevel="2">
      <c r="A990" s="6"/>
      <c r="B990" s="147"/>
      <c r="C990" s="34"/>
      <c r="D990" s="7" t="s">
        <v>176</v>
      </c>
      <c r="E990" s="2"/>
      <c r="F990" s="2"/>
      <c r="G990" s="2"/>
      <c r="H990" s="2"/>
      <c r="I990" s="13"/>
      <c r="J990" s="21"/>
      <c r="L990" s="69"/>
      <c r="M990" s="29"/>
    </row>
    <row r="991" spans="1:13" ht="12" customHeight="1" hidden="1" outlineLevel="2">
      <c r="A991" s="6"/>
      <c r="B991" s="147"/>
      <c r="C991" s="43"/>
      <c r="D991" s="7" t="s">
        <v>193</v>
      </c>
      <c r="E991" s="2"/>
      <c r="F991" s="2"/>
      <c r="G991" s="2"/>
      <c r="H991" s="2"/>
      <c r="I991" s="13"/>
      <c r="J991" s="21"/>
      <c r="L991" s="69"/>
      <c r="M991" s="29"/>
    </row>
    <row r="992" spans="1:13" ht="12" customHeight="1" hidden="1" outlineLevel="2">
      <c r="A992" s="6"/>
      <c r="B992" s="147"/>
      <c r="C992" s="75"/>
      <c r="D992" s="7" t="s">
        <v>177</v>
      </c>
      <c r="E992" s="2"/>
      <c r="F992" s="2"/>
      <c r="G992" s="2"/>
      <c r="H992" s="2"/>
      <c r="I992" s="13"/>
      <c r="J992" s="21"/>
      <c r="L992" s="69"/>
      <c r="M992" s="29"/>
    </row>
    <row r="993" spans="1:13" ht="12" customHeight="1" outlineLevel="1" collapsed="1">
      <c r="A993" s="6"/>
      <c r="B993" s="147"/>
      <c r="C993" s="11"/>
      <c r="D993" s="7"/>
      <c r="E993" s="4"/>
      <c r="F993" s="4"/>
      <c r="G993" s="4"/>
      <c r="H993" s="4"/>
      <c r="I993" s="13"/>
      <c r="J993" s="21"/>
      <c r="L993" s="69"/>
      <c r="M993" s="29"/>
    </row>
    <row r="994" spans="1:13" ht="12" customHeight="1" outlineLevel="1">
      <c r="A994" s="6"/>
      <c r="B994" s="147" t="s">
        <v>104</v>
      </c>
      <c r="C994" s="105" t="s">
        <v>577</v>
      </c>
      <c r="D994" s="7"/>
      <c r="E994" s="4"/>
      <c r="F994" s="4"/>
      <c r="G994" s="4"/>
      <c r="H994" s="4"/>
      <c r="I994" s="13"/>
      <c r="J994" s="21">
        <f>SUM(E996:G999)</f>
        <v>0</v>
      </c>
      <c r="K994" s="29">
        <f>$M994-$M994*$K$19</f>
        <v>132.2495</v>
      </c>
      <c r="L994" s="69">
        <f>ROUND($J994*$K994,2)</f>
        <v>0</v>
      </c>
      <c r="M994" s="29">
        <v>139.21</v>
      </c>
    </row>
    <row r="995" spans="1:13" ht="12" customHeight="1" hidden="1" outlineLevel="2">
      <c r="A995" s="6"/>
      <c r="B995" s="147"/>
      <c r="C995" s="11"/>
      <c r="D995" s="7"/>
      <c r="E995" s="4" t="s">
        <v>179</v>
      </c>
      <c r="F995" s="4" t="s">
        <v>180</v>
      </c>
      <c r="G995" s="4" t="s">
        <v>181</v>
      </c>
      <c r="H995" s="4"/>
      <c r="I995" s="13"/>
      <c r="J995" s="21"/>
      <c r="L995" s="69"/>
      <c r="M995" s="29"/>
    </row>
    <row r="996" spans="1:13" ht="12" customHeight="1" hidden="1" outlineLevel="2">
      <c r="A996" s="6"/>
      <c r="B996" s="147"/>
      <c r="C996" s="34"/>
      <c r="D996" s="7" t="s">
        <v>176</v>
      </c>
      <c r="E996" s="2"/>
      <c r="F996" s="2"/>
      <c r="G996" s="2"/>
      <c r="H996" s="4"/>
      <c r="I996" s="13"/>
      <c r="J996" s="21"/>
      <c r="L996" s="69"/>
      <c r="M996" s="29"/>
    </row>
    <row r="997" spans="1:13" ht="12" customHeight="1" hidden="1" outlineLevel="2">
      <c r="A997" s="6"/>
      <c r="B997" s="147"/>
      <c r="C997" s="36"/>
      <c r="D997" s="7" t="s">
        <v>204</v>
      </c>
      <c r="E997" s="2"/>
      <c r="F997" s="2"/>
      <c r="G997" s="2"/>
      <c r="H997" s="4"/>
      <c r="I997" s="13"/>
      <c r="J997" s="21"/>
      <c r="L997" s="69"/>
      <c r="M997" s="29"/>
    </row>
    <row r="998" spans="1:13" ht="12" customHeight="1" hidden="1" outlineLevel="2">
      <c r="A998" s="6"/>
      <c r="B998" s="147"/>
      <c r="C998" s="39"/>
      <c r="D998" s="7" t="s">
        <v>187</v>
      </c>
      <c r="E998" s="2"/>
      <c r="F998" s="2"/>
      <c r="G998" s="2"/>
      <c r="H998" s="4"/>
      <c r="I998" s="13"/>
      <c r="J998" s="21"/>
      <c r="L998" s="69"/>
      <c r="M998" s="29"/>
    </row>
    <row r="999" spans="1:13" ht="12" customHeight="1" hidden="1" outlineLevel="2">
      <c r="A999" s="6"/>
      <c r="B999" s="147"/>
      <c r="C999" s="40"/>
      <c r="D999" s="7" t="s">
        <v>207</v>
      </c>
      <c r="E999" s="2"/>
      <c r="F999" s="2"/>
      <c r="G999" s="2"/>
      <c r="H999" s="4"/>
      <c r="I999" s="13"/>
      <c r="J999" s="21"/>
      <c r="L999" s="69"/>
      <c r="M999" s="29"/>
    </row>
    <row r="1000" spans="1:13" ht="12" customHeight="1" outlineLevel="1" collapsed="1">
      <c r="A1000" s="6"/>
      <c r="B1000" s="147"/>
      <c r="C1000" s="11"/>
      <c r="D1000" s="7"/>
      <c r="E1000" s="4"/>
      <c r="F1000" s="4"/>
      <c r="G1000" s="4"/>
      <c r="H1000" s="4"/>
      <c r="I1000" s="13"/>
      <c r="J1000" s="21"/>
      <c r="L1000" s="69"/>
      <c r="M1000" s="29"/>
    </row>
    <row r="1001" spans="1:13" ht="12" customHeight="1" outlineLevel="1">
      <c r="A1001" s="6"/>
      <c r="B1001" s="147" t="s">
        <v>105</v>
      </c>
      <c r="C1001" s="105" t="s">
        <v>570</v>
      </c>
      <c r="D1001" s="7"/>
      <c r="E1001" s="4"/>
      <c r="F1001" s="4"/>
      <c r="G1001" s="4"/>
      <c r="H1001" s="4"/>
      <c r="I1001" s="13"/>
      <c r="J1001" s="21">
        <f>SUM(E1003:G1007)</f>
        <v>0</v>
      </c>
      <c r="K1001" s="29">
        <f>$M1001-$M1001*$K$19</f>
        <v>135.41299999999998</v>
      </c>
      <c r="L1001" s="69">
        <f>ROUND($J1001*$K1001,2)</f>
        <v>0</v>
      </c>
      <c r="M1001" s="29">
        <v>142.54</v>
      </c>
    </row>
    <row r="1002" spans="1:13" ht="12" customHeight="1" hidden="1" outlineLevel="2">
      <c r="A1002" s="6"/>
      <c r="B1002" s="147"/>
      <c r="C1002" s="11"/>
      <c r="D1002" s="7"/>
      <c r="E1002" s="4" t="s">
        <v>179</v>
      </c>
      <c r="F1002" s="4" t="s">
        <v>180</v>
      </c>
      <c r="G1002" s="4" t="s">
        <v>181</v>
      </c>
      <c r="H1002" s="4"/>
      <c r="I1002" s="13"/>
      <c r="J1002" s="21"/>
      <c r="L1002" s="69"/>
      <c r="M1002" s="29"/>
    </row>
    <row r="1003" spans="1:13" ht="12" customHeight="1" hidden="1" outlineLevel="2">
      <c r="A1003" s="6"/>
      <c r="B1003" s="147"/>
      <c r="C1003" s="34"/>
      <c r="D1003" s="7" t="s">
        <v>176</v>
      </c>
      <c r="E1003" s="2"/>
      <c r="F1003" s="2"/>
      <c r="G1003" s="2"/>
      <c r="H1003" s="4"/>
      <c r="I1003" s="13"/>
      <c r="J1003" s="21"/>
      <c r="L1003" s="69"/>
      <c r="M1003" s="29"/>
    </row>
    <row r="1004" spans="1:13" ht="12" customHeight="1" hidden="1" outlineLevel="2">
      <c r="A1004" s="6"/>
      <c r="B1004" s="147"/>
      <c r="C1004" s="36"/>
      <c r="D1004" s="7" t="s">
        <v>204</v>
      </c>
      <c r="E1004" s="2"/>
      <c r="F1004" s="2"/>
      <c r="G1004" s="2"/>
      <c r="H1004" s="4"/>
      <c r="I1004" s="13"/>
      <c r="J1004" s="21"/>
      <c r="L1004" s="69"/>
      <c r="M1004" s="29"/>
    </row>
    <row r="1005" spans="1:13" ht="12" customHeight="1" hidden="1" outlineLevel="2">
      <c r="A1005" s="6"/>
      <c r="B1005" s="147"/>
      <c r="C1005" s="39"/>
      <c r="D1005" s="7" t="s">
        <v>187</v>
      </c>
      <c r="E1005" s="2"/>
      <c r="F1005" s="2"/>
      <c r="G1005" s="2"/>
      <c r="H1005" s="4"/>
      <c r="I1005" s="13"/>
      <c r="J1005" s="21"/>
      <c r="L1005" s="69"/>
      <c r="M1005" s="29"/>
    </row>
    <row r="1006" spans="1:13" ht="12" customHeight="1" hidden="1" outlineLevel="2">
      <c r="A1006" s="6"/>
      <c r="B1006" s="147"/>
      <c r="C1006" s="35"/>
      <c r="D1006" s="7" t="s">
        <v>206</v>
      </c>
      <c r="E1006" s="2"/>
      <c r="F1006" s="2"/>
      <c r="G1006" s="2"/>
      <c r="H1006" s="4"/>
      <c r="I1006" s="13"/>
      <c r="J1006" s="21"/>
      <c r="L1006" s="69"/>
      <c r="M1006" s="29"/>
    </row>
    <row r="1007" spans="1:13" ht="12" customHeight="1" hidden="1" outlineLevel="2" collapsed="1">
      <c r="A1007" s="6"/>
      <c r="B1007" s="147"/>
      <c r="C1007" s="40"/>
      <c r="D1007" s="7" t="s">
        <v>207</v>
      </c>
      <c r="E1007" s="2"/>
      <c r="F1007" s="2"/>
      <c r="G1007" s="2"/>
      <c r="H1007" s="4"/>
      <c r="I1007" s="13"/>
      <c r="J1007" s="21"/>
      <c r="L1007" s="69"/>
      <c r="M1007" s="29"/>
    </row>
    <row r="1008" spans="1:13" ht="12" customHeight="1" outlineLevel="1" collapsed="1">
      <c r="A1008" s="6"/>
      <c r="B1008" s="147"/>
      <c r="C1008" s="11"/>
      <c r="D1008" s="7"/>
      <c r="E1008" s="4"/>
      <c r="F1008" s="4"/>
      <c r="G1008" s="4"/>
      <c r="H1008" s="4"/>
      <c r="I1008" s="13"/>
      <c r="J1008" s="21"/>
      <c r="L1008" s="69"/>
      <c r="M1008" s="29"/>
    </row>
    <row r="1009" spans="1:13" ht="12" customHeight="1" outlineLevel="1">
      <c r="A1009" s="6"/>
      <c r="B1009" s="147" t="s">
        <v>106</v>
      </c>
      <c r="C1009" s="105" t="s">
        <v>570</v>
      </c>
      <c r="D1009" s="7"/>
      <c r="E1009" s="4"/>
      <c r="F1009" s="4"/>
      <c r="G1009" s="4"/>
      <c r="H1009" s="4"/>
      <c r="I1009" s="13"/>
      <c r="J1009" s="21">
        <f>SUM(E1011:G1016)</f>
        <v>0</v>
      </c>
      <c r="K1009" s="29">
        <f>$M1009-$M1009*$K$19</f>
        <v>135.41299999999998</v>
      </c>
      <c r="L1009" s="69">
        <f>ROUND($J1009*$K1009,2)</f>
        <v>0</v>
      </c>
      <c r="M1009" s="29">
        <v>142.54</v>
      </c>
    </row>
    <row r="1010" spans="1:13" ht="12" customHeight="1" hidden="1" outlineLevel="2">
      <c r="A1010" s="6"/>
      <c r="B1010" s="147"/>
      <c r="C1010" s="11"/>
      <c r="D1010" s="7"/>
      <c r="E1010" s="4" t="s">
        <v>179</v>
      </c>
      <c r="F1010" s="4" t="s">
        <v>180</v>
      </c>
      <c r="G1010" s="4" t="s">
        <v>181</v>
      </c>
      <c r="H1010" s="4"/>
      <c r="I1010" s="13"/>
      <c r="J1010" s="21"/>
      <c r="L1010" s="69"/>
      <c r="M1010" s="29"/>
    </row>
    <row r="1011" spans="1:13" ht="12" customHeight="1" hidden="1" outlineLevel="2">
      <c r="A1011" s="6"/>
      <c r="B1011" s="147"/>
      <c r="C1011" s="34"/>
      <c r="D1011" s="7" t="s">
        <v>176</v>
      </c>
      <c r="E1011" s="2"/>
      <c r="F1011" s="2"/>
      <c r="G1011" s="2"/>
      <c r="H1011" s="4"/>
      <c r="I1011" s="13"/>
      <c r="J1011" s="21"/>
      <c r="L1011" s="69"/>
      <c r="M1011" s="29"/>
    </row>
    <row r="1012" spans="1:13" ht="12" customHeight="1" hidden="1" outlineLevel="2">
      <c r="A1012" s="6"/>
      <c r="B1012" s="147"/>
      <c r="C1012" s="101"/>
      <c r="D1012" s="7" t="s">
        <v>143</v>
      </c>
      <c r="E1012" s="58"/>
      <c r="F1012" s="2"/>
      <c r="G1012" s="58"/>
      <c r="H1012" s="4"/>
      <c r="I1012" s="13"/>
      <c r="J1012" s="21"/>
      <c r="L1012" s="69"/>
      <c r="M1012" s="29"/>
    </row>
    <row r="1013" spans="1:13" ht="12" customHeight="1" hidden="1" outlineLevel="2">
      <c r="A1013" s="6"/>
      <c r="B1013" s="147"/>
      <c r="C1013" s="76"/>
      <c r="D1013" s="7" t="s">
        <v>144</v>
      </c>
      <c r="E1013" s="2"/>
      <c r="F1013" s="2"/>
      <c r="G1013" s="58"/>
      <c r="H1013" s="4"/>
      <c r="I1013" s="13"/>
      <c r="J1013" s="21"/>
      <c r="L1013" s="69"/>
      <c r="M1013" s="29"/>
    </row>
    <row r="1014" spans="1:13" ht="12" customHeight="1" hidden="1" outlineLevel="2">
      <c r="A1014" s="6"/>
      <c r="B1014" s="147"/>
      <c r="C1014" s="39"/>
      <c r="D1014" s="7" t="s">
        <v>145</v>
      </c>
      <c r="E1014" s="2"/>
      <c r="F1014" s="58"/>
      <c r="G1014" s="58"/>
      <c r="H1014" s="4"/>
      <c r="I1014" s="13"/>
      <c r="J1014" s="21"/>
      <c r="L1014" s="69"/>
      <c r="M1014" s="29"/>
    </row>
    <row r="1015" spans="1:13" ht="12" customHeight="1" hidden="1" outlineLevel="2">
      <c r="A1015" s="6"/>
      <c r="B1015" s="147"/>
      <c r="C1015" s="44"/>
      <c r="D1015" s="7" t="s">
        <v>201</v>
      </c>
      <c r="E1015" s="2"/>
      <c r="F1015" s="2"/>
      <c r="G1015" s="2"/>
      <c r="H1015" s="4"/>
      <c r="I1015" s="13"/>
      <c r="J1015" s="21"/>
      <c r="L1015" s="69"/>
      <c r="M1015" s="29"/>
    </row>
    <row r="1016" spans="1:13" ht="12" customHeight="1" hidden="1" outlineLevel="2">
      <c r="A1016" s="6"/>
      <c r="B1016" s="147"/>
      <c r="C1016" s="90"/>
      <c r="D1016" s="7" t="s">
        <v>146</v>
      </c>
      <c r="E1016" s="2"/>
      <c r="F1016" s="2"/>
      <c r="G1016" s="58"/>
      <c r="H1016" s="4"/>
      <c r="I1016" s="13"/>
      <c r="J1016" s="21"/>
      <c r="L1016" s="69"/>
      <c r="M1016" s="29"/>
    </row>
    <row r="1017" spans="1:13" ht="12" customHeight="1" outlineLevel="1" collapsed="1">
      <c r="A1017" s="6"/>
      <c r="B1017" s="147"/>
      <c r="C1017" s="11"/>
      <c r="D1017" s="7"/>
      <c r="E1017" s="4"/>
      <c r="F1017" s="4"/>
      <c r="G1017" s="4"/>
      <c r="H1017" s="4"/>
      <c r="I1017" s="13"/>
      <c r="J1017" s="21"/>
      <c r="L1017" s="69"/>
      <c r="M1017" s="29"/>
    </row>
    <row r="1018" spans="1:13" ht="12" customHeight="1" outlineLevel="1">
      <c r="A1018" s="6"/>
      <c r="B1018" s="147" t="s">
        <v>470</v>
      </c>
      <c r="C1018" s="105" t="s">
        <v>570</v>
      </c>
      <c r="D1018" s="7"/>
      <c r="E1018" s="4"/>
      <c r="F1018" s="4"/>
      <c r="G1018" s="4"/>
      <c r="H1018" s="13"/>
      <c r="I1018" s="13"/>
      <c r="J1018" s="21">
        <f>SUM(H1020:H1021)</f>
        <v>0</v>
      </c>
      <c r="K1018" s="29">
        <f>$M1018-$M1018*$K$19</f>
        <v>157.5575</v>
      </c>
      <c r="L1018" s="69">
        <f>ROUND($J1018*$K1018,2)</f>
        <v>0</v>
      </c>
      <c r="M1018" s="29">
        <v>165.85</v>
      </c>
    </row>
    <row r="1019" spans="1:13" ht="12" customHeight="1" hidden="1" outlineLevel="2">
      <c r="A1019" s="6"/>
      <c r="B1019" s="147"/>
      <c r="C1019" s="11"/>
      <c r="D1019" s="7"/>
      <c r="E1019" s="4"/>
      <c r="F1019" s="4"/>
      <c r="G1019" s="4"/>
      <c r="H1019" s="4" t="s">
        <v>202</v>
      </c>
      <c r="I1019" s="13"/>
      <c r="J1019" s="21"/>
      <c r="L1019" s="69"/>
      <c r="M1019" s="29"/>
    </row>
    <row r="1020" spans="1:13" ht="12" customHeight="1" hidden="1" outlineLevel="2">
      <c r="A1020" s="6"/>
      <c r="B1020" s="147"/>
      <c r="C1020" s="34"/>
      <c r="D1020" s="7" t="s">
        <v>176</v>
      </c>
      <c r="E1020" s="4"/>
      <c r="F1020" s="4"/>
      <c r="G1020" s="4"/>
      <c r="H1020" s="2"/>
      <c r="I1020" s="13"/>
      <c r="J1020" s="21"/>
      <c r="L1020" s="69"/>
      <c r="M1020" s="29"/>
    </row>
    <row r="1021" spans="1:13" ht="12" customHeight="1" hidden="1" outlineLevel="2">
      <c r="A1021" s="6"/>
      <c r="B1021" s="147"/>
      <c r="C1021" s="44"/>
      <c r="D1021" s="7" t="s">
        <v>201</v>
      </c>
      <c r="E1021" s="4"/>
      <c r="F1021" s="4"/>
      <c r="G1021" s="4"/>
      <c r="H1021" s="2"/>
      <c r="I1021" s="13"/>
      <c r="J1021" s="21"/>
      <c r="L1021" s="69"/>
      <c r="M1021" s="29"/>
    </row>
    <row r="1022" spans="1:13" ht="12" customHeight="1" outlineLevel="1" collapsed="1">
      <c r="A1022" s="6"/>
      <c r="B1022" s="147"/>
      <c r="C1022" s="11"/>
      <c r="D1022" s="7"/>
      <c r="E1022" s="4"/>
      <c r="F1022" s="4"/>
      <c r="G1022" s="4"/>
      <c r="H1022" s="4"/>
      <c r="I1022" s="13"/>
      <c r="J1022" s="21"/>
      <c r="L1022" s="69"/>
      <c r="M1022" s="29"/>
    </row>
    <row r="1023" spans="1:13" ht="12" customHeight="1" outlineLevel="1">
      <c r="A1023" s="6"/>
      <c r="B1023" s="147" t="s">
        <v>471</v>
      </c>
      <c r="C1023" s="105" t="s">
        <v>578</v>
      </c>
      <c r="D1023" s="7"/>
      <c r="E1023" s="4"/>
      <c r="F1023" s="4"/>
      <c r="G1023" s="4"/>
      <c r="H1023" s="4"/>
      <c r="I1023" s="13"/>
      <c r="J1023" s="21">
        <f>SUM(E1025:G1025)</f>
        <v>0</v>
      </c>
      <c r="K1023" s="29">
        <f>$M1023-$M1023*$K$19</f>
        <v>138.567</v>
      </c>
      <c r="L1023" s="69">
        <f>ROUND($J1023*$K1023,2)</f>
        <v>0</v>
      </c>
      <c r="M1023" s="29">
        <v>145.86</v>
      </c>
    </row>
    <row r="1024" spans="1:13" ht="12" customHeight="1" hidden="1" outlineLevel="2">
      <c r="A1024" s="6"/>
      <c r="B1024" s="147"/>
      <c r="C1024" s="11"/>
      <c r="D1024" s="7"/>
      <c r="E1024" s="4" t="s">
        <v>179</v>
      </c>
      <c r="F1024" s="4" t="s">
        <v>180</v>
      </c>
      <c r="G1024" s="4" t="s">
        <v>181</v>
      </c>
      <c r="H1024" s="4"/>
      <c r="I1024" s="13"/>
      <c r="J1024" s="21"/>
      <c r="L1024" s="69"/>
      <c r="M1024" s="29"/>
    </row>
    <row r="1025" spans="1:13" ht="12" customHeight="1" hidden="1" outlineLevel="2">
      <c r="A1025" s="6"/>
      <c r="B1025" s="147"/>
      <c r="C1025" s="34"/>
      <c r="D1025" s="7" t="s">
        <v>176</v>
      </c>
      <c r="E1025" s="2"/>
      <c r="F1025" s="2"/>
      <c r="G1025" s="2"/>
      <c r="H1025" s="4"/>
      <c r="I1025" s="13"/>
      <c r="J1025" s="21"/>
      <c r="L1025" s="69"/>
      <c r="M1025" s="29"/>
    </row>
    <row r="1026" spans="1:13" ht="12" customHeight="1" outlineLevel="1" collapsed="1">
      <c r="A1026" s="6"/>
      <c r="B1026" s="147"/>
      <c r="C1026" s="11"/>
      <c r="D1026" s="7"/>
      <c r="E1026" s="4"/>
      <c r="F1026" s="4"/>
      <c r="G1026" s="4"/>
      <c r="H1026" s="4"/>
      <c r="I1026" s="13"/>
      <c r="J1026" s="21"/>
      <c r="L1026" s="69"/>
      <c r="M1026" s="29"/>
    </row>
    <row r="1027" spans="1:13" ht="12" customHeight="1" outlineLevel="1">
      <c r="A1027" s="6"/>
      <c r="B1027" s="147" t="s">
        <v>472</v>
      </c>
      <c r="C1027" s="105" t="s">
        <v>553</v>
      </c>
      <c r="D1027" s="7"/>
      <c r="E1027" s="4"/>
      <c r="F1027" s="4"/>
      <c r="G1027" s="4"/>
      <c r="H1027" s="4"/>
      <c r="I1027" s="13"/>
      <c r="J1027" s="21">
        <f>SUM(E1029:G1034)</f>
        <v>0</v>
      </c>
      <c r="K1027" s="29">
        <f>$M1027-$M1027*$K$19</f>
        <v>163.8845</v>
      </c>
      <c r="L1027" s="69">
        <f>ROUND($J1027*$K1027,2)</f>
        <v>0</v>
      </c>
      <c r="M1027" s="29">
        <v>172.51</v>
      </c>
    </row>
    <row r="1028" spans="1:13" ht="12" customHeight="1" hidden="1" outlineLevel="2">
      <c r="A1028" s="6"/>
      <c r="B1028" s="147"/>
      <c r="C1028" s="11"/>
      <c r="D1028" s="7"/>
      <c r="E1028" s="4" t="s">
        <v>179</v>
      </c>
      <c r="F1028" s="4" t="s">
        <v>180</v>
      </c>
      <c r="G1028" s="4" t="s">
        <v>181</v>
      </c>
      <c r="H1028" s="4"/>
      <c r="I1028" s="13"/>
      <c r="J1028" s="21"/>
      <c r="L1028" s="69"/>
      <c r="M1028" s="29"/>
    </row>
    <row r="1029" spans="1:13" ht="12" customHeight="1" hidden="1" outlineLevel="2">
      <c r="A1029" s="6"/>
      <c r="B1029" s="147"/>
      <c r="C1029" s="34"/>
      <c r="D1029" s="7" t="s">
        <v>176</v>
      </c>
      <c r="E1029" s="2"/>
      <c r="F1029" s="2"/>
      <c r="G1029" s="2"/>
      <c r="H1029" s="4"/>
      <c r="I1029" s="13"/>
      <c r="J1029" s="21"/>
      <c r="L1029" s="69"/>
      <c r="M1029" s="29"/>
    </row>
    <row r="1030" spans="1:13" ht="12" customHeight="1" hidden="1" outlineLevel="2">
      <c r="A1030" s="6"/>
      <c r="B1030" s="147"/>
      <c r="C1030" s="101"/>
      <c r="D1030" s="7" t="s">
        <v>143</v>
      </c>
      <c r="E1030" s="2"/>
      <c r="F1030" s="2"/>
      <c r="G1030" s="2"/>
      <c r="H1030" s="4"/>
      <c r="I1030" s="13"/>
      <c r="J1030" s="21"/>
      <c r="L1030" s="69"/>
      <c r="M1030" s="29"/>
    </row>
    <row r="1031" spans="1:13" ht="12" customHeight="1" hidden="1" outlineLevel="2">
      <c r="A1031" s="6"/>
      <c r="B1031" s="147"/>
      <c r="C1031" s="76"/>
      <c r="D1031" s="7" t="s">
        <v>144</v>
      </c>
      <c r="E1031" s="58"/>
      <c r="F1031" s="2"/>
      <c r="G1031" s="2"/>
      <c r="H1031" s="4"/>
      <c r="I1031" s="13"/>
      <c r="J1031" s="21"/>
      <c r="L1031" s="69"/>
      <c r="M1031" s="29"/>
    </row>
    <row r="1032" spans="1:13" ht="12" customHeight="1" hidden="1" outlineLevel="2">
      <c r="A1032" s="6"/>
      <c r="B1032" s="147"/>
      <c r="C1032" s="39"/>
      <c r="D1032" s="7" t="s">
        <v>145</v>
      </c>
      <c r="E1032" s="2"/>
      <c r="F1032" s="2"/>
      <c r="G1032" s="2"/>
      <c r="H1032" s="4"/>
      <c r="I1032" s="13"/>
      <c r="J1032" s="21"/>
      <c r="L1032" s="69"/>
      <c r="M1032" s="29"/>
    </row>
    <row r="1033" spans="1:13" ht="12" customHeight="1" hidden="1" outlineLevel="2">
      <c r="A1033" s="6"/>
      <c r="B1033" s="147"/>
      <c r="C1033" s="44"/>
      <c r="D1033" s="7" t="s">
        <v>201</v>
      </c>
      <c r="E1033" s="2"/>
      <c r="F1033" s="2"/>
      <c r="G1033" s="2"/>
      <c r="H1033" s="4"/>
      <c r="I1033" s="13"/>
      <c r="J1033" s="21"/>
      <c r="L1033" s="69"/>
      <c r="M1033" s="29"/>
    </row>
    <row r="1034" spans="1:13" ht="12" customHeight="1" hidden="1" outlineLevel="2">
      <c r="A1034" s="6"/>
      <c r="B1034" s="147"/>
      <c r="C1034" s="90"/>
      <c r="D1034" s="7" t="s">
        <v>146</v>
      </c>
      <c r="E1034" s="2"/>
      <c r="F1034" s="2"/>
      <c r="G1034" s="58"/>
      <c r="H1034" s="4"/>
      <c r="I1034" s="13"/>
      <c r="J1034" s="21"/>
      <c r="L1034" s="69"/>
      <c r="M1034" s="29"/>
    </row>
    <row r="1035" spans="1:13" ht="12" customHeight="1" outlineLevel="1" collapsed="1">
      <c r="A1035" s="6"/>
      <c r="B1035" s="147"/>
      <c r="C1035" s="11"/>
      <c r="D1035" s="7"/>
      <c r="E1035" s="4"/>
      <c r="F1035" s="4"/>
      <c r="G1035" s="4"/>
      <c r="H1035" s="4"/>
      <c r="I1035" s="13"/>
      <c r="J1035" s="21"/>
      <c r="L1035" s="69"/>
      <c r="M1035" s="29"/>
    </row>
    <row r="1036" spans="1:13" ht="12" customHeight="1" outlineLevel="1">
      <c r="A1036" s="6"/>
      <c r="B1036" s="147" t="s">
        <v>107</v>
      </c>
      <c r="C1036" s="105" t="s">
        <v>553</v>
      </c>
      <c r="D1036" s="7"/>
      <c r="E1036" s="4"/>
      <c r="F1036" s="4"/>
      <c r="G1036" s="4"/>
      <c r="H1036" s="4"/>
      <c r="I1036" s="13"/>
      <c r="J1036" s="21">
        <f>SUM(H1038:H1039)</f>
        <v>0</v>
      </c>
      <c r="K1036" s="29">
        <f>$M1036-$M1036*$K$19</f>
        <v>189.1925</v>
      </c>
      <c r="L1036" s="69">
        <f>ROUND($J1036*$K1036,2)</f>
        <v>0</v>
      </c>
      <c r="M1036" s="29">
        <v>199.15</v>
      </c>
    </row>
    <row r="1037" spans="1:13" ht="12" customHeight="1" hidden="1" outlineLevel="2">
      <c r="A1037" s="6"/>
      <c r="B1037" s="147"/>
      <c r="C1037" s="11"/>
      <c r="D1037" s="7"/>
      <c r="E1037" s="4"/>
      <c r="F1037" s="4"/>
      <c r="G1037" s="4"/>
      <c r="H1037" s="4" t="s">
        <v>202</v>
      </c>
      <c r="I1037" s="13"/>
      <c r="J1037" s="21"/>
      <c r="L1037" s="69"/>
      <c r="M1037" s="29"/>
    </row>
    <row r="1038" spans="1:13" ht="12" customHeight="1" hidden="1" outlineLevel="2">
      <c r="A1038" s="6"/>
      <c r="B1038" s="147"/>
      <c r="C1038" s="34"/>
      <c r="D1038" s="7" t="s">
        <v>176</v>
      </c>
      <c r="E1038" s="4"/>
      <c r="F1038" s="4"/>
      <c r="G1038" s="4"/>
      <c r="H1038" s="2"/>
      <c r="I1038" s="13"/>
      <c r="J1038" s="21"/>
      <c r="L1038" s="69"/>
      <c r="M1038" s="29"/>
    </row>
    <row r="1039" spans="1:13" ht="12" customHeight="1" hidden="1" outlineLevel="2">
      <c r="A1039" s="6"/>
      <c r="B1039" s="147"/>
      <c r="C1039" s="44"/>
      <c r="D1039" s="7" t="s">
        <v>201</v>
      </c>
      <c r="E1039" s="4"/>
      <c r="F1039" s="4"/>
      <c r="G1039" s="4"/>
      <c r="H1039" s="2"/>
      <c r="I1039" s="13"/>
      <c r="J1039" s="21"/>
      <c r="L1039" s="69"/>
      <c r="M1039" s="29"/>
    </row>
    <row r="1040" spans="1:13" ht="12" customHeight="1" outlineLevel="1" collapsed="1">
      <c r="A1040" s="6"/>
      <c r="B1040" s="147"/>
      <c r="C1040" s="11"/>
      <c r="D1040" s="7"/>
      <c r="E1040" s="4"/>
      <c r="F1040" s="4"/>
      <c r="G1040" s="4"/>
      <c r="H1040" s="4"/>
      <c r="I1040" s="13"/>
      <c r="J1040" s="21"/>
      <c r="L1040" s="69"/>
      <c r="M1040" s="29"/>
    </row>
    <row r="1041" spans="1:13" ht="12" customHeight="1" outlineLevel="1">
      <c r="A1041" s="6"/>
      <c r="B1041" s="147" t="s">
        <v>473</v>
      </c>
      <c r="C1041" s="105" t="s">
        <v>580</v>
      </c>
      <c r="D1041" s="7"/>
      <c r="E1041" s="4"/>
      <c r="F1041" s="4"/>
      <c r="G1041" s="4"/>
      <c r="H1041" s="4"/>
      <c r="I1041" s="13"/>
      <c r="J1041" s="21">
        <f>SUM(E1043:G1043)</f>
        <v>0</v>
      </c>
      <c r="K1041" s="29">
        <f>$M1041-$M1041*$K$19</f>
        <v>154.4035</v>
      </c>
      <c r="L1041" s="69">
        <f>ROUND($J1041*$K1041,2)</f>
        <v>0</v>
      </c>
      <c r="M1041" s="29">
        <v>162.53</v>
      </c>
    </row>
    <row r="1042" spans="1:13" ht="12" customHeight="1" hidden="1" outlineLevel="2">
      <c r="A1042" s="6"/>
      <c r="B1042" s="158"/>
      <c r="C1042" s="11"/>
      <c r="D1042" s="7"/>
      <c r="E1042" s="4" t="s">
        <v>179</v>
      </c>
      <c r="F1042" s="4" t="s">
        <v>180</v>
      </c>
      <c r="G1042" s="4" t="s">
        <v>181</v>
      </c>
      <c r="H1042" s="4"/>
      <c r="I1042" s="13"/>
      <c r="J1042" s="21"/>
      <c r="L1042" s="69"/>
      <c r="M1042" s="29"/>
    </row>
    <row r="1043" spans="1:13" ht="12" customHeight="1" hidden="1" outlineLevel="2">
      <c r="A1043" s="6"/>
      <c r="B1043" s="147"/>
      <c r="C1043" s="34"/>
      <c r="D1043" s="7" t="s">
        <v>176</v>
      </c>
      <c r="E1043" s="2"/>
      <c r="F1043" s="2"/>
      <c r="G1043" s="2"/>
      <c r="H1043" s="4"/>
      <c r="I1043" s="13"/>
      <c r="J1043" s="21"/>
      <c r="L1043" s="69"/>
      <c r="M1043" s="29"/>
    </row>
    <row r="1044" spans="1:13" ht="12" customHeight="1" outlineLevel="1" collapsed="1">
      <c r="A1044" s="6"/>
      <c r="B1044" s="147"/>
      <c r="C1044" s="11"/>
      <c r="D1044" s="7"/>
      <c r="E1044" s="4"/>
      <c r="F1044" s="4"/>
      <c r="G1044" s="4"/>
      <c r="H1044" s="4"/>
      <c r="I1044" s="13"/>
      <c r="J1044" s="21"/>
      <c r="L1044" s="69"/>
      <c r="M1044" s="29"/>
    </row>
    <row r="1045" spans="1:13" ht="12" customHeight="1" outlineLevel="1">
      <c r="A1045" s="6"/>
      <c r="B1045" s="147" t="s">
        <v>474</v>
      </c>
      <c r="C1045" s="105" t="s">
        <v>588</v>
      </c>
      <c r="D1045" s="7"/>
      <c r="E1045" s="4"/>
      <c r="F1045" s="4"/>
      <c r="G1045" s="4"/>
      <c r="H1045" s="4"/>
      <c r="I1045" s="13"/>
      <c r="J1045" s="21">
        <f>SUM(E1047:G1048)</f>
        <v>0</v>
      </c>
      <c r="K1045" s="29">
        <f>$M1045-$M1045*$K$19</f>
        <v>195.5195</v>
      </c>
      <c r="L1045" s="69">
        <f>ROUND($J1045*$K1045,2)</f>
        <v>0</v>
      </c>
      <c r="M1045" s="29">
        <v>205.81</v>
      </c>
    </row>
    <row r="1046" spans="1:13" ht="12" customHeight="1" hidden="1" outlineLevel="2">
      <c r="A1046" s="6"/>
      <c r="B1046" s="147"/>
      <c r="C1046" s="11"/>
      <c r="D1046" s="7"/>
      <c r="E1046" s="4" t="s">
        <v>179</v>
      </c>
      <c r="F1046" s="4" t="s">
        <v>180</v>
      </c>
      <c r="G1046" s="4" t="s">
        <v>181</v>
      </c>
      <c r="H1046" s="4"/>
      <c r="I1046" s="13"/>
      <c r="J1046" s="21"/>
      <c r="L1046" s="69"/>
      <c r="M1046" s="29"/>
    </row>
    <row r="1047" spans="1:13" ht="12" customHeight="1" hidden="1" outlineLevel="2">
      <c r="A1047" s="6"/>
      <c r="B1047" s="147"/>
      <c r="C1047" s="34"/>
      <c r="D1047" s="7" t="s">
        <v>176</v>
      </c>
      <c r="E1047" s="2"/>
      <c r="F1047" s="2"/>
      <c r="G1047" s="2"/>
      <c r="H1047" s="4"/>
      <c r="I1047" s="13"/>
      <c r="J1047" s="21"/>
      <c r="L1047" s="69"/>
      <c r="M1047" s="29"/>
    </row>
    <row r="1048" spans="1:13" ht="12" customHeight="1" hidden="1" outlineLevel="2">
      <c r="A1048" s="6"/>
      <c r="B1048" s="147"/>
      <c r="C1048" s="39"/>
      <c r="D1048" s="7" t="s">
        <v>145</v>
      </c>
      <c r="E1048" s="2"/>
      <c r="F1048" s="2"/>
      <c r="G1048" s="2"/>
      <c r="H1048" s="4"/>
      <c r="I1048" s="13"/>
      <c r="J1048" s="21"/>
      <c r="L1048" s="69"/>
      <c r="M1048" s="29"/>
    </row>
    <row r="1049" spans="1:13" ht="12" customHeight="1" outlineLevel="1" collapsed="1">
      <c r="A1049" s="6"/>
      <c r="B1049" s="147"/>
      <c r="C1049" s="11"/>
      <c r="D1049" s="7"/>
      <c r="E1049" s="4"/>
      <c r="F1049" s="4"/>
      <c r="G1049" s="4"/>
      <c r="H1049" s="4"/>
      <c r="I1049" s="13"/>
      <c r="J1049" s="21"/>
      <c r="L1049" s="69"/>
      <c r="M1049" s="29"/>
    </row>
    <row r="1050" spans="1:13" ht="12" customHeight="1" outlineLevel="1">
      <c r="A1050" s="6"/>
      <c r="B1050" s="147" t="s">
        <v>475</v>
      </c>
      <c r="C1050" s="105" t="s">
        <v>589</v>
      </c>
      <c r="D1050" s="7"/>
      <c r="E1050" s="4"/>
      <c r="F1050" s="4"/>
      <c r="G1050" s="4"/>
      <c r="H1050" s="4"/>
      <c r="I1050" s="13"/>
      <c r="J1050" s="21">
        <f>SUM(E1052:G1052)</f>
        <v>0</v>
      </c>
      <c r="K1050" s="29">
        <f>$M1050-$M1050*$K$19</f>
        <v>154.4035</v>
      </c>
      <c r="L1050" s="69">
        <f>ROUND($J1050*$K1050,2)</f>
        <v>0</v>
      </c>
      <c r="M1050" s="29">
        <v>162.53</v>
      </c>
    </row>
    <row r="1051" spans="1:13" ht="12" customHeight="1" hidden="1" outlineLevel="2">
      <c r="A1051" s="6"/>
      <c r="B1051" s="147"/>
      <c r="C1051" s="11"/>
      <c r="D1051" s="7"/>
      <c r="E1051" s="4" t="s">
        <v>179</v>
      </c>
      <c r="F1051" s="4" t="s">
        <v>180</v>
      </c>
      <c r="G1051" s="4" t="s">
        <v>181</v>
      </c>
      <c r="H1051" s="4"/>
      <c r="I1051" s="13"/>
      <c r="J1051" s="21"/>
      <c r="L1051" s="69"/>
      <c r="M1051" s="29"/>
    </row>
    <row r="1052" spans="1:13" ht="12" customHeight="1" hidden="1" outlineLevel="2">
      <c r="A1052" s="6"/>
      <c r="B1052" s="147"/>
      <c r="C1052" s="34"/>
      <c r="D1052" s="7" t="s">
        <v>176</v>
      </c>
      <c r="E1052" s="2"/>
      <c r="F1052" s="2"/>
      <c r="G1052" s="2"/>
      <c r="H1052" s="4"/>
      <c r="I1052" s="13"/>
      <c r="J1052" s="21"/>
      <c r="L1052" s="69"/>
      <c r="M1052" s="29"/>
    </row>
    <row r="1053" spans="1:13" ht="12" customHeight="1" outlineLevel="1" collapsed="1">
      <c r="A1053" s="6"/>
      <c r="B1053" s="147"/>
      <c r="C1053" s="11"/>
      <c r="D1053" s="7"/>
      <c r="E1053" s="4"/>
      <c r="F1053" s="4"/>
      <c r="G1053" s="4"/>
      <c r="H1053" s="4"/>
      <c r="I1053" s="13"/>
      <c r="J1053" s="21"/>
      <c r="L1053" s="69"/>
      <c r="M1053" s="29"/>
    </row>
    <row r="1054" spans="1:13" ht="12" customHeight="1" outlineLevel="1">
      <c r="A1054" s="6"/>
      <c r="B1054" s="147" t="s">
        <v>476</v>
      </c>
      <c r="C1054" s="105" t="s">
        <v>556</v>
      </c>
      <c r="D1054" s="7"/>
      <c r="E1054" s="4"/>
      <c r="F1054" s="4"/>
      <c r="G1054" s="4"/>
      <c r="H1054" s="4"/>
      <c r="I1054" s="13"/>
      <c r="J1054" s="21">
        <f>SUM(E1056:G1058)</f>
        <v>0</v>
      </c>
      <c r="K1054" s="29">
        <f>$M1054-$M1054*$K$19</f>
        <v>182.875</v>
      </c>
      <c r="L1054" s="69">
        <f>ROUND($J1054*$K1054,2)</f>
        <v>0</v>
      </c>
      <c r="M1054" s="29">
        <v>192.5</v>
      </c>
    </row>
    <row r="1055" spans="1:13" ht="12" customHeight="1" hidden="1" outlineLevel="2">
      <c r="A1055" s="6"/>
      <c r="B1055" s="147"/>
      <c r="C1055" s="11"/>
      <c r="D1055" s="7"/>
      <c r="E1055" s="4" t="s">
        <v>179</v>
      </c>
      <c r="F1055" s="4" t="s">
        <v>180</v>
      </c>
      <c r="G1055" s="4" t="s">
        <v>181</v>
      </c>
      <c r="H1055" s="4"/>
      <c r="I1055" s="13"/>
      <c r="J1055" s="21"/>
      <c r="L1055" s="69"/>
      <c r="M1055" s="29"/>
    </row>
    <row r="1056" spans="1:13" ht="12" customHeight="1" hidden="1" outlineLevel="2">
      <c r="A1056" s="6"/>
      <c r="B1056" s="147"/>
      <c r="C1056" s="34"/>
      <c r="D1056" s="7" t="s">
        <v>176</v>
      </c>
      <c r="E1056" s="2"/>
      <c r="F1056" s="2"/>
      <c r="G1056" s="58"/>
      <c r="H1056" s="4"/>
      <c r="I1056" s="13"/>
      <c r="J1056" s="21"/>
      <c r="L1056" s="69"/>
      <c r="M1056" s="29"/>
    </row>
    <row r="1057" spans="1:13" ht="12" customHeight="1" hidden="1" outlineLevel="2">
      <c r="A1057" s="6"/>
      <c r="B1057" s="147"/>
      <c r="C1057" s="37"/>
      <c r="D1057" s="7" t="s">
        <v>208</v>
      </c>
      <c r="E1057" s="2"/>
      <c r="F1057" s="2"/>
      <c r="G1057" s="2"/>
      <c r="H1057" s="4"/>
      <c r="I1057" s="13"/>
      <c r="J1057" s="21"/>
      <c r="L1057" s="69"/>
      <c r="M1057" s="29"/>
    </row>
    <row r="1058" spans="1:13" ht="12" customHeight="1" hidden="1" outlineLevel="2">
      <c r="A1058" s="6"/>
      <c r="B1058" s="147"/>
      <c r="C1058" s="44"/>
      <c r="D1058" s="7" t="s">
        <v>201</v>
      </c>
      <c r="E1058" s="2"/>
      <c r="F1058" s="2"/>
      <c r="G1058" s="2"/>
      <c r="H1058" s="4"/>
      <c r="I1058" s="13"/>
      <c r="J1058" s="21"/>
      <c r="L1058" s="69"/>
      <c r="M1058" s="29"/>
    </row>
    <row r="1059" spans="1:13" ht="12" customHeight="1" outlineLevel="1" collapsed="1">
      <c r="A1059" s="6"/>
      <c r="B1059" s="147"/>
      <c r="C1059" s="11"/>
      <c r="D1059" s="7"/>
      <c r="E1059" s="4"/>
      <c r="F1059" s="4"/>
      <c r="G1059" s="4"/>
      <c r="H1059" s="4"/>
      <c r="I1059" s="13"/>
      <c r="J1059" s="21"/>
      <c r="L1059" s="69"/>
      <c r="M1059" s="29"/>
    </row>
    <row r="1060" spans="1:13" ht="12" customHeight="1" outlineLevel="1">
      <c r="A1060" s="6"/>
      <c r="B1060" s="147" t="s">
        <v>477</v>
      </c>
      <c r="C1060" s="105" t="s">
        <v>556</v>
      </c>
      <c r="D1060" s="7"/>
      <c r="E1060" s="4"/>
      <c r="F1060" s="4"/>
      <c r="G1060" s="4"/>
      <c r="H1060" s="13"/>
      <c r="I1060" s="13"/>
      <c r="J1060" s="21">
        <f>SUM(H1062:H1064)</f>
        <v>0</v>
      </c>
      <c r="K1060" s="29">
        <f>$M1060-$M1060*$K$19</f>
        <v>201.856</v>
      </c>
      <c r="L1060" s="69">
        <f>ROUND($J1060*$K1060,2)</f>
        <v>0</v>
      </c>
      <c r="M1060" s="29">
        <v>212.48</v>
      </c>
    </row>
    <row r="1061" spans="1:13" ht="12" customHeight="1" hidden="1" outlineLevel="2">
      <c r="A1061" s="6"/>
      <c r="B1061" s="147"/>
      <c r="C1061" s="11"/>
      <c r="D1061" s="7"/>
      <c r="E1061" s="4"/>
      <c r="F1061" s="4"/>
      <c r="G1061" s="4"/>
      <c r="H1061" s="4" t="s">
        <v>202</v>
      </c>
      <c r="I1061" s="13"/>
      <c r="J1061" s="21"/>
      <c r="L1061" s="69"/>
      <c r="M1061" s="29"/>
    </row>
    <row r="1062" spans="1:13" ht="12" customHeight="1" hidden="1" outlineLevel="2">
      <c r="A1062" s="6"/>
      <c r="B1062" s="147"/>
      <c r="C1062" s="34"/>
      <c r="D1062" s="7" t="s">
        <v>176</v>
      </c>
      <c r="E1062" s="4"/>
      <c r="F1062" s="4"/>
      <c r="G1062" s="4"/>
      <c r="H1062" s="2"/>
      <c r="I1062" s="13"/>
      <c r="J1062" s="21"/>
      <c r="L1062" s="69"/>
      <c r="M1062" s="29"/>
    </row>
    <row r="1063" spans="1:13" ht="12" customHeight="1" hidden="1" outlineLevel="2">
      <c r="A1063" s="6"/>
      <c r="B1063" s="147"/>
      <c r="C1063" s="37"/>
      <c r="D1063" s="7" t="s">
        <v>208</v>
      </c>
      <c r="E1063" s="4"/>
      <c r="F1063" s="4"/>
      <c r="G1063" s="4"/>
      <c r="H1063" s="2"/>
      <c r="I1063" s="13"/>
      <c r="J1063" s="21"/>
      <c r="L1063" s="69"/>
      <c r="M1063" s="29"/>
    </row>
    <row r="1064" spans="1:13" ht="12" customHeight="1" hidden="1" outlineLevel="2" collapsed="1">
      <c r="A1064" s="6"/>
      <c r="B1064" s="147"/>
      <c r="C1064" s="44"/>
      <c r="D1064" s="7" t="s">
        <v>201</v>
      </c>
      <c r="E1064" s="4"/>
      <c r="F1064" s="4"/>
      <c r="G1064" s="4"/>
      <c r="H1064" s="2"/>
      <c r="I1064" s="13"/>
      <c r="J1064" s="21"/>
      <c r="L1064" s="69"/>
      <c r="M1064" s="29"/>
    </row>
    <row r="1065" spans="1:13" ht="12" customHeight="1" outlineLevel="1" collapsed="1">
      <c r="A1065" s="6"/>
      <c r="B1065" s="147"/>
      <c r="C1065" s="11"/>
      <c r="D1065" s="7"/>
      <c r="E1065" s="4"/>
      <c r="F1065" s="4"/>
      <c r="G1065" s="4"/>
      <c r="H1065" s="4"/>
      <c r="I1065" s="13"/>
      <c r="J1065" s="21"/>
      <c r="L1065" s="69"/>
      <c r="M1065" s="29"/>
    </row>
    <row r="1066" spans="1:13" ht="12" customHeight="1" outlineLevel="1">
      <c r="A1066" s="6"/>
      <c r="B1066" s="147" t="s">
        <v>108</v>
      </c>
      <c r="C1066" s="105" t="s">
        <v>616</v>
      </c>
      <c r="D1066" s="7"/>
      <c r="E1066" s="4"/>
      <c r="F1066" s="4"/>
      <c r="G1066" s="4"/>
      <c r="H1066" s="4"/>
      <c r="I1066" s="13"/>
      <c r="J1066" s="21">
        <f>SUM(E1068:F1068)</f>
        <v>0</v>
      </c>
      <c r="K1066" s="29">
        <f>$M1066-$M1066*$K$19</f>
        <v>220.83700000000002</v>
      </c>
      <c r="L1066" s="69">
        <f>ROUND($J1066*$K1066,2)</f>
        <v>0</v>
      </c>
      <c r="M1066" s="29">
        <v>232.46</v>
      </c>
    </row>
    <row r="1067" spans="1:13" ht="12" customHeight="1" hidden="1" outlineLevel="2">
      <c r="A1067" s="6"/>
      <c r="B1067" s="158"/>
      <c r="C1067" s="11"/>
      <c r="D1067" s="7"/>
      <c r="E1067" s="4" t="s">
        <v>196</v>
      </c>
      <c r="F1067" s="4" t="s">
        <v>198</v>
      </c>
      <c r="G1067" s="4"/>
      <c r="H1067" s="4"/>
      <c r="I1067" s="13"/>
      <c r="J1067" s="21"/>
      <c r="L1067" s="69"/>
      <c r="M1067" s="29"/>
    </row>
    <row r="1068" spans="1:13" ht="12" customHeight="1" hidden="1" outlineLevel="2">
      <c r="A1068" s="6"/>
      <c r="B1068" s="147"/>
      <c r="C1068" s="92"/>
      <c r="D1068" s="7" t="s">
        <v>187</v>
      </c>
      <c r="E1068" s="2"/>
      <c r="F1068" s="2"/>
      <c r="G1068" s="4"/>
      <c r="H1068" s="4"/>
      <c r="I1068" s="13"/>
      <c r="J1068" s="21"/>
      <c r="L1068" s="69"/>
      <c r="M1068" s="29"/>
    </row>
    <row r="1069" spans="1:13" ht="12" customHeight="1" outlineLevel="1" collapsed="1">
      <c r="A1069" s="6"/>
      <c r="B1069" s="147"/>
      <c r="C1069" s="11"/>
      <c r="D1069" s="7"/>
      <c r="E1069" s="4"/>
      <c r="F1069" s="4"/>
      <c r="G1069" s="4"/>
      <c r="H1069" s="4"/>
      <c r="I1069" s="13"/>
      <c r="J1069" s="21"/>
      <c r="L1069" s="69"/>
      <c r="M1069" s="29"/>
    </row>
    <row r="1070" spans="1:13" ht="12" customHeight="1" outlineLevel="1">
      <c r="A1070" s="6"/>
      <c r="B1070" s="147" t="s">
        <v>478</v>
      </c>
      <c r="C1070" s="105" t="s">
        <v>590</v>
      </c>
      <c r="D1070" s="7"/>
      <c r="E1070" s="4"/>
      <c r="F1070" s="4"/>
      <c r="G1070" s="4"/>
      <c r="H1070" s="4"/>
      <c r="I1070" s="13"/>
      <c r="J1070" s="21">
        <f>SUM(E1072:G1077)</f>
        <v>0</v>
      </c>
      <c r="K1070" s="29">
        <f>$M1070-$M1070*$K$19</f>
        <v>233.49099999999999</v>
      </c>
      <c r="L1070" s="69">
        <f>ROUND($J1070*$K1070,2)</f>
        <v>0</v>
      </c>
      <c r="M1070" s="29">
        <v>245.78</v>
      </c>
    </row>
    <row r="1071" spans="1:13" ht="12" customHeight="1" hidden="1" outlineLevel="2">
      <c r="A1071" s="6"/>
      <c r="B1071" s="147"/>
      <c r="C1071" s="11"/>
      <c r="D1071" s="7"/>
      <c r="E1071" s="4" t="s">
        <v>179</v>
      </c>
      <c r="F1071" s="4" t="s">
        <v>180</v>
      </c>
      <c r="G1071" s="4" t="s">
        <v>181</v>
      </c>
      <c r="H1071" s="4"/>
      <c r="I1071" s="13"/>
      <c r="J1071" s="21"/>
      <c r="L1071" s="69"/>
      <c r="M1071" s="29"/>
    </row>
    <row r="1072" spans="1:13" ht="12" customHeight="1" hidden="1" outlineLevel="2">
      <c r="A1072" s="6"/>
      <c r="B1072" s="147"/>
      <c r="C1072" s="34"/>
      <c r="D1072" s="7" t="s">
        <v>176</v>
      </c>
      <c r="E1072" s="2"/>
      <c r="F1072" s="2"/>
      <c r="G1072" s="2"/>
      <c r="H1072" s="4"/>
      <c r="I1072" s="13"/>
      <c r="J1072" s="21"/>
      <c r="L1072" s="69"/>
      <c r="M1072" s="29"/>
    </row>
    <row r="1073" spans="1:13" ht="12" customHeight="1" hidden="1" outlineLevel="2">
      <c r="A1073" s="6"/>
      <c r="B1073" s="147"/>
      <c r="C1073" s="101"/>
      <c r="D1073" s="7" t="s">
        <v>143</v>
      </c>
      <c r="E1073" s="2"/>
      <c r="F1073" s="2"/>
      <c r="G1073" s="2"/>
      <c r="H1073" s="4"/>
      <c r="I1073" s="13"/>
      <c r="J1073" s="21"/>
      <c r="L1073" s="69"/>
      <c r="M1073" s="29"/>
    </row>
    <row r="1074" spans="1:13" ht="12" customHeight="1" hidden="1" outlineLevel="2">
      <c r="A1074" s="6"/>
      <c r="B1074" s="147"/>
      <c r="C1074" s="76"/>
      <c r="D1074" s="7" t="s">
        <v>144</v>
      </c>
      <c r="E1074" s="2"/>
      <c r="F1074" s="2"/>
      <c r="G1074" s="2"/>
      <c r="H1074" s="4"/>
      <c r="I1074" s="13"/>
      <c r="J1074" s="21"/>
      <c r="L1074" s="69"/>
      <c r="M1074" s="29"/>
    </row>
    <row r="1075" spans="1:13" ht="12" customHeight="1" hidden="1" outlineLevel="2">
      <c r="A1075" s="6"/>
      <c r="B1075" s="147"/>
      <c r="C1075" s="39"/>
      <c r="D1075" s="7" t="s">
        <v>145</v>
      </c>
      <c r="E1075" s="2"/>
      <c r="F1075" s="2"/>
      <c r="G1075" s="2"/>
      <c r="H1075" s="4"/>
      <c r="I1075" s="13"/>
      <c r="J1075" s="21"/>
      <c r="L1075" s="69"/>
      <c r="M1075" s="29"/>
    </row>
    <row r="1076" spans="1:13" ht="12" customHeight="1" hidden="1" outlineLevel="2">
      <c r="A1076" s="6"/>
      <c r="B1076" s="147"/>
      <c r="C1076" s="44"/>
      <c r="D1076" s="7" t="s">
        <v>201</v>
      </c>
      <c r="E1076" s="2"/>
      <c r="F1076" s="2"/>
      <c r="G1076" s="2"/>
      <c r="H1076" s="4"/>
      <c r="I1076" s="13"/>
      <c r="J1076" s="21"/>
      <c r="L1076" s="69"/>
      <c r="M1076" s="29"/>
    </row>
    <row r="1077" spans="1:13" ht="12" customHeight="1" hidden="1" outlineLevel="2">
      <c r="A1077" s="6"/>
      <c r="B1077" s="147"/>
      <c r="C1077" s="90"/>
      <c r="D1077" s="7" t="s">
        <v>146</v>
      </c>
      <c r="E1077" s="2"/>
      <c r="F1077" s="2"/>
      <c r="G1077" s="2"/>
      <c r="H1077" s="4"/>
      <c r="I1077" s="13"/>
      <c r="J1077" s="21"/>
      <c r="L1077" s="69"/>
      <c r="M1077" s="29"/>
    </row>
    <row r="1078" spans="1:13" ht="12" customHeight="1" outlineLevel="1" collapsed="1">
      <c r="A1078" s="6"/>
      <c r="B1078" s="147"/>
      <c r="C1078" s="11"/>
      <c r="D1078" s="7"/>
      <c r="E1078" s="4"/>
      <c r="F1078" s="4"/>
      <c r="G1078" s="4"/>
      <c r="H1078" s="4"/>
      <c r="I1078" s="13"/>
      <c r="J1078" s="21"/>
      <c r="L1078" s="69"/>
      <c r="M1078" s="29"/>
    </row>
    <row r="1079" spans="1:13" ht="12" customHeight="1" outlineLevel="1">
      <c r="A1079" s="6"/>
      <c r="B1079" s="147" t="s">
        <v>479</v>
      </c>
      <c r="C1079" s="105" t="s">
        <v>590</v>
      </c>
      <c r="D1079" s="7"/>
      <c r="E1079" s="4"/>
      <c r="F1079" s="4"/>
      <c r="G1079" s="4"/>
      <c r="H1079" s="4"/>
      <c r="I1079" s="13"/>
      <c r="J1079" s="21">
        <f>SUM(H1081:H1082)</f>
        <v>0</v>
      </c>
      <c r="K1079" s="29">
        <f>$M1079-$M1079*$K$19</f>
        <v>256.272</v>
      </c>
      <c r="L1079" s="69">
        <f>ROUND($J1079*$K1079,2)</f>
        <v>0</v>
      </c>
      <c r="M1079" s="29">
        <v>269.76</v>
      </c>
    </row>
    <row r="1080" spans="1:13" ht="12" customHeight="1" hidden="1" outlineLevel="2">
      <c r="A1080" s="6"/>
      <c r="B1080" s="158"/>
      <c r="C1080" s="11"/>
      <c r="D1080" s="7"/>
      <c r="E1080" s="4"/>
      <c r="F1080" s="4"/>
      <c r="G1080" s="4"/>
      <c r="H1080" s="4" t="s">
        <v>202</v>
      </c>
      <c r="I1080" s="13"/>
      <c r="J1080" s="21"/>
      <c r="L1080" s="69"/>
      <c r="M1080" s="29"/>
    </row>
    <row r="1081" spans="1:13" ht="12" customHeight="1" hidden="1" outlineLevel="2">
      <c r="A1081" s="6"/>
      <c r="B1081" s="147"/>
      <c r="C1081" s="34"/>
      <c r="D1081" s="7" t="s">
        <v>176</v>
      </c>
      <c r="E1081" s="4"/>
      <c r="F1081" s="4"/>
      <c r="G1081" s="4"/>
      <c r="H1081" s="2"/>
      <c r="I1081" s="13"/>
      <c r="J1081" s="21"/>
      <c r="L1081" s="69"/>
      <c r="M1081" s="29"/>
    </row>
    <row r="1082" spans="1:13" ht="12" customHeight="1" hidden="1" outlineLevel="2">
      <c r="A1082" s="6"/>
      <c r="B1082" s="147"/>
      <c r="C1082" s="44"/>
      <c r="D1082" s="7" t="s">
        <v>201</v>
      </c>
      <c r="E1082" s="4"/>
      <c r="F1082" s="4"/>
      <c r="G1082" s="4"/>
      <c r="H1082" s="58"/>
      <c r="I1082" s="13"/>
      <c r="J1082" s="21"/>
      <c r="L1082" s="69"/>
      <c r="M1082" s="29"/>
    </row>
    <row r="1083" spans="1:13" ht="12" customHeight="1" outlineLevel="1" collapsed="1">
      <c r="A1083" s="6"/>
      <c r="B1083" s="147"/>
      <c r="C1083" s="11"/>
      <c r="D1083" s="7"/>
      <c r="E1083" s="4"/>
      <c r="F1083" s="4"/>
      <c r="G1083" s="4"/>
      <c r="H1083" s="4"/>
      <c r="I1083" s="13"/>
      <c r="J1083" s="21"/>
      <c r="L1083" s="69"/>
      <c r="M1083" s="29"/>
    </row>
    <row r="1084" spans="1:13" ht="12" customHeight="1" outlineLevel="1">
      <c r="A1084" s="6"/>
      <c r="B1084" s="147" t="s">
        <v>480</v>
      </c>
      <c r="C1084" s="105" t="s">
        <v>590</v>
      </c>
      <c r="D1084" s="7"/>
      <c r="E1084" s="4"/>
      <c r="F1084" s="4"/>
      <c r="G1084" s="4"/>
      <c r="H1084" s="4"/>
      <c r="I1084" s="13"/>
      <c r="J1084" s="21">
        <f>SUM(E1086:G1086)</f>
        <v>0</v>
      </c>
      <c r="K1084" s="29">
        <f>$M1084-$M1084*$K$19</f>
        <v>303.0975</v>
      </c>
      <c r="L1084" s="69">
        <f>ROUND($J1084*$K1084,2)</f>
        <v>0</v>
      </c>
      <c r="M1084" s="29">
        <v>319.05</v>
      </c>
    </row>
    <row r="1085" spans="1:13" ht="12" customHeight="1" hidden="1" outlineLevel="2">
      <c r="A1085" s="6"/>
      <c r="B1085" s="158"/>
      <c r="C1085" s="11"/>
      <c r="D1085" s="7"/>
      <c r="E1085" s="4" t="s">
        <v>179</v>
      </c>
      <c r="F1085" s="4" t="s">
        <v>180</v>
      </c>
      <c r="G1085" s="4" t="s">
        <v>181</v>
      </c>
      <c r="H1085" s="4"/>
      <c r="I1085" s="13"/>
      <c r="J1085" s="21"/>
      <c r="L1085" s="69"/>
      <c r="M1085" s="29"/>
    </row>
    <row r="1086" spans="1:13" ht="12" customHeight="1" hidden="1" outlineLevel="2">
      <c r="A1086" s="6"/>
      <c r="B1086" s="147"/>
      <c r="C1086" s="34"/>
      <c r="D1086" s="7" t="s">
        <v>176</v>
      </c>
      <c r="E1086" s="58"/>
      <c r="F1086" s="2"/>
      <c r="G1086" s="2"/>
      <c r="H1086" s="4"/>
      <c r="I1086" s="13"/>
      <c r="J1086" s="21"/>
      <c r="L1086" s="69"/>
      <c r="M1086" s="29"/>
    </row>
    <row r="1087" spans="1:13" ht="12" customHeight="1" outlineLevel="1" collapsed="1">
      <c r="A1087" s="6"/>
      <c r="B1087" s="147"/>
      <c r="C1087" s="11"/>
      <c r="D1087" s="7"/>
      <c r="E1087" s="4"/>
      <c r="F1087" s="4"/>
      <c r="G1087" s="4"/>
      <c r="H1087" s="4"/>
      <c r="I1087" s="13"/>
      <c r="J1087" s="21"/>
      <c r="L1087" s="69"/>
      <c r="M1087" s="29"/>
    </row>
    <row r="1088" spans="1:13" ht="12" customHeight="1" outlineLevel="1">
      <c r="A1088" s="6"/>
      <c r="B1088" s="147" t="s">
        <v>109</v>
      </c>
      <c r="C1088" s="105" t="s">
        <v>592</v>
      </c>
      <c r="D1088" s="7"/>
      <c r="E1088" s="4"/>
      <c r="F1088" s="4"/>
      <c r="G1088" s="4"/>
      <c r="H1088" s="4"/>
      <c r="I1088" s="13"/>
      <c r="J1088" s="21">
        <f>SUM(E1090:G1093)</f>
        <v>0</v>
      </c>
      <c r="K1088" s="29">
        <f>$M1088-$M1088*$K$19</f>
        <v>233.49099999999999</v>
      </c>
      <c r="L1088" s="69">
        <f>ROUND($J1088*$K1088,2)</f>
        <v>0</v>
      </c>
      <c r="M1088" s="29">
        <v>245.78</v>
      </c>
    </row>
    <row r="1089" spans="1:13" ht="12" customHeight="1" hidden="1" outlineLevel="2">
      <c r="A1089" s="6"/>
      <c r="B1089" s="147"/>
      <c r="C1089" s="11"/>
      <c r="D1089" s="7"/>
      <c r="E1089" s="4" t="s">
        <v>179</v>
      </c>
      <c r="F1089" s="4" t="s">
        <v>180</v>
      </c>
      <c r="G1089" s="4" t="s">
        <v>181</v>
      </c>
      <c r="H1089" s="4"/>
      <c r="I1089" s="13"/>
      <c r="J1089" s="21"/>
      <c r="L1089" s="69"/>
      <c r="M1089" s="29"/>
    </row>
    <row r="1090" spans="1:13" ht="12" customHeight="1" hidden="1" outlineLevel="2">
      <c r="A1090" s="6"/>
      <c r="B1090" s="147"/>
      <c r="C1090" s="34"/>
      <c r="D1090" s="7" t="s">
        <v>176</v>
      </c>
      <c r="E1090" s="58"/>
      <c r="F1090" s="58"/>
      <c r="G1090" s="58"/>
      <c r="H1090" s="4"/>
      <c r="I1090" s="13"/>
      <c r="J1090" s="21"/>
      <c r="L1090" s="69"/>
      <c r="M1090" s="29"/>
    </row>
    <row r="1091" spans="1:13" ht="12" customHeight="1" hidden="1" outlineLevel="2">
      <c r="A1091" s="6"/>
      <c r="B1091" s="147"/>
      <c r="C1091" s="37"/>
      <c r="D1091" s="7" t="s">
        <v>208</v>
      </c>
      <c r="E1091" s="2"/>
      <c r="F1091" s="58"/>
      <c r="G1091" s="58"/>
      <c r="H1091" s="4"/>
      <c r="I1091" s="13"/>
      <c r="J1091" s="21"/>
      <c r="L1091" s="69"/>
      <c r="M1091" s="29"/>
    </row>
    <row r="1092" spans="1:13" ht="12" customHeight="1" hidden="1" outlineLevel="2">
      <c r="A1092" s="6"/>
      <c r="B1092" s="147"/>
      <c r="C1092" s="76"/>
      <c r="D1092" s="7" t="s">
        <v>144</v>
      </c>
      <c r="E1092" s="58"/>
      <c r="F1092" s="58"/>
      <c r="G1092" s="2"/>
      <c r="H1092" s="4"/>
      <c r="I1092" s="13"/>
      <c r="J1092" s="21"/>
      <c r="L1092" s="69"/>
      <c r="M1092" s="29"/>
    </row>
    <row r="1093" spans="1:13" ht="12" customHeight="1" hidden="1" outlineLevel="2">
      <c r="A1093" s="6"/>
      <c r="B1093" s="147"/>
      <c r="C1093" s="35"/>
      <c r="D1093" s="7" t="s">
        <v>206</v>
      </c>
      <c r="E1093" s="2"/>
      <c r="F1093" s="2"/>
      <c r="G1093" s="2"/>
      <c r="H1093" s="4"/>
      <c r="I1093" s="13"/>
      <c r="J1093" s="21"/>
      <c r="L1093" s="69"/>
      <c r="M1093" s="29"/>
    </row>
    <row r="1094" spans="1:13" ht="12" customHeight="1" outlineLevel="1" collapsed="1">
      <c r="A1094" s="6"/>
      <c r="B1094" s="147"/>
      <c r="C1094" s="11"/>
      <c r="D1094" s="7"/>
      <c r="E1094" s="4"/>
      <c r="F1094" s="4"/>
      <c r="G1094" s="4"/>
      <c r="H1094" s="4"/>
      <c r="I1094" s="13"/>
      <c r="J1094" s="21"/>
      <c r="L1094" s="69"/>
      <c r="M1094" s="29"/>
    </row>
    <row r="1095" spans="1:13" ht="12" customHeight="1" outlineLevel="1">
      <c r="A1095" s="6"/>
      <c r="B1095" s="147" t="s">
        <v>481</v>
      </c>
      <c r="C1095" s="105" t="s">
        <v>592</v>
      </c>
      <c r="D1095" s="7"/>
      <c r="E1095" s="4"/>
      <c r="F1095" s="4"/>
      <c r="G1095" s="4"/>
      <c r="H1095" s="13"/>
      <c r="I1095" s="13"/>
      <c r="J1095" s="21">
        <f>SUM(H1097:H1099)</f>
        <v>0</v>
      </c>
      <c r="K1095" s="29">
        <f>$M1095-$M1095*$K$19</f>
        <v>239.81799999999998</v>
      </c>
      <c r="L1095" s="69">
        <f>ROUND($J1095*$K1095,2)</f>
        <v>0</v>
      </c>
      <c r="M1095" s="29">
        <v>252.44</v>
      </c>
    </row>
    <row r="1096" spans="1:13" ht="12" customHeight="1" hidden="1" outlineLevel="2">
      <c r="A1096" s="6"/>
      <c r="B1096" s="147"/>
      <c r="C1096" s="11"/>
      <c r="D1096" s="7"/>
      <c r="E1096" s="4"/>
      <c r="F1096" s="4"/>
      <c r="G1096" s="4"/>
      <c r="H1096" s="4" t="s">
        <v>202</v>
      </c>
      <c r="I1096" s="13"/>
      <c r="J1096" s="21"/>
      <c r="L1096" s="69"/>
      <c r="M1096" s="29"/>
    </row>
    <row r="1097" spans="1:13" ht="12" customHeight="1" hidden="1" outlineLevel="2">
      <c r="A1097" s="6"/>
      <c r="B1097" s="147"/>
      <c r="C1097" s="34"/>
      <c r="D1097" s="7" t="s">
        <v>176</v>
      </c>
      <c r="E1097" s="4"/>
      <c r="F1097" s="4"/>
      <c r="G1097" s="4"/>
      <c r="H1097" s="58"/>
      <c r="I1097" s="13"/>
      <c r="J1097" s="21"/>
      <c r="L1097" s="69"/>
      <c r="M1097" s="29"/>
    </row>
    <row r="1098" spans="1:13" ht="12" customHeight="1" hidden="1" outlineLevel="2">
      <c r="A1098" s="6"/>
      <c r="B1098" s="147"/>
      <c r="C1098" s="37"/>
      <c r="D1098" s="7" t="s">
        <v>208</v>
      </c>
      <c r="E1098" s="4"/>
      <c r="F1098" s="4"/>
      <c r="G1098" s="4"/>
      <c r="H1098" s="58"/>
      <c r="I1098" s="13"/>
      <c r="J1098" s="21"/>
      <c r="L1098" s="69"/>
      <c r="M1098" s="29"/>
    </row>
    <row r="1099" spans="1:13" ht="12" customHeight="1" hidden="1" outlineLevel="2">
      <c r="A1099" s="6"/>
      <c r="B1099" s="147"/>
      <c r="C1099" s="35"/>
      <c r="D1099" s="7" t="s">
        <v>206</v>
      </c>
      <c r="E1099" s="4"/>
      <c r="F1099" s="4"/>
      <c r="G1099" s="4"/>
      <c r="H1099" s="58"/>
      <c r="I1099" s="13"/>
      <c r="J1099" s="21"/>
      <c r="L1099" s="69"/>
      <c r="M1099" s="29"/>
    </row>
    <row r="1100" spans="1:13" ht="12" customHeight="1" outlineLevel="1" collapsed="1">
      <c r="A1100" s="6"/>
      <c r="B1100" s="147"/>
      <c r="C1100" s="11"/>
      <c r="D1100" s="7"/>
      <c r="E1100" s="4"/>
      <c r="F1100" s="4"/>
      <c r="G1100" s="4"/>
      <c r="H1100" s="4"/>
      <c r="I1100" s="13"/>
      <c r="J1100" s="21"/>
      <c r="L1100" s="69"/>
      <c r="M1100" s="29"/>
    </row>
    <row r="1101" spans="1:13" ht="12" customHeight="1" outlineLevel="1">
      <c r="A1101" s="6"/>
      <c r="B1101" s="147" t="s">
        <v>482</v>
      </c>
      <c r="C1101" s="105" t="s">
        <v>649</v>
      </c>
      <c r="D1101" s="7"/>
      <c r="E1101" s="4"/>
      <c r="F1101" s="4"/>
      <c r="G1101" s="4"/>
      <c r="H1101" s="4"/>
      <c r="I1101" s="13"/>
      <c r="J1101" s="21">
        <f>SUM(E1103:G1104)</f>
        <v>0</v>
      </c>
      <c r="K1101" s="29">
        <f>$M1101-$M1101*$K$19</f>
        <v>246.145</v>
      </c>
      <c r="L1101" s="69">
        <f>ROUND($J1101*$K1101,2)</f>
        <v>0</v>
      </c>
      <c r="M1101" s="29">
        <v>259.1</v>
      </c>
    </row>
    <row r="1102" spans="1:13" ht="12" customHeight="1" hidden="1" outlineLevel="2">
      <c r="A1102" s="6"/>
      <c r="B1102" s="158"/>
      <c r="C1102" s="11"/>
      <c r="D1102" s="7"/>
      <c r="E1102" s="4" t="s">
        <v>179</v>
      </c>
      <c r="F1102" s="4" t="s">
        <v>180</v>
      </c>
      <c r="G1102" s="4" t="s">
        <v>181</v>
      </c>
      <c r="H1102" s="4"/>
      <c r="I1102" s="13"/>
      <c r="J1102" s="21"/>
      <c r="L1102" s="69"/>
      <c r="M1102" s="29"/>
    </row>
    <row r="1103" spans="1:13" ht="12" customHeight="1" hidden="1" outlineLevel="2">
      <c r="A1103" s="6"/>
      <c r="B1103" s="158"/>
      <c r="C1103" s="34"/>
      <c r="D1103" s="7" t="s">
        <v>176</v>
      </c>
      <c r="E1103" s="2"/>
      <c r="F1103" s="58"/>
      <c r="G1103" s="58"/>
      <c r="H1103" s="4"/>
      <c r="I1103" s="13"/>
      <c r="J1103" s="21"/>
      <c r="L1103" s="69"/>
      <c r="M1103" s="29"/>
    </row>
    <row r="1104" spans="1:13" ht="12" customHeight="1" hidden="1" outlineLevel="2">
      <c r="A1104" s="6"/>
      <c r="B1104" s="147"/>
      <c r="C1104" s="35"/>
      <c r="D1104" s="7" t="s">
        <v>206</v>
      </c>
      <c r="E1104" s="58"/>
      <c r="F1104" s="58"/>
      <c r="G1104" s="2"/>
      <c r="H1104" s="4"/>
      <c r="I1104" s="13"/>
      <c r="J1104" s="21"/>
      <c r="L1104" s="69"/>
      <c r="M1104" s="29"/>
    </row>
    <row r="1105" spans="1:13" ht="12" customHeight="1" outlineLevel="1" collapsed="1">
      <c r="A1105" s="6"/>
      <c r="B1105" s="147"/>
      <c r="C1105" s="11"/>
      <c r="D1105" s="7"/>
      <c r="E1105" s="4"/>
      <c r="F1105" s="4"/>
      <c r="G1105" s="4"/>
      <c r="H1105" s="4"/>
      <c r="I1105" s="13"/>
      <c r="J1105" s="21"/>
      <c r="L1105" s="69"/>
      <c r="M1105" s="29"/>
    </row>
    <row r="1106" spans="1:13" ht="12" customHeight="1" outlineLevel="1">
      <c r="A1106" s="6"/>
      <c r="B1106" s="147" t="s">
        <v>110</v>
      </c>
      <c r="C1106" s="105" t="s">
        <v>370</v>
      </c>
      <c r="D1106" s="7"/>
      <c r="E1106" s="13"/>
      <c r="F1106" s="13"/>
      <c r="G1106" s="4"/>
      <c r="H1106" s="4"/>
      <c r="I1106" s="13"/>
      <c r="J1106" s="21">
        <f>SUM(E1108:F1108)</f>
        <v>0</v>
      </c>
      <c r="K1106" s="29">
        <f>$M1106-$M1106*$K$19</f>
        <v>135.41299999999998</v>
      </c>
      <c r="L1106" s="69">
        <f>ROUND($J1106*$K1106,2)</f>
        <v>0</v>
      </c>
      <c r="M1106" s="29">
        <v>142.54</v>
      </c>
    </row>
    <row r="1107" spans="1:13" ht="12" customHeight="1" hidden="1" outlineLevel="2">
      <c r="A1107" s="6"/>
      <c r="B1107" s="147"/>
      <c r="C1107" s="11"/>
      <c r="D1107" s="7"/>
      <c r="E1107" s="4" t="s">
        <v>196</v>
      </c>
      <c r="F1107" s="4" t="s">
        <v>198</v>
      </c>
      <c r="G1107" s="4"/>
      <c r="H1107" s="4"/>
      <c r="I1107" s="13"/>
      <c r="J1107" s="21"/>
      <c r="L1107" s="69"/>
      <c r="M1107" s="29"/>
    </row>
    <row r="1108" spans="1:13" ht="12" customHeight="1" hidden="1" outlineLevel="2">
      <c r="A1108" s="6"/>
      <c r="B1108" s="147"/>
      <c r="C1108" s="34"/>
      <c r="D1108" s="7" t="s">
        <v>176</v>
      </c>
      <c r="E1108" s="2"/>
      <c r="F1108" s="2"/>
      <c r="G1108" s="4"/>
      <c r="H1108" s="4"/>
      <c r="I1108" s="13"/>
      <c r="J1108" s="21"/>
      <c r="L1108" s="69"/>
      <c r="M1108" s="29"/>
    </row>
    <row r="1109" spans="1:13" ht="12" customHeight="1" outlineLevel="1" collapsed="1">
      <c r="A1109" s="6"/>
      <c r="B1109" s="147"/>
      <c r="C1109" s="11"/>
      <c r="D1109" s="7"/>
      <c r="E1109" s="4"/>
      <c r="F1109" s="4"/>
      <c r="G1109" s="4"/>
      <c r="H1109" s="4"/>
      <c r="I1109" s="13"/>
      <c r="J1109" s="21"/>
      <c r="L1109" s="69"/>
      <c r="M1109" s="29"/>
    </row>
    <row r="1110" spans="1:13" ht="12" customHeight="1" outlineLevel="1">
      <c r="A1110" s="6"/>
      <c r="B1110" s="147" t="s">
        <v>483</v>
      </c>
      <c r="C1110" s="105" t="s">
        <v>594</v>
      </c>
      <c r="D1110" s="7"/>
      <c r="E1110" s="13"/>
      <c r="F1110" s="13"/>
      <c r="G1110" s="4"/>
      <c r="H1110" s="4"/>
      <c r="I1110" s="13"/>
      <c r="J1110" s="21">
        <f>SUM(E1112:F1113)</f>
        <v>0</v>
      </c>
      <c r="K1110" s="29">
        <f>$M1110-$M1110*$K$19</f>
        <v>201.856</v>
      </c>
      <c r="L1110" s="69">
        <f>ROUND($J1110*$K1110,2)</f>
        <v>0</v>
      </c>
      <c r="M1110" s="29">
        <v>212.48</v>
      </c>
    </row>
    <row r="1111" spans="1:13" ht="12" customHeight="1" hidden="1" outlineLevel="2">
      <c r="A1111" s="6"/>
      <c r="B1111" s="147"/>
      <c r="C1111" s="11"/>
      <c r="D1111" s="7"/>
      <c r="E1111" s="4" t="s">
        <v>196</v>
      </c>
      <c r="F1111" s="4" t="s">
        <v>198</v>
      </c>
      <c r="G1111" s="4"/>
      <c r="H1111" s="4"/>
      <c r="I1111" s="13"/>
      <c r="J1111" s="21"/>
      <c r="L1111" s="69"/>
      <c r="M1111" s="29"/>
    </row>
    <row r="1112" spans="1:13" ht="12" customHeight="1" hidden="1" outlineLevel="2">
      <c r="A1112" s="6"/>
      <c r="B1112" s="147"/>
      <c r="C1112" s="34"/>
      <c r="D1112" s="7" t="s">
        <v>176</v>
      </c>
      <c r="E1112" s="2"/>
      <c r="F1112" s="2"/>
      <c r="G1112" s="4"/>
      <c r="H1112" s="4"/>
      <c r="I1112" s="13"/>
      <c r="J1112" s="21"/>
      <c r="L1112" s="69"/>
      <c r="M1112" s="29"/>
    </row>
    <row r="1113" spans="1:13" ht="12" customHeight="1" hidden="1" outlineLevel="2">
      <c r="A1113" s="6"/>
      <c r="B1113" s="147"/>
      <c r="C1113" s="40"/>
      <c r="D1113" s="7" t="s">
        <v>207</v>
      </c>
      <c r="E1113" s="2"/>
      <c r="F1113" s="2"/>
      <c r="G1113" s="4"/>
      <c r="H1113" s="4"/>
      <c r="I1113" s="13"/>
      <c r="J1113" s="21"/>
      <c r="L1113" s="69"/>
      <c r="M1113" s="29"/>
    </row>
    <row r="1114" spans="1:13" ht="12" customHeight="1" outlineLevel="1" collapsed="1">
      <c r="A1114" s="6"/>
      <c r="B1114" s="147"/>
      <c r="C1114" s="11"/>
      <c r="D1114" s="7"/>
      <c r="E1114" s="4"/>
      <c r="F1114" s="4"/>
      <c r="G1114" s="4"/>
      <c r="H1114" s="4"/>
      <c r="I1114" s="13"/>
      <c r="J1114" s="21"/>
      <c r="L1114" s="69"/>
      <c r="M1114" s="29"/>
    </row>
    <row r="1115" spans="1:14" ht="12" customHeight="1" outlineLevel="1">
      <c r="A1115" s="68"/>
      <c r="B1115" s="158" t="s">
        <v>801</v>
      </c>
      <c r="C1115" s="106" t="s">
        <v>594</v>
      </c>
      <c r="D1115" s="7"/>
      <c r="E1115" s="13"/>
      <c r="F1115" s="13"/>
      <c r="G1115" s="4"/>
      <c r="H1115" s="4"/>
      <c r="I1115" s="13"/>
      <c r="J1115" s="87">
        <f>SUM(E1117:F1119)</f>
        <v>0</v>
      </c>
      <c r="K1115" s="78">
        <f>$M1115-$M1115*$K$19</f>
        <v>114</v>
      </c>
      <c r="L1115" s="88">
        <f>ROUND($J1115*$K1115,2)</f>
        <v>0</v>
      </c>
      <c r="M1115" s="78">
        <v>120</v>
      </c>
      <c r="N1115" s="89"/>
    </row>
    <row r="1116" spans="1:13" ht="12" customHeight="1" hidden="1" outlineLevel="2">
      <c r="A1116" s="6"/>
      <c r="B1116" s="158"/>
      <c r="C1116" s="11"/>
      <c r="D1116" s="7"/>
      <c r="E1116" s="4" t="s">
        <v>196</v>
      </c>
      <c r="F1116" s="4" t="s">
        <v>198</v>
      </c>
      <c r="G1116" s="4"/>
      <c r="H1116" s="4"/>
      <c r="I1116" s="13"/>
      <c r="J1116" s="21"/>
      <c r="L1116" s="69"/>
      <c r="M1116" s="29"/>
    </row>
    <row r="1117" spans="1:13" ht="12" customHeight="1" hidden="1" outlineLevel="2">
      <c r="A1117" s="6"/>
      <c r="B1117" s="147"/>
      <c r="C1117" s="45"/>
      <c r="D1117" s="7" t="s">
        <v>209</v>
      </c>
      <c r="E1117" s="2"/>
      <c r="F1117" s="2"/>
      <c r="G1117" s="4"/>
      <c r="H1117" s="4"/>
      <c r="I1117" s="13"/>
      <c r="J1117" s="21"/>
      <c r="L1117" s="69"/>
      <c r="M1117" s="29"/>
    </row>
    <row r="1118" spans="1:13" ht="12" customHeight="1" hidden="1" outlineLevel="2">
      <c r="A1118" s="6"/>
      <c r="B1118" s="147"/>
      <c r="C1118" s="46"/>
      <c r="D1118" s="7" t="s">
        <v>210</v>
      </c>
      <c r="E1118" s="2"/>
      <c r="F1118" s="2"/>
      <c r="G1118" s="4"/>
      <c r="H1118" s="4"/>
      <c r="I1118" s="13"/>
      <c r="J1118" s="21"/>
      <c r="L1118" s="69"/>
      <c r="M1118" s="29"/>
    </row>
    <row r="1119" spans="1:13" ht="12" customHeight="1" hidden="1" outlineLevel="2">
      <c r="A1119" s="6"/>
      <c r="B1119" s="147"/>
      <c r="C1119" s="47"/>
      <c r="D1119" s="7" t="s">
        <v>211</v>
      </c>
      <c r="E1119" s="2"/>
      <c r="F1119" s="2"/>
      <c r="G1119" s="4"/>
      <c r="H1119" s="4"/>
      <c r="I1119" s="13"/>
      <c r="J1119" s="21"/>
      <c r="L1119" s="69"/>
      <c r="M1119" s="29"/>
    </row>
    <row r="1120" spans="1:13" ht="12" customHeight="1" outlineLevel="1" collapsed="1">
      <c r="A1120" s="6"/>
      <c r="B1120" s="147"/>
      <c r="C1120" s="11"/>
      <c r="D1120" s="7"/>
      <c r="E1120" s="4"/>
      <c r="F1120" s="4"/>
      <c r="G1120" s="4"/>
      <c r="H1120" s="4"/>
      <c r="I1120" s="13"/>
      <c r="J1120" s="21"/>
      <c r="L1120" s="69"/>
      <c r="M1120" s="29"/>
    </row>
    <row r="1121" spans="1:13" ht="12" customHeight="1" outlineLevel="1">
      <c r="A1121" s="6"/>
      <c r="B1121" s="147" t="s">
        <v>595</v>
      </c>
      <c r="C1121" s="105" t="s">
        <v>596</v>
      </c>
      <c r="D1121" s="7"/>
      <c r="E1121" s="13"/>
      <c r="F1121" s="13"/>
      <c r="G1121" s="4"/>
      <c r="H1121" s="4"/>
      <c r="I1121" s="13"/>
      <c r="J1121" s="21">
        <f>SUM(E1123:F1123)</f>
        <v>0</v>
      </c>
      <c r="K1121" s="29">
        <f>$M1121-$M1121*$K$19</f>
        <v>410.4095</v>
      </c>
      <c r="L1121" s="69">
        <f>ROUND($J1121*$K1121,2)</f>
        <v>0</v>
      </c>
      <c r="M1121" s="29">
        <v>432.01</v>
      </c>
    </row>
    <row r="1122" spans="1:13" ht="12" customHeight="1" hidden="1" outlineLevel="2">
      <c r="A1122" s="6"/>
      <c r="B1122" s="158"/>
      <c r="C1122" s="11"/>
      <c r="D1122" s="7"/>
      <c r="E1122" s="4" t="s">
        <v>196</v>
      </c>
      <c r="F1122" s="4" t="s">
        <v>198</v>
      </c>
      <c r="G1122" s="4"/>
      <c r="H1122" s="4"/>
      <c r="I1122" s="13"/>
      <c r="J1122" s="21"/>
      <c r="L1122" s="69"/>
      <c r="M1122" s="29"/>
    </row>
    <row r="1123" spans="1:13" ht="12" customHeight="1" hidden="1" outlineLevel="2">
      <c r="A1123" s="6"/>
      <c r="B1123" s="147"/>
      <c r="C1123" s="34"/>
      <c r="D1123" s="7" t="s">
        <v>176</v>
      </c>
      <c r="E1123" s="58"/>
      <c r="F1123" s="2"/>
      <c r="G1123" s="4"/>
      <c r="H1123" s="4"/>
      <c r="I1123" s="13"/>
      <c r="J1123" s="21"/>
      <c r="L1123" s="69"/>
      <c r="M1123" s="29"/>
    </row>
    <row r="1124" spans="1:13" ht="12" customHeight="1" outlineLevel="1" collapsed="1">
      <c r="A1124" s="6"/>
      <c r="B1124" s="147"/>
      <c r="C1124" s="11"/>
      <c r="D1124" s="7"/>
      <c r="E1124" s="4"/>
      <c r="F1124" s="4"/>
      <c r="G1124" s="4"/>
      <c r="H1124" s="4"/>
      <c r="I1124" s="13"/>
      <c r="J1124" s="21"/>
      <c r="L1124" s="69"/>
      <c r="M1124" s="29"/>
    </row>
    <row r="1125" spans="1:13" ht="12" customHeight="1" outlineLevel="1">
      <c r="A1125" s="6"/>
      <c r="B1125" s="147" t="s">
        <v>484</v>
      </c>
      <c r="C1125" s="105" t="s">
        <v>400</v>
      </c>
      <c r="D1125" s="7"/>
      <c r="E1125" s="13"/>
      <c r="F1125" s="13"/>
      <c r="G1125" s="13"/>
      <c r="H1125" s="4"/>
      <c r="I1125" s="13"/>
      <c r="J1125" s="21">
        <f>SUM(E1127:G1127)</f>
        <v>0</v>
      </c>
      <c r="K1125" s="29">
        <f>$M1125-$M1125*$K$19</f>
        <v>214.5005</v>
      </c>
      <c r="L1125" s="69">
        <f>ROUND($J1125*$K1125,2)</f>
        <v>0</v>
      </c>
      <c r="M1125" s="29">
        <v>225.79</v>
      </c>
    </row>
    <row r="1126" spans="1:13" ht="12" customHeight="1" hidden="1" outlineLevel="2">
      <c r="A1126" s="6"/>
      <c r="B1126" s="158"/>
      <c r="C1126" s="11"/>
      <c r="D1126" s="7"/>
      <c r="E1126" s="4" t="s">
        <v>179</v>
      </c>
      <c r="F1126" s="4" t="s">
        <v>180</v>
      </c>
      <c r="G1126" s="4" t="s">
        <v>181</v>
      </c>
      <c r="H1126" s="13"/>
      <c r="I1126" s="13"/>
      <c r="J1126" s="21"/>
      <c r="L1126" s="69"/>
      <c r="M1126" s="29"/>
    </row>
    <row r="1127" spans="1:13" ht="12" customHeight="1" hidden="1" outlineLevel="2">
      <c r="A1127" s="6"/>
      <c r="B1127" s="147"/>
      <c r="C1127" s="34"/>
      <c r="D1127" s="7" t="s">
        <v>176</v>
      </c>
      <c r="E1127" s="2"/>
      <c r="F1127" s="2"/>
      <c r="G1127" s="2"/>
      <c r="H1127" s="13"/>
      <c r="I1127" s="13"/>
      <c r="J1127" s="21"/>
      <c r="L1127" s="69"/>
      <c r="M1127" s="29"/>
    </row>
    <row r="1128" spans="1:13" ht="12" customHeight="1" outlineLevel="1" collapsed="1">
      <c r="A1128" s="6"/>
      <c r="B1128" s="147"/>
      <c r="C1128" s="11"/>
      <c r="D1128" s="7"/>
      <c r="E1128" s="4"/>
      <c r="F1128" s="4"/>
      <c r="G1128" s="4"/>
      <c r="H1128" s="4"/>
      <c r="I1128" s="13"/>
      <c r="J1128" s="21"/>
      <c r="L1128" s="69"/>
      <c r="M1128" s="29"/>
    </row>
    <row r="1129" spans="1:13" ht="12" customHeight="1" outlineLevel="1">
      <c r="A1129" s="6"/>
      <c r="B1129" s="147" t="s">
        <v>597</v>
      </c>
      <c r="C1129" s="105" t="s">
        <v>598</v>
      </c>
      <c r="D1129" s="7"/>
      <c r="E1129" s="4"/>
      <c r="F1129" s="4"/>
      <c r="G1129" s="4"/>
      <c r="H1129" s="4"/>
      <c r="I1129" s="13"/>
      <c r="J1129" s="21">
        <f>SUM(E1131:G1134)</f>
        <v>0</v>
      </c>
      <c r="K1129" s="29">
        <f>$M1129-$M1129*$K$19</f>
        <v>170.221</v>
      </c>
      <c r="L1129" s="69">
        <f>ROUND($J1129*$K1129,2)</f>
        <v>0</v>
      </c>
      <c r="M1129" s="29">
        <v>179.18</v>
      </c>
    </row>
    <row r="1130" spans="1:13" ht="12" customHeight="1" hidden="1" outlineLevel="2">
      <c r="A1130" s="6"/>
      <c r="B1130" s="158"/>
      <c r="C1130" s="11"/>
      <c r="D1130" s="7"/>
      <c r="E1130" s="4" t="s">
        <v>179</v>
      </c>
      <c r="F1130" s="4" t="s">
        <v>180</v>
      </c>
      <c r="G1130" s="4" t="s">
        <v>181</v>
      </c>
      <c r="H1130" s="4"/>
      <c r="I1130" s="13"/>
      <c r="J1130" s="21"/>
      <c r="L1130" s="69"/>
      <c r="M1130" s="29"/>
    </row>
    <row r="1131" spans="1:13" ht="12" customHeight="1" hidden="1" outlineLevel="2">
      <c r="A1131" s="6"/>
      <c r="B1131" s="147"/>
      <c r="C1131" s="34"/>
      <c r="D1131" s="7" t="s">
        <v>176</v>
      </c>
      <c r="E1131" s="2"/>
      <c r="F1131" s="2"/>
      <c r="G1131" s="2"/>
      <c r="H1131" s="4"/>
      <c r="I1131" s="13"/>
      <c r="J1131" s="21"/>
      <c r="L1131" s="69"/>
      <c r="M1131" s="29"/>
    </row>
    <row r="1132" spans="1:13" ht="12" customHeight="1" hidden="1" outlineLevel="2">
      <c r="A1132" s="6"/>
      <c r="B1132" s="147"/>
      <c r="C1132" s="36"/>
      <c r="D1132" s="7" t="s">
        <v>159</v>
      </c>
      <c r="E1132" s="2"/>
      <c r="F1132" s="2"/>
      <c r="G1132" s="2"/>
      <c r="H1132" s="4"/>
      <c r="I1132" s="13"/>
      <c r="J1132" s="21"/>
      <c r="L1132" s="69"/>
      <c r="M1132" s="29"/>
    </row>
    <row r="1133" spans="1:13" ht="12" customHeight="1" hidden="1" outlineLevel="2">
      <c r="A1133" s="6"/>
      <c r="B1133" s="147"/>
      <c r="C1133" s="40"/>
      <c r="D1133" s="7" t="s">
        <v>199</v>
      </c>
      <c r="E1133" s="2"/>
      <c r="F1133" s="2"/>
      <c r="G1133" s="2"/>
      <c r="H1133" s="4"/>
      <c r="I1133" s="13"/>
      <c r="J1133" s="21"/>
      <c r="L1133" s="69"/>
      <c r="M1133" s="29"/>
    </row>
    <row r="1134" spans="1:13" ht="12" customHeight="1" hidden="1" outlineLevel="2">
      <c r="A1134" s="6"/>
      <c r="B1134" s="147"/>
      <c r="C1134" s="37"/>
      <c r="D1134" s="7" t="s">
        <v>161</v>
      </c>
      <c r="E1134" s="2"/>
      <c r="F1134" s="2"/>
      <c r="G1134" s="2"/>
      <c r="H1134" s="4"/>
      <c r="I1134" s="13"/>
      <c r="J1134" s="21"/>
      <c r="L1134" s="69"/>
      <c r="M1134" s="29"/>
    </row>
    <row r="1135" spans="1:13" ht="12" customHeight="1" outlineLevel="1" collapsed="1">
      <c r="A1135" s="6"/>
      <c r="B1135" s="147"/>
      <c r="C1135" s="11"/>
      <c r="D1135" s="7"/>
      <c r="E1135" s="4"/>
      <c r="F1135" s="4"/>
      <c r="G1135" s="4"/>
      <c r="H1135" s="4"/>
      <c r="I1135" s="13"/>
      <c r="J1135" s="21"/>
      <c r="L1135" s="69"/>
      <c r="M1135" s="29"/>
    </row>
    <row r="1136" spans="1:13" ht="12" customHeight="1" outlineLevel="1">
      <c r="A1136" s="6"/>
      <c r="B1136" s="147" t="s">
        <v>599</v>
      </c>
      <c r="C1136" s="105" t="s">
        <v>600</v>
      </c>
      <c r="D1136" s="7"/>
      <c r="E1136" s="4"/>
      <c r="F1136" s="4"/>
      <c r="G1136" s="4"/>
      <c r="H1136" s="4"/>
      <c r="I1136" s="13"/>
      <c r="J1136" s="21">
        <f>SUM(E1138:G1144)</f>
        <v>0</v>
      </c>
      <c r="K1136" s="29">
        <f>$M1136-$M1136*$K$19</f>
        <v>154.4035</v>
      </c>
      <c r="L1136" s="69">
        <f>ROUND($J1136*$K1136,2)</f>
        <v>0</v>
      </c>
      <c r="M1136" s="29">
        <v>162.53</v>
      </c>
    </row>
    <row r="1137" spans="1:13" ht="12" customHeight="1" hidden="1" outlineLevel="2">
      <c r="A1137" s="6"/>
      <c r="B1137" s="147"/>
      <c r="C1137" s="11"/>
      <c r="D1137" s="7"/>
      <c r="E1137" s="4" t="s">
        <v>179</v>
      </c>
      <c r="F1137" s="4" t="s">
        <v>180</v>
      </c>
      <c r="G1137" s="4" t="s">
        <v>181</v>
      </c>
      <c r="H1137" s="4"/>
      <c r="I1137" s="13"/>
      <c r="J1137" s="21"/>
      <c r="L1137" s="69"/>
      <c r="M1137" s="29"/>
    </row>
    <row r="1138" spans="1:13" ht="12" customHeight="1" hidden="1" outlineLevel="2">
      <c r="A1138" s="6"/>
      <c r="B1138" s="147"/>
      <c r="C1138" s="59"/>
      <c r="D1138" s="7" t="s">
        <v>191</v>
      </c>
      <c r="E1138" s="2"/>
      <c r="F1138" s="2"/>
      <c r="G1138" s="2"/>
      <c r="H1138" s="4"/>
      <c r="I1138" s="13"/>
      <c r="J1138" s="21"/>
      <c r="L1138" s="69"/>
      <c r="M1138" s="29"/>
    </row>
    <row r="1139" spans="1:13" ht="12" customHeight="1" hidden="1" outlineLevel="2">
      <c r="A1139" s="6"/>
      <c r="B1139" s="147"/>
      <c r="C1139" s="34"/>
      <c r="D1139" s="7" t="s">
        <v>176</v>
      </c>
      <c r="E1139" s="2"/>
      <c r="F1139" s="2"/>
      <c r="G1139" s="2"/>
      <c r="H1139" s="4"/>
      <c r="I1139" s="13"/>
      <c r="J1139" s="21"/>
      <c r="L1139" s="69"/>
      <c r="M1139" s="29"/>
    </row>
    <row r="1140" spans="1:13" ht="12" customHeight="1" hidden="1" outlineLevel="2">
      <c r="A1140" s="6"/>
      <c r="B1140" s="147"/>
      <c r="C1140" s="40"/>
      <c r="D1140" s="7" t="s">
        <v>199</v>
      </c>
      <c r="E1140" s="2"/>
      <c r="F1140" s="2"/>
      <c r="G1140" s="2"/>
      <c r="H1140" s="4"/>
      <c r="I1140" s="13"/>
      <c r="J1140" s="21"/>
      <c r="L1140" s="69"/>
      <c r="M1140" s="29"/>
    </row>
    <row r="1141" spans="1:13" ht="12" customHeight="1" hidden="1" outlineLevel="2">
      <c r="A1141" s="6"/>
      <c r="B1141" s="147"/>
      <c r="C1141" s="36"/>
      <c r="D1141" s="7" t="s">
        <v>204</v>
      </c>
      <c r="E1141" s="2"/>
      <c r="F1141" s="2"/>
      <c r="G1141" s="2"/>
      <c r="H1141" s="4"/>
      <c r="I1141" s="13"/>
      <c r="J1141" s="21"/>
      <c r="L1141" s="69"/>
      <c r="M1141" s="29"/>
    </row>
    <row r="1142" spans="1:13" ht="12" customHeight="1" hidden="1" outlineLevel="2">
      <c r="A1142" s="6"/>
      <c r="B1142" s="147"/>
      <c r="C1142" s="75"/>
      <c r="D1142" s="7" t="s">
        <v>177</v>
      </c>
      <c r="E1142" s="2"/>
      <c r="F1142" s="2"/>
      <c r="G1142" s="2"/>
      <c r="H1142" s="4"/>
      <c r="I1142" s="13"/>
      <c r="J1142" s="21"/>
      <c r="L1142" s="69"/>
      <c r="M1142" s="29"/>
    </row>
    <row r="1143" spans="1:13" ht="12" customHeight="1" hidden="1" outlineLevel="2">
      <c r="A1143" s="6"/>
      <c r="B1143" s="147"/>
      <c r="C1143" s="39"/>
      <c r="D1143" s="7" t="s">
        <v>187</v>
      </c>
      <c r="E1143" s="2"/>
      <c r="F1143" s="2"/>
      <c r="G1143" s="2"/>
      <c r="H1143" s="4"/>
      <c r="I1143" s="13"/>
      <c r="J1143" s="21"/>
      <c r="L1143" s="69"/>
      <c r="M1143" s="29"/>
    </row>
    <row r="1144" spans="1:13" ht="12" customHeight="1" hidden="1" outlineLevel="2">
      <c r="A1144" s="6"/>
      <c r="B1144" s="147"/>
      <c r="C1144" s="37"/>
      <c r="D1144" s="7" t="s">
        <v>161</v>
      </c>
      <c r="E1144" s="2"/>
      <c r="F1144" s="2"/>
      <c r="G1144" s="2"/>
      <c r="H1144" s="4"/>
      <c r="I1144" s="13"/>
      <c r="J1144" s="21"/>
      <c r="L1144" s="69"/>
      <c r="M1144" s="29"/>
    </row>
    <row r="1145" spans="1:13" ht="12" customHeight="1" outlineLevel="1" collapsed="1">
      <c r="A1145" s="6"/>
      <c r="B1145" s="147"/>
      <c r="C1145" s="11"/>
      <c r="D1145" s="7"/>
      <c r="E1145" s="4"/>
      <c r="F1145" s="4"/>
      <c r="G1145" s="4"/>
      <c r="H1145" s="4"/>
      <c r="I1145" s="13"/>
      <c r="J1145" s="21"/>
      <c r="L1145" s="69"/>
      <c r="M1145" s="29"/>
    </row>
    <row r="1146" spans="1:13" ht="12" customHeight="1" outlineLevel="1">
      <c r="A1146" s="6"/>
      <c r="B1146" s="147" t="s">
        <v>601</v>
      </c>
      <c r="C1146" s="105" t="s">
        <v>603</v>
      </c>
      <c r="D1146" s="7"/>
      <c r="E1146" s="4"/>
      <c r="F1146" s="4"/>
      <c r="G1146" s="4"/>
      <c r="H1146" s="4"/>
      <c r="I1146" s="13"/>
      <c r="J1146" s="21">
        <f>SUM(E1148:G1153)</f>
        <v>0</v>
      </c>
      <c r="K1146" s="29">
        <f>$M1146-$M1146*$K$19</f>
        <v>157.5575</v>
      </c>
      <c r="L1146" s="69">
        <f>ROUND($J1146*$K1146,2)</f>
        <v>0</v>
      </c>
      <c r="M1146" s="29">
        <v>165.85</v>
      </c>
    </row>
    <row r="1147" spans="1:13" ht="12" customHeight="1" hidden="1" outlineLevel="2">
      <c r="A1147" s="6"/>
      <c r="B1147" s="147"/>
      <c r="C1147" s="11"/>
      <c r="D1147" s="7"/>
      <c r="E1147" s="4" t="s">
        <v>179</v>
      </c>
      <c r="F1147" s="4" t="s">
        <v>180</v>
      </c>
      <c r="G1147" s="4" t="s">
        <v>181</v>
      </c>
      <c r="H1147" s="4"/>
      <c r="I1147" s="13"/>
      <c r="J1147" s="21"/>
      <c r="L1147" s="69"/>
      <c r="M1147" s="29"/>
    </row>
    <row r="1148" spans="1:13" ht="12" customHeight="1" hidden="1" outlineLevel="2">
      <c r="A1148" s="6"/>
      <c r="B1148" s="147"/>
      <c r="C1148" s="59"/>
      <c r="D1148" s="7" t="s">
        <v>191</v>
      </c>
      <c r="E1148" s="58"/>
      <c r="F1148" s="58"/>
      <c r="G1148" s="2"/>
      <c r="H1148" s="4"/>
      <c r="I1148" s="13"/>
      <c r="J1148" s="21"/>
      <c r="L1148" s="69"/>
      <c r="M1148" s="29"/>
    </row>
    <row r="1149" spans="1:13" ht="12" customHeight="1" hidden="1" outlineLevel="2">
      <c r="A1149" s="6"/>
      <c r="B1149" s="147"/>
      <c r="C1149" s="34"/>
      <c r="D1149" s="7" t="s">
        <v>176</v>
      </c>
      <c r="E1149" s="2"/>
      <c r="F1149" s="2"/>
      <c r="G1149" s="2"/>
      <c r="H1149" s="4"/>
      <c r="I1149" s="13"/>
      <c r="J1149" s="21"/>
      <c r="L1149" s="69"/>
      <c r="M1149" s="29"/>
    </row>
    <row r="1150" spans="1:13" ht="12" customHeight="1" hidden="1" outlineLevel="2">
      <c r="A1150" s="6"/>
      <c r="B1150" s="147"/>
      <c r="C1150" s="40"/>
      <c r="D1150" s="7" t="s">
        <v>199</v>
      </c>
      <c r="E1150" s="2"/>
      <c r="F1150" s="2"/>
      <c r="G1150" s="2"/>
      <c r="H1150" s="4"/>
      <c r="I1150" s="13"/>
      <c r="J1150" s="21"/>
      <c r="L1150" s="69"/>
      <c r="M1150" s="29"/>
    </row>
    <row r="1151" spans="1:13" ht="12" customHeight="1" hidden="1" outlineLevel="2">
      <c r="A1151" s="6"/>
      <c r="B1151" s="147"/>
      <c r="C1151" s="44"/>
      <c r="D1151" s="7" t="s">
        <v>253</v>
      </c>
      <c r="E1151" s="2"/>
      <c r="F1151" s="2"/>
      <c r="G1151" s="2"/>
      <c r="H1151" s="4"/>
      <c r="I1151" s="13"/>
      <c r="J1151" s="21"/>
      <c r="L1151" s="69"/>
      <c r="M1151" s="29"/>
    </row>
    <row r="1152" spans="1:13" ht="12" customHeight="1" hidden="1" outlineLevel="2">
      <c r="A1152" s="6"/>
      <c r="B1152" s="147"/>
      <c r="C1152" s="75"/>
      <c r="D1152" s="7" t="s">
        <v>177</v>
      </c>
      <c r="E1152" s="2"/>
      <c r="F1152" s="2"/>
      <c r="G1152" s="2"/>
      <c r="H1152" s="4"/>
      <c r="I1152" s="13"/>
      <c r="J1152" s="21"/>
      <c r="L1152" s="69"/>
      <c r="M1152" s="29"/>
    </row>
    <row r="1153" spans="1:13" ht="12" customHeight="1" hidden="1" outlineLevel="2">
      <c r="A1153" s="6"/>
      <c r="B1153" s="147"/>
      <c r="C1153" s="37"/>
      <c r="D1153" s="7" t="s">
        <v>161</v>
      </c>
      <c r="E1153" s="2"/>
      <c r="F1153" s="2"/>
      <c r="G1153" s="2"/>
      <c r="H1153" s="4"/>
      <c r="I1153" s="13"/>
      <c r="J1153" s="21"/>
      <c r="L1153" s="69"/>
      <c r="M1153" s="29"/>
    </row>
    <row r="1154" spans="1:13" ht="12" customHeight="1" outlineLevel="1" collapsed="1">
      <c r="A1154" s="6"/>
      <c r="B1154" s="147"/>
      <c r="C1154" s="11"/>
      <c r="D1154" s="7"/>
      <c r="E1154" s="4"/>
      <c r="F1154" s="4"/>
      <c r="G1154" s="4"/>
      <c r="H1154" s="4"/>
      <c r="I1154" s="13"/>
      <c r="J1154" s="21"/>
      <c r="L1154" s="69"/>
      <c r="M1154" s="29"/>
    </row>
    <row r="1155" spans="1:13" ht="12" customHeight="1" outlineLevel="1">
      <c r="A1155" s="6"/>
      <c r="B1155" s="147" t="s">
        <v>602</v>
      </c>
      <c r="C1155" s="105" t="s">
        <v>573</v>
      </c>
      <c r="D1155" s="7"/>
      <c r="E1155" s="13"/>
      <c r="F1155" s="13"/>
      <c r="G1155" s="4"/>
      <c r="H1155" s="4"/>
      <c r="I1155" s="13"/>
      <c r="J1155" s="21">
        <f>SUM(E1157:F1160)</f>
        <v>0</v>
      </c>
      <c r="K1155" s="29">
        <f>$M1155-$M1155*$K$19</f>
        <v>179.702</v>
      </c>
      <c r="L1155" s="69">
        <f>ROUND($J1155*$K1155,2)</f>
        <v>0</v>
      </c>
      <c r="M1155" s="29">
        <v>189.16</v>
      </c>
    </row>
    <row r="1156" spans="1:13" ht="12" customHeight="1" hidden="1" outlineLevel="2">
      <c r="A1156" s="6"/>
      <c r="B1156" s="147"/>
      <c r="C1156" s="11"/>
      <c r="D1156" s="7"/>
      <c r="E1156" s="4" t="s">
        <v>196</v>
      </c>
      <c r="F1156" s="4" t="s">
        <v>198</v>
      </c>
      <c r="G1156" s="4"/>
      <c r="H1156" s="4"/>
      <c r="I1156" s="13"/>
      <c r="J1156" s="21"/>
      <c r="L1156" s="69"/>
      <c r="M1156" s="29"/>
    </row>
    <row r="1157" spans="1:13" ht="12" customHeight="1" hidden="1" outlineLevel="2">
      <c r="A1157" s="6"/>
      <c r="B1157" s="147"/>
      <c r="C1157" s="34"/>
      <c r="D1157" s="7" t="s">
        <v>176</v>
      </c>
      <c r="E1157" s="2"/>
      <c r="F1157" s="2"/>
      <c r="G1157" s="4"/>
      <c r="H1157" s="4"/>
      <c r="I1157" s="13"/>
      <c r="J1157" s="21"/>
      <c r="L1157" s="69"/>
      <c r="M1157" s="29"/>
    </row>
    <row r="1158" spans="1:13" ht="12" customHeight="1" hidden="1" outlineLevel="2">
      <c r="A1158" s="6"/>
      <c r="B1158" s="147"/>
      <c r="C1158" s="36"/>
      <c r="D1158" s="7" t="s">
        <v>204</v>
      </c>
      <c r="E1158" s="2"/>
      <c r="F1158" s="2"/>
      <c r="G1158" s="4"/>
      <c r="H1158" s="4"/>
      <c r="I1158" s="13"/>
      <c r="J1158" s="21"/>
      <c r="L1158" s="69"/>
      <c r="M1158" s="29"/>
    </row>
    <row r="1159" spans="1:13" ht="12" customHeight="1" hidden="1" outlineLevel="2">
      <c r="A1159" s="6"/>
      <c r="B1159" s="147"/>
      <c r="C1159" s="75"/>
      <c r="D1159" s="7" t="s">
        <v>177</v>
      </c>
      <c r="E1159" s="2"/>
      <c r="F1159" s="2"/>
      <c r="G1159" s="4"/>
      <c r="H1159" s="4"/>
      <c r="I1159" s="13"/>
      <c r="J1159" s="21"/>
      <c r="L1159" s="69"/>
      <c r="M1159" s="29"/>
    </row>
    <row r="1160" spans="1:13" ht="12" customHeight="1" hidden="1" outlineLevel="2">
      <c r="A1160" s="6"/>
      <c r="B1160" s="147"/>
      <c r="C1160" s="40"/>
      <c r="D1160" s="7" t="s">
        <v>207</v>
      </c>
      <c r="E1160" s="2"/>
      <c r="F1160" s="2"/>
      <c r="G1160" s="4"/>
      <c r="H1160" s="4"/>
      <c r="I1160" s="13"/>
      <c r="J1160" s="21"/>
      <c r="L1160" s="69"/>
      <c r="M1160" s="29"/>
    </row>
    <row r="1161" spans="1:13" ht="12" customHeight="1" outlineLevel="1" collapsed="1">
      <c r="A1161" s="6"/>
      <c r="B1161" s="147"/>
      <c r="C1161" s="11"/>
      <c r="D1161" s="7"/>
      <c r="E1161" s="4"/>
      <c r="F1161" s="4"/>
      <c r="G1161" s="4"/>
      <c r="H1161" s="4"/>
      <c r="I1161" s="13"/>
      <c r="J1161" s="21"/>
      <c r="L1161" s="69"/>
      <c r="M1161" s="29"/>
    </row>
    <row r="1162" spans="1:13" ht="12" customHeight="1" outlineLevel="1">
      <c r="A1162" s="6"/>
      <c r="B1162" s="147" t="s">
        <v>617</v>
      </c>
      <c r="C1162" s="105" t="s">
        <v>371</v>
      </c>
      <c r="D1162" s="7"/>
      <c r="E1162" s="13"/>
      <c r="F1162" s="4"/>
      <c r="G1162" s="4"/>
      <c r="H1162" s="4"/>
      <c r="I1162" s="13"/>
      <c r="J1162" s="21">
        <f>SUM(E1164:E1166)</f>
        <v>0</v>
      </c>
      <c r="K1162" s="29">
        <f>$M1162-$M1162*$K$19</f>
        <v>43.6525</v>
      </c>
      <c r="L1162" s="69">
        <f>ROUND($J1162*$K1162,2)</f>
        <v>0</v>
      </c>
      <c r="M1162" s="29">
        <v>45.95</v>
      </c>
    </row>
    <row r="1163" spans="1:13" ht="12" customHeight="1" hidden="1" outlineLevel="2">
      <c r="A1163" s="6"/>
      <c r="B1163" s="147"/>
      <c r="C1163" s="11"/>
      <c r="D1163" s="7"/>
      <c r="E1163" s="4" t="s">
        <v>186</v>
      </c>
      <c r="F1163" s="4"/>
      <c r="G1163" s="4"/>
      <c r="H1163" s="4"/>
      <c r="I1163" s="13"/>
      <c r="J1163" s="21"/>
      <c r="L1163" s="69"/>
      <c r="M1163" s="29"/>
    </row>
    <row r="1164" spans="1:13" ht="12" customHeight="1" hidden="1" outlineLevel="2">
      <c r="A1164" s="6"/>
      <c r="B1164" s="147"/>
      <c r="C1164" s="34"/>
      <c r="D1164" s="7" t="s">
        <v>176</v>
      </c>
      <c r="E1164" s="2"/>
      <c r="F1164" s="4"/>
      <c r="G1164" s="4"/>
      <c r="H1164" s="4"/>
      <c r="I1164" s="13"/>
      <c r="J1164" s="21"/>
      <c r="L1164" s="69"/>
      <c r="M1164" s="29"/>
    </row>
    <row r="1165" spans="1:13" ht="12" customHeight="1" hidden="1" outlineLevel="2">
      <c r="A1165" s="6"/>
      <c r="B1165" s="147"/>
      <c r="C1165" s="38"/>
      <c r="D1165" s="7" t="s">
        <v>54</v>
      </c>
      <c r="E1165" s="2"/>
      <c r="F1165" s="4"/>
      <c r="G1165" s="4"/>
      <c r="H1165" s="4"/>
      <c r="I1165" s="13"/>
      <c r="J1165" s="21"/>
      <c r="L1165" s="69"/>
      <c r="M1165" s="29"/>
    </row>
    <row r="1166" spans="1:13" ht="12" customHeight="1" hidden="1" outlineLevel="2">
      <c r="A1166" s="6"/>
      <c r="B1166" s="147"/>
      <c r="C1166" s="36"/>
      <c r="D1166" s="7" t="s">
        <v>204</v>
      </c>
      <c r="E1166" s="2"/>
      <c r="F1166" s="4"/>
      <c r="G1166" s="4"/>
      <c r="H1166" s="4"/>
      <c r="I1166" s="13"/>
      <c r="J1166" s="21"/>
      <c r="L1166" s="69"/>
      <c r="M1166" s="29"/>
    </row>
    <row r="1167" spans="1:13" ht="12" customHeight="1" outlineLevel="1" collapsed="1">
      <c r="A1167" s="6"/>
      <c r="B1167" s="147"/>
      <c r="C1167" s="11"/>
      <c r="D1167" s="7"/>
      <c r="E1167" s="4"/>
      <c r="F1167" s="4"/>
      <c r="G1167" s="4"/>
      <c r="H1167" s="4"/>
      <c r="I1167" s="13"/>
      <c r="J1167" s="21"/>
      <c r="L1167" s="69"/>
      <c r="M1167" s="29"/>
    </row>
    <row r="1168" spans="1:13" ht="12" customHeight="1" outlineLevel="1">
      <c r="A1168" s="6"/>
      <c r="B1168" s="147" t="s">
        <v>604</v>
      </c>
      <c r="C1168" s="105" t="s">
        <v>751</v>
      </c>
      <c r="D1168" s="7"/>
      <c r="E1168" s="13"/>
      <c r="F1168" s="4"/>
      <c r="G1168" s="4"/>
      <c r="H1168" s="4"/>
      <c r="I1168" s="13"/>
      <c r="J1168" s="21">
        <f>SUM(E1170:E1173)</f>
        <v>0</v>
      </c>
      <c r="K1168" s="29">
        <f>$M1168-$M1168*$K$19</f>
        <v>81.61449999999999</v>
      </c>
      <c r="L1168" s="69">
        <f>ROUND($J1168*$K1168,2)</f>
        <v>0</v>
      </c>
      <c r="M1168" s="29">
        <v>85.91</v>
      </c>
    </row>
    <row r="1169" spans="1:13" ht="12" customHeight="1" hidden="1" outlineLevel="2">
      <c r="A1169" s="6"/>
      <c r="B1169" s="158"/>
      <c r="C1169" s="11"/>
      <c r="D1169" s="7"/>
      <c r="E1169" s="4" t="s">
        <v>186</v>
      </c>
      <c r="F1169" s="4"/>
      <c r="G1169" s="4"/>
      <c r="H1169" s="4"/>
      <c r="I1169" s="13"/>
      <c r="J1169" s="21"/>
      <c r="L1169" s="69"/>
      <c r="M1169" s="29"/>
    </row>
    <row r="1170" spans="1:13" ht="12" customHeight="1" hidden="1" outlineLevel="2">
      <c r="A1170" s="6"/>
      <c r="B1170" s="147"/>
      <c r="C1170" s="34"/>
      <c r="D1170" s="7" t="s">
        <v>176</v>
      </c>
      <c r="E1170" s="2"/>
      <c r="F1170" s="4"/>
      <c r="G1170" s="4"/>
      <c r="H1170" s="4"/>
      <c r="I1170" s="13"/>
      <c r="J1170" s="21"/>
      <c r="L1170" s="69"/>
      <c r="M1170" s="29"/>
    </row>
    <row r="1171" spans="1:13" ht="12" customHeight="1" hidden="1" outlineLevel="2">
      <c r="A1171" s="6"/>
      <c r="B1171" s="147"/>
      <c r="C1171" s="36"/>
      <c r="D1171" s="7" t="s">
        <v>159</v>
      </c>
      <c r="E1171" s="2"/>
      <c r="F1171" s="4"/>
      <c r="G1171" s="4"/>
      <c r="H1171" s="4"/>
      <c r="I1171" s="13"/>
      <c r="J1171" s="21"/>
      <c r="L1171" s="69"/>
      <c r="M1171" s="29"/>
    </row>
    <row r="1172" spans="1:13" ht="12" customHeight="1" hidden="1" outlineLevel="2">
      <c r="A1172" s="6"/>
      <c r="B1172" s="147"/>
      <c r="C1172" s="40"/>
      <c r="D1172" s="7" t="s">
        <v>199</v>
      </c>
      <c r="E1172" s="2"/>
      <c r="F1172" s="4"/>
      <c r="G1172" s="4"/>
      <c r="H1172" s="4"/>
      <c r="I1172" s="13"/>
      <c r="J1172" s="21"/>
      <c r="L1172" s="69"/>
      <c r="M1172" s="29"/>
    </row>
    <row r="1173" spans="1:13" ht="12" customHeight="1" hidden="1" outlineLevel="2">
      <c r="A1173" s="6"/>
      <c r="B1173" s="147"/>
      <c r="C1173" s="37"/>
      <c r="D1173" s="7" t="s">
        <v>161</v>
      </c>
      <c r="E1173" s="2"/>
      <c r="F1173" s="4"/>
      <c r="G1173" s="4"/>
      <c r="H1173" s="4"/>
      <c r="I1173" s="13"/>
      <c r="J1173" s="21"/>
      <c r="L1173" s="69"/>
      <c r="M1173" s="29"/>
    </row>
    <row r="1174" spans="1:13" ht="12" customHeight="1" outlineLevel="1" collapsed="1">
      <c r="A1174" s="6"/>
      <c r="B1174" s="147"/>
      <c r="C1174" s="11"/>
      <c r="D1174" s="7"/>
      <c r="E1174" s="4"/>
      <c r="F1174" s="4"/>
      <c r="G1174" s="4"/>
      <c r="H1174" s="4"/>
      <c r="I1174" s="13"/>
      <c r="J1174" s="21"/>
      <c r="L1174" s="69"/>
      <c r="M1174" s="29"/>
    </row>
    <row r="1175" spans="1:13" ht="12" customHeight="1" outlineLevel="1">
      <c r="A1175" s="6"/>
      <c r="B1175" s="147" t="s">
        <v>846</v>
      </c>
      <c r="C1175" s="105" t="s">
        <v>847</v>
      </c>
      <c r="D1175" s="7"/>
      <c r="E1175" s="4"/>
      <c r="F1175" s="4"/>
      <c r="G1175" s="4"/>
      <c r="H1175" s="4"/>
      <c r="I1175" s="13"/>
      <c r="J1175" s="21">
        <f>SUM(H1177:H1177)</f>
        <v>0</v>
      </c>
      <c r="K1175" s="29">
        <f>$M1175-$M1175*$K$19</f>
        <v>115.0925</v>
      </c>
      <c r="L1175" s="69">
        <f>ROUND($J1175*$K1175,2)</f>
        <v>0</v>
      </c>
      <c r="M1175" s="29">
        <v>121.15</v>
      </c>
    </row>
    <row r="1176" spans="1:13" ht="12" customHeight="1" hidden="1" outlineLevel="2">
      <c r="A1176" s="6"/>
      <c r="B1176" s="158"/>
      <c r="C1176" s="11"/>
      <c r="D1176" s="7"/>
      <c r="E1176" s="4" t="s">
        <v>186</v>
      </c>
      <c r="F1176" s="4"/>
      <c r="G1176" s="4"/>
      <c r="H1176" s="4"/>
      <c r="I1176" s="13"/>
      <c r="J1176" s="21"/>
      <c r="L1176" s="69"/>
      <c r="M1176" s="29"/>
    </row>
    <row r="1177" spans="1:13" ht="12" customHeight="1" hidden="1" outlineLevel="2">
      <c r="A1177" s="6"/>
      <c r="B1177" s="147"/>
      <c r="C1177" s="34"/>
      <c r="D1177" s="7" t="s">
        <v>176</v>
      </c>
      <c r="E1177" s="2"/>
      <c r="F1177" s="4"/>
      <c r="G1177" s="4"/>
      <c r="H1177" s="4"/>
      <c r="I1177" s="13"/>
      <c r="J1177" s="21"/>
      <c r="L1177" s="69"/>
      <c r="M1177" s="29"/>
    </row>
    <row r="1178" spans="1:13" ht="12" customHeight="1" outlineLevel="1" collapsed="1">
      <c r="A1178" s="6"/>
      <c r="B1178" s="147"/>
      <c r="C1178" s="11"/>
      <c r="D1178" s="7"/>
      <c r="E1178" s="4"/>
      <c r="F1178" s="4"/>
      <c r="G1178" s="4"/>
      <c r="H1178" s="4"/>
      <c r="I1178" s="13"/>
      <c r="J1178" s="21"/>
      <c r="L1178" s="69"/>
      <c r="M1178" s="29"/>
    </row>
    <row r="1179" spans="1:13" ht="12" customHeight="1" outlineLevel="1">
      <c r="A1179" s="6"/>
      <c r="B1179" s="147" t="s">
        <v>485</v>
      </c>
      <c r="C1179" s="105" t="s">
        <v>750</v>
      </c>
      <c r="D1179" s="7"/>
      <c r="E1179" s="13"/>
      <c r="F1179" s="4"/>
      <c r="G1179" s="4"/>
      <c r="H1179" s="4"/>
      <c r="I1179" s="13"/>
      <c r="J1179" s="21">
        <f>SUM(E1181:E1184)</f>
        <v>0</v>
      </c>
      <c r="K1179" s="29">
        <f>$M1179-$M1179*$K$19</f>
        <v>75.29700000000001</v>
      </c>
      <c r="L1179" s="69">
        <f>ROUND($J1179*$K1179,2)</f>
        <v>0</v>
      </c>
      <c r="M1179" s="29">
        <v>79.26</v>
      </c>
    </row>
    <row r="1180" spans="1:13" ht="12" customHeight="1" hidden="1" outlineLevel="2">
      <c r="A1180" s="6"/>
      <c r="B1180" s="158"/>
      <c r="C1180" s="11"/>
      <c r="D1180" s="7"/>
      <c r="E1180" s="4" t="s">
        <v>186</v>
      </c>
      <c r="F1180" s="4"/>
      <c r="G1180" s="4"/>
      <c r="H1180" s="4"/>
      <c r="I1180" s="13"/>
      <c r="J1180" s="21"/>
      <c r="L1180" s="69"/>
      <c r="M1180" s="29"/>
    </row>
    <row r="1181" spans="1:13" ht="12" customHeight="1" hidden="1" outlineLevel="2">
      <c r="A1181" s="6"/>
      <c r="B1181" s="147"/>
      <c r="C1181" s="34"/>
      <c r="D1181" s="7" t="s">
        <v>176</v>
      </c>
      <c r="E1181" s="2"/>
      <c r="F1181" s="4"/>
      <c r="G1181" s="4"/>
      <c r="H1181" s="4"/>
      <c r="I1181" s="13"/>
      <c r="J1181" s="21"/>
      <c r="L1181" s="69"/>
      <c r="M1181" s="29"/>
    </row>
    <row r="1182" spans="1:13" ht="12" customHeight="1" hidden="1" outlineLevel="2">
      <c r="A1182" s="6"/>
      <c r="B1182" s="147"/>
      <c r="C1182" s="36"/>
      <c r="D1182" s="7" t="s">
        <v>159</v>
      </c>
      <c r="E1182" s="2"/>
      <c r="F1182" s="4"/>
      <c r="G1182" s="4"/>
      <c r="H1182" s="4"/>
      <c r="I1182" s="13"/>
      <c r="J1182" s="21"/>
      <c r="L1182" s="69"/>
      <c r="M1182" s="29"/>
    </row>
    <row r="1183" spans="1:13" ht="12" customHeight="1" hidden="1" outlineLevel="2">
      <c r="A1183" s="6"/>
      <c r="B1183" s="147"/>
      <c r="C1183" s="40"/>
      <c r="D1183" s="7" t="s">
        <v>199</v>
      </c>
      <c r="E1183" s="2"/>
      <c r="F1183" s="4"/>
      <c r="G1183" s="4"/>
      <c r="H1183" s="4"/>
      <c r="I1183" s="13"/>
      <c r="J1183" s="21"/>
      <c r="L1183" s="69"/>
      <c r="M1183" s="29"/>
    </row>
    <row r="1184" spans="1:13" ht="12" customHeight="1" hidden="1" outlineLevel="2">
      <c r="A1184" s="6"/>
      <c r="B1184" s="147"/>
      <c r="C1184" s="37"/>
      <c r="D1184" s="7" t="s">
        <v>161</v>
      </c>
      <c r="E1184" s="2"/>
      <c r="F1184" s="4"/>
      <c r="G1184" s="4"/>
      <c r="H1184" s="4"/>
      <c r="I1184" s="13"/>
      <c r="J1184" s="21"/>
      <c r="L1184" s="69"/>
      <c r="M1184" s="29"/>
    </row>
    <row r="1185" spans="1:13" ht="12" customHeight="1" outlineLevel="1" collapsed="1">
      <c r="A1185" s="6"/>
      <c r="B1185" s="147"/>
      <c r="C1185" s="11"/>
      <c r="D1185" s="7"/>
      <c r="E1185" s="4"/>
      <c r="F1185" s="4"/>
      <c r="G1185" s="4"/>
      <c r="H1185" s="4"/>
      <c r="I1185" s="13"/>
      <c r="J1185" s="21"/>
      <c r="L1185" s="69"/>
      <c r="M1185" s="29"/>
    </row>
    <row r="1186" spans="1:13" ht="12" customHeight="1" outlineLevel="1">
      <c r="A1186" s="6"/>
      <c r="B1186" s="147" t="s">
        <v>605</v>
      </c>
      <c r="C1186" s="105" t="s">
        <v>567</v>
      </c>
      <c r="D1186" s="7"/>
      <c r="E1186" s="13"/>
      <c r="F1186" s="4"/>
      <c r="G1186" s="4"/>
      <c r="H1186" s="4"/>
      <c r="I1186" s="13"/>
      <c r="J1186" s="21">
        <f>SUM(E1188:E1190)</f>
        <v>0</v>
      </c>
      <c r="K1186" s="29">
        <f>$M1186-$M1186*$K$19</f>
        <v>37.334999999999994</v>
      </c>
      <c r="L1186" s="69">
        <f>ROUND($J1186*$K1186,2)</f>
        <v>0</v>
      </c>
      <c r="M1186" s="29">
        <v>39.3</v>
      </c>
    </row>
    <row r="1187" spans="1:13" ht="12" customHeight="1" hidden="1" outlineLevel="2">
      <c r="A1187" s="6"/>
      <c r="B1187" s="158"/>
      <c r="C1187" s="11"/>
      <c r="D1187" s="7"/>
      <c r="E1187" s="4" t="s">
        <v>186</v>
      </c>
      <c r="F1187" s="4"/>
      <c r="G1187" s="4"/>
      <c r="H1187" s="4"/>
      <c r="I1187" s="13"/>
      <c r="J1187" s="21"/>
      <c r="L1187" s="69"/>
      <c r="M1187" s="29"/>
    </row>
    <row r="1188" spans="1:13" ht="12" customHeight="1" hidden="1" outlineLevel="2">
      <c r="A1188" s="6"/>
      <c r="B1188" s="147"/>
      <c r="C1188" s="34"/>
      <c r="D1188" s="7" t="s">
        <v>176</v>
      </c>
      <c r="E1188" s="2"/>
      <c r="F1188" s="4"/>
      <c r="G1188" s="4"/>
      <c r="H1188" s="4"/>
      <c r="I1188" s="13"/>
      <c r="J1188" s="21"/>
      <c r="L1188" s="69"/>
      <c r="M1188" s="29"/>
    </row>
    <row r="1189" spans="1:13" ht="12" customHeight="1" hidden="1" outlineLevel="2">
      <c r="A1189" s="6"/>
      <c r="B1189" s="147"/>
      <c r="C1189" s="36"/>
      <c r="D1189" s="7" t="s">
        <v>204</v>
      </c>
      <c r="E1189" s="2"/>
      <c r="F1189" s="4"/>
      <c r="G1189" s="4"/>
      <c r="H1189" s="4"/>
      <c r="I1189" s="13"/>
      <c r="J1189" s="21"/>
      <c r="L1189" s="69"/>
      <c r="M1189" s="29"/>
    </row>
    <row r="1190" spans="1:13" ht="12" customHeight="1" hidden="1" outlineLevel="2">
      <c r="A1190" s="6"/>
      <c r="B1190" s="147"/>
      <c r="C1190" s="75"/>
      <c r="D1190" s="7" t="s">
        <v>177</v>
      </c>
      <c r="E1190" s="2"/>
      <c r="F1190" s="4"/>
      <c r="G1190" s="4"/>
      <c r="H1190" s="4"/>
      <c r="I1190" s="13"/>
      <c r="J1190" s="21"/>
      <c r="L1190" s="69"/>
      <c r="M1190" s="29"/>
    </row>
    <row r="1191" spans="1:13" ht="12" customHeight="1" outlineLevel="1" collapsed="1">
      <c r="A1191" s="6"/>
      <c r="B1191" s="147"/>
      <c r="C1191" s="11"/>
      <c r="D1191" s="7"/>
      <c r="E1191" s="4"/>
      <c r="F1191" s="4"/>
      <c r="G1191" s="4"/>
      <c r="H1191" s="4"/>
      <c r="I1191" s="13"/>
      <c r="J1191" s="21"/>
      <c r="L1191" s="69"/>
      <c r="M1191" s="29"/>
    </row>
    <row r="1192" spans="1:13" ht="12" customHeight="1">
      <c r="A1192" s="67" t="s">
        <v>169</v>
      </c>
      <c r="B1192" s="147"/>
      <c r="C1192" s="11"/>
      <c r="D1192" s="7"/>
      <c r="E1192" s="4"/>
      <c r="F1192" s="4"/>
      <c r="G1192" s="4"/>
      <c r="H1192" s="4"/>
      <c r="I1192" s="13"/>
      <c r="J1192" s="21"/>
      <c r="L1192" s="69"/>
      <c r="M1192" s="29"/>
    </row>
    <row r="1193" spans="1:13" ht="12" customHeight="1">
      <c r="A1193" s="6"/>
      <c r="B1193" s="147"/>
      <c r="C1193" s="11"/>
      <c r="D1193" s="7"/>
      <c r="E1193" s="4"/>
      <c r="F1193" s="4"/>
      <c r="G1193" s="4"/>
      <c r="H1193" s="4"/>
      <c r="I1193" s="13"/>
      <c r="J1193" s="21"/>
      <c r="L1193" s="69"/>
      <c r="M1193" s="29"/>
    </row>
    <row r="1194" spans="1:13" ht="12" customHeight="1" outlineLevel="1">
      <c r="A1194" s="6"/>
      <c r="B1194" s="147" t="s">
        <v>111</v>
      </c>
      <c r="C1194" s="105" t="s">
        <v>606</v>
      </c>
      <c r="D1194" s="7"/>
      <c r="E1194" s="4"/>
      <c r="F1194" s="4"/>
      <c r="G1194" s="4"/>
      <c r="H1194" s="4"/>
      <c r="I1194" s="13"/>
      <c r="J1194" s="21">
        <f>SUM(E1196:H1198)</f>
        <v>0</v>
      </c>
      <c r="K1194" s="29">
        <f>$M1194-$M1194*$K$19</f>
        <v>74.95500000000001</v>
      </c>
      <c r="L1194" s="69">
        <f>ROUND($J1194*$K1194,2)</f>
        <v>0</v>
      </c>
      <c r="M1194" s="29">
        <v>78.9</v>
      </c>
    </row>
    <row r="1195" spans="1:13" ht="12" customHeight="1" hidden="1" outlineLevel="2">
      <c r="A1195" s="6"/>
      <c r="B1195" s="158"/>
      <c r="C1195" s="11"/>
      <c r="D1195" s="7"/>
      <c r="E1195" s="4" t="s">
        <v>179</v>
      </c>
      <c r="F1195" s="4" t="s">
        <v>180</v>
      </c>
      <c r="G1195" s="4" t="s">
        <v>181</v>
      </c>
      <c r="H1195" s="4" t="s">
        <v>182</v>
      </c>
      <c r="I1195" s="13"/>
      <c r="J1195" s="21"/>
      <c r="L1195" s="69"/>
      <c r="M1195" s="29"/>
    </row>
    <row r="1196" spans="1:13" ht="12" customHeight="1" hidden="1" outlineLevel="2">
      <c r="A1196" s="6"/>
      <c r="B1196" s="147"/>
      <c r="C1196" s="34"/>
      <c r="D1196" s="7" t="s">
        <v>176</v>
      </c>
      <c r="E1196" s="2"/>
      <c r="F1196" s="2"/>
      <c r="G1196" s="2"/>
      <c r="H1196" s="2"/>
      <c r="I1196" s="13"/>
      <c r="J1196" s="21"/>
      <c r="L1196" s="69"/>
      <c r="M1196" s="29"/>
    </row>
    <row r="1197" spans="1:13" ht="12" customHeight="1" hidden="1" outlineLevel="2">
      <c r="A1197" s="6"/>
      <c r="B1197" s="147"/>
      <c r="C1197" s="37"/>
      <c r="D1197" s="7" t="s">
        <v>177</v>
      </c>
      <c r="E1197" s="2"/>
      <c r="F1197" s="2"/>
      <c r="G1197" s="2"/>
      <c r="H1197" s="2"/>
      <c r="I1197" s="13"/>
      <c r="J1197" s="21"/>
      <c r="L1197" s="69"/>
      <c r="M1197" s="29"/>
    </row>
    <row r="1198" spans="1:13" ht="12" customHeight="1" hidden="1" outlineLevel="2">
      <c r="A1198" s="6"/>
      <c r="B1198" s="147"/>
      <c r="C1198" s="36"/>
      <c r="D1198" s="7" t="s">
        <v>178</v>
      </c>
      <c r="E1198" s="2"/>
      <c r="F1198" s="2"/>
      <c r="G1198" s="2"/>
      <c r="H1198" s="2"/>
      <c r="I1198" s="13"/>
      <c r="J1198" s="21"/>
      <c r="L1198" s="69"/>
      <c r="M1198" s="29"/>
    </row>
    <row r="1199" spans="1:13" ht="12" customHeight="1" outlineLevel="1" collapsed="1">
      <c r="A1199" s="6"/>
      <c r="B1199" s="147"/>
      <c r="C1199" s="11"/>
      <c r="D1199" s="7"/>
      <c r="E1199" s="4"/>
      <c r="F1199" s="4"/>
      <c r="G1199" s="4"/>
      <c r="H1199" s="4"/>
      <c r="I1199" s="13"/>
      <c r="J1199" s="21"/>
      <c r="L1199" s="69"/>
      <c r="M1199" s="29"/>
    </row>
    <row r="1200" spans="1:13" ht="12" customHeight="1" outlineLevel="1">
      <c r="A1200" s="6"/>
      <c r="B1200" s="147" t="s">
        <v>256</v>
      </c>
      <c r="C1200" s="105" t="s">
        <v>389</v>
      </c>
      <c r="D1200" s="7"/>
      <c r="E1200" s="4"/>
      <c r="F1200" s="4"/>
      <c r="G1200" s="4"/>
      <c r="H1200" s="4"/>
      <c r="I1200" s="13"/>
      <c r="J1200" s="21">
        <f>SUM(E1202:H1207)</f>
        <v>0</v>
      </c>
      <c r="K1200" s="29">
        <f>$M1200-$M1200*$K$19</f>
        <v>79.648</v>
      </c>
      <c r="L1200" s="69">
        <f>ROUND($J1200*$K1200,2)</f>
        <v>0</v>
      </c>
      <c r="M1200" s="29">
        <v>83.84</v>
      </c>
    </row>
    <row r="1201" spans="1:13" ht="12" customHeight="1" hidden="1" outlineLevel="2">
      <c r="A1201" s="6"/>
      <c r="B1201" s="147"/>
      <c r="C1201" s="11"/>
      <c r="D1201" s="7"/>
      <c r="E1201" s="4" t="s">
        <v>179</v>
      </c>
      <c r="F1201" s="4" t="s">
        <v>180</v>
      </c>
      <c r="G1201" s="4" t="s">
        <v>181</v>
      </c>
      <c r="H1201" s="4" t="s">
        <v>182</v>
      </c>
      <c r="I1201" s="13"/>
      <c r="J1201" s="21"/>
      <c r="L1201" s="69"/>
      <c r="M1201" s="29"/>
    </row>
    <row r="1202" spans="1:13" ht="12" customHeight="1" hidden="1" outlineLevel="2">
      <c r="A1202" s="6"/>
      <c r="B1202" s="147"/>
      <c r="C1202" s="34"/>
      <c r="D1202" s="7" t="s">
        <v>176</v>
      </c>
      <c r="E1202" s="2"/>
      <c r="F1202" s="2"/>
      <c r="G1202" s="2"/>
      <c r="H1202" s="2"/>
      <c r="I1202" s="13"/>
      <c r="J1202" s="21"/>
      <c r="L1202" s="69"/>
      <c r="M1202" s="29"/>
    </row>
    <row r="1203" spans="1:13" ht="12" customHeight="1" hidden="1" outlineLevel="2">
      <c r="A1203" s="6"/>
      <c r="B1203" s="147"/>
      <c r="C1203" s="37"/>
      <c r="D1203" s="7" t="s">
        <v>177</v>
      </c>
      <c r="E1203" s="2"/>
      <c r="F1203" s="2"/>
      <c r="G1203" s="2"/>
      <c r="H1203" s="2"/>
      <c r="I1203" s="13"/>
      <c r="J1203" s="21"/>
      <c r="L1203" s="69"/>
      <c r="M1203" s="29"/>
    </row>
    <row r="1204" spans="1:13" ht="12" customHeight="1" hidden="1" outlineLevel="2">
      <c r="A1204" s="6"/>
      <c r="B1204" s="147"/>
      <c r="C1204" s="39"/>
      <c r="D1204" s="7" t="s">
        <v>214</v>
      </c>
      <c r="E1204" s="2"/>
      <c r="F1204" s="2"/>
      <c r="G1204" s="2"/>
      <c r="H1204" s="2"/>
      <c r="I1204" s="13"/>
      <c r="J1204" s="21"/>
      <c r="L1204" s="69"/>
      <c r="M1204" s="29"/>
    </row>
    <row r="1205" spans="1:13" ht="12" customHeight="1" hidden="1" outlineLevel="2">
      <c r="A1205" s="6"/>
      <c r="B1205" s="147"/>
      <c r="C1205" s="36"/>
      <c r="D1205" s="7" t="s">
        <v>178</v>
      </c>
      <c r="E1205" s="2"/>
      <c r="F1205" s="2"/>
      <c r="G1205" s="2"/>
      <c r="H1205" s="2"/>
      <c r="I1205" s="13"/>
      <c r="J1205" s="21"/>
      <c r="L1205" s="69"/>
      <c r="M1205" s="29"/>
    </row>
    <row r="1206" spans="1:13" ht="12" customHeight="1" hidden="1" outlineLevel="2">
      <c r="A1206" s="6"/>
      <c r="B1206" s="147"/>
      <c r="C1206" s="44"/>
      <c r="D1206" s="7" t="s">
        <v>195</v>
      </c>
      <c r="E1206" s="2"/>
      <c r="F1206" s="2"/>
      <c r="G1206" s="2"/>
      <c r="H1206" s="2"/>
      <c r="I1206" s="13"/>
      <c r="J1206" s="21"/>
      <c r="L1206" s="69"/>
      <c r="M1206" s="29"/>
    </row>
    <row r="1207" spans="1:13" ht="12" customHeight="1" hidden="1" outlineLevel="2">
      <c r="A1207" s="6"/>
      <c r="B1207" s="147"/>
      <c r="C1207" s="40"/>
      <c r="D1207" s="7" t="s">
        <v>207</v>
      </c>
      <c r="E1207" s="2"/>
      <c r="F1207" s="2"/>
      <c r="G1207" s="2"/>
      <c r="H1207" s="2"/>
      <c r="I1207" s="13"/>
      <c r="J1207" s="21"/>
      <c r="L1207" s="69"/>
      <c r="M1207" s="29"/>
    </row>
    <row r="1208" spans="1:13" ht="12" customHeight="1" outlineLevel="1" collapsed="1">
      <c r="A1208" s="6"/>
      <c r="B1208" s="147"/>
      <c r="C1208" s="11"/>
      <c r="D1208" s="7"/>
      <c r="E1208" s="4"/>
      <c r="F1208" s="4"/>
      <c r="G1208" s="4"/>
      <c r="H1208" s="4"/>
      <c r="I1208" s="13"/>
      <c r="J1208" s="21"/>
      <c r="L1208" s="69"/>
      <c r="M1208" s="29"/>
    </row>
    <row r="1209" spans="1:13" ht="12" customHeight="1" outlineLevel="1">
      <c r="A1209" s="6"/>
      <c r="B1209" s="147" t="s">
        <v>486</v>
      </c>
      <c r="C1209" s="105" t="s">
        <v>390</v>
      </c>
      <c r="D1209" s="7"/>
      <c r="E1209" s="4"/>
      <c r="F1209" s="4"/>
      <c r="G1209" s="4"/>
      <c r="H1209" s="4"/>
      <c r="I1209" s="13"/>
      <c r="J1209" s="21">
        <f>SUM(E1211:H1216)</f>
        <v>0</v>
      </c>
      <c r="K1209" s="29">
        <f>$M1209-$M1209*$K$19</f>
        <v>93.7175</v>
      </c>
      <c r="L1209" s="69">
        <f>ROUND($J1209*$K1209,2)</f>
        <v>0</v>
      </c>
      <c r="M1209" s="29">
        <v>98.65</v>
      </c>
    </row>
    <row r="1210" spans="1:13" ht="12" customHeight="1" hidden="1" outlineLevel="2">
      <c r="A1210" s="6"/>
      <c r="B1210" s="147"/>
      <c r="C1210" s="11"/>
      <c r="D1210" s="7"/>
      <c r="E1210" s="4" t="s">
        <v>179</v>
      </c>
      <c r="F1210" s="4" t="s">
        <v>180</v>
      </c>
      <c r="G1210" s="4" t="s">
        <v>181</v>
      </c>
      <c r="H1210" s="4" t="s">
        <v>182</v>
      </c>
      <c r="I1210" s="13"/>
      <c r="J1210" s="21"/>
      <c r="L1210" s="69"/>
      <c r="M1210" s="29"/>
    </row>
    <row r="1211" spans="1:13" ht="12" customHeight="1" hidden="1" outlineLevel="2">
      <c r="A1211" s="6"/>
      <c r="B1211" s="147"/>
      <c r="C1211" s="34"/>
      <c r="D1211" s="7" t="s">
        <v>176</v>
      </c>
      <c r="E1211" s="2"/>
      <c r="F1211" s="2"/>
      <c r="G1211" s="2"/>
      <c r="H1211" s="2"/>
      <c r="I1211" s="13"/>
      <c r="J1211" s="21"/>
      <c r="L1211" s="69"/>
      <c r="M1211" s="29"/>
    </row>
    <row r="1212" spans="1:13" ht="12" customHeight="1" hidden="1" outlineLevel="2">
      <c r="A1212" s="6"/>
      <c r="B1212" s="147"/>
      <c r="C1212" s="37"/>
      <c r="D1212" s="7" t="s">
        <v>177</v>
      </c>
      <c r="E1212" s="2"/>
      <c r="F1212" s="2"/>
      <c r="G1212" s="2"/>
      <c r="H1212" s="2"/>
      <c r="I1212" s="13"/>
      <c r="J1212" s="21"/>
      <c r="L1212" s="69"/>
      <c r="M1212" s="29"/>
    </row>
    <row r="1213" spans="1:13" ht="12" customHeight="1" hidden="1" outlineLevel="2">
      <c r="A1213" s="6"/>
      <c r="B1213" s="147"/>
      <c r="C1213" s="39"/>
      <c r="D1213" s="7" t="s">
        <v>214</v>
      </c>
      <c r="E1213" s="2"/>
      <c r="F1213" s="2"/>
      <c r="G1213" s="2"/>
      <c r="H1213" s="2"/>
      <c r="I1213" s="13"/>
      <c r="J1213" s="21"/>
      <c r="L1213" s="69"/>
      <c r="M1213" s="29"/>
    </row>
    <row r="1214" spans="1:13" ht="12" customHeight="1" hidden="1" outlineLevel="2">
      <c r="A1214" s="6"/>
      <c r="B1214" s="147"/>
      <c r="C1214" s="36"/>
      <c r="D1214" s="7" t="s">
        <v>178</v>
      </c>
      <c r="E1214" s="2"/>
      <c r="F1214" s="2"/>
      <c r="G1214" s="2"/>
      <c r="H1214" s="2"/>
      <c r="I1214" s="13"/>
      <c r="J1214" s="21"/>
      <c r="L1214" s="69"/>
      <c r="M1214" s="29"/>
    </row>
    <row r="1215" spans="1:13" ht="12" customHeight="1" hidden="1" outlineLevel="2">
      <c r="A1215" s="6"/>
      <c r="B1215" s="147"/>
      <c r="C1215" s="44"/>
      <c r="D1215" s="7" t="s">
        <v>195</v>
      </c>
      <c r="E1215" s="2"/>
      <c r="F1215" s="2"/>
      <c r="G1215" s="2"/>
      <c r="H1215" s="2"/>
      <c r="I1215" s="13"/>
      <c r="J1215" s="21"/>
      <c r="L1215" s="69"/>
      <c r="M1215" s="29"/>
    </row>
    <row r="1216" spans="1:13" ht="12" customHeight="1" hidden="1" outlineLevel="2">
      <c r="A1216" s="6"/>
      <c r="B1216" s="147"/>
      <c r="C1216" s="40"/>
      <c r="D1216" s="7" t="s">
        <v>207</v>
      </c>
      <c r="E1216" s="2"/>
      <c r="F1216" s="2"/>
      <c r="G1216" s="2"/>
      <c r="H1216" s="2"/>
      <c r="I1216" s="13"/>
      <c r="J1216" s="21"/>
      <c r="L1216" s="69"/>
      <c r="M1216" s="29"/>
    </row>
    <row r="1217" spans="1:13" ht="12" customHeight="1" outlineLevel="1" collapsed="1">
      <c r="A1217" s="6"/>
      <c r="B1217" s="147"/>
      <c r="C1217" s="11"/>
      <c r="D1217" s="7"/>
      <c r="E1217" s="4"/>
      <c r="F1217" s="4"/>
      <c r="G1217" s="4"/>
      <c r="H1217" s="4"/>
      <c r="I1217" s="13"/>
      <c r="J1217" s="21"/>
      <c r="L1217" s="69"/>
      <c r="M1217" s="29"/>
    </row>
    <row r="1218" spans="1:13" ht="12" customHeight="1" outlineLevel="1">
      <c r="A1218" s="6"/>
      <c r="B1218" s="147" t="s">
        <v>487</v>
      </c>
      <c r="C1218" s="105" t="s">
        <v>406</v>
      </c>
      <c r="D1218" s="7"/>
      <c r="E1218" s="4"/>
      <c r="F1218" s="4"/>
      <c r="G1218" s="4"/>
      <c r="H1218" s="4"/>
      <c r="I1218" s="13"/>
      <c r="J1218" s="21">
        <f>SUM(E1220:G1222)</f>
        <v>0</v>
      </c>
      <c r="K1218" s="29">
        <f>$M1218-$M1218*$K$19</f>
        <v>107.78699999999999</v>
      </c>
      <c r="L1218" s="69">
        <f>ROUND($J1218*$K1218,2)</f>
        <v>0</v>
      </c>
      <c r="M1218" s="29">
        <v>113.46</v>
      </c>
    </row>
    <row r="1219" spans="1:13" ht="12" customHeight="1" hidden="1" outlineLevel="2">
      <c r="A1219" s="6"/>
      <c r="B1219" s="158"/>
      <c r="C1219" s="11"/>
      <c r="D1219" s="7"/>
      <c r="E1219" s="4" t="s">
        <v>179</v>
      </c>
      <c r="F1219" s="4" t="s">
        <v>180</v>
      </c>
      <c r="G1219" s="4" t="s">
        <v>181</v>
      </c>
      <c r="H1219" s="4"/>
      <c r="I1219" s="13"/>
      <c r="J1219" s="21"/>
      <c r="L1219" s="69"/>
      <c r="M1219" s="29"/>
    </row>
    <row r="1220" spans="1:13" ht="12" customHeight="1" hidden="1" outlineLevel="2">
      <c r="A1220" s="6"/>
      <c r="B1220" s="147"/>
      <c r="C1220" s="34"/>
      <c r="D1220" s="7" t="s">
        <v>176</v>
      </c>
      <c r="E1220" s="2"/>
      <c r="F1220" s="2"/>
      <c r="G1220" s="2"/>
      <c r="H1220" s="4"/>
      <c r="I1220" s="13"/>
      <c r="J1220" s="21"/>
      <c r="L1220" s="69"/>
      <c r="M1220" s="29"/>
    </row>
    <row r="1221" spans="1:13" ht="12" customHeight="1" hidden="1" outlineLevel="2">
      <c r="A1221" s="6"/>
      <c r="B1221" s="147"/>
      <c r="C1221" s="36"/>
      <c r="D1221" s="7" t="s">
        <v>150</v>
      </c>
      <c r="E1221" s="2"/>
      <c r="F1221" s="2"/>
      <c r="G1221" s="2"/>
      <c r="H1221" s="4"/>
      <c r="I1221" s="13"/>
      <c r="J1221" s="21"/>
      <c r="L1221" s="69"/>
      <c r="M1221" s="29"/>
    </row>
    <row r="1222" spans="1:13" ht="12" customHeight="1" hidden="1" outlineLevel="2">
      <c r="A1222" s="6"/>
      <c r="B1222" s="147"/>
      <c r="C1222" s="38"/>
      <c r="D1222" s="7" t="s">
        <v>235</v>
      </c>
      <c r="E1222" s="2"/>
      <c r="F1222" s="2"/>
      <c r="G1222" s="2"/>
      <c r="H1222" s="4"/>
      <c r="I1222" s="13"/>
      <c r="J1222" s="21"/>
      <c r="L1222" s="69"/>
      <c r="M1222" s="29"/>
    </row>
    <row r="1223" spans="1:13" ht="12" customHeight="1" outlineLevel="1" collapsed="1">
      <c r="A1223" s="6"/>
      <c r="B1223" s="147"/>
      <c r="C1223" s="11"/>
      <c r="D1223" s="7"/>
      <c r="E1223" s="4"/>
      <c r="F1223" s="4"/>
      <c r="G1223" s="4"/>
      <c r="H1223" s="4"/>
      <c r="I1223" s="13"/>
      <c r="J1223" s="21"/>
      <c r="L1223" s="69"/>
      <c r="M1223" s="29"/>
    </row>
    <row r="1224" spans="1:13" ht="12" customHeight="1" outlineLevel="1">
      <c r="A1224" s="6"/>
      <c r="B1224" s="147" t="s">
        <v>488</v>
      </c>
      <c r="C1224" s="105" t="s">
        <v>607</v>
      </c>
      <c r="D1224" s="7"/>
      <c r="E1224" s="4"/>
      <c r="F1224" s="4"/>
      <c r="G1224" s="4"/>
      <c r="H1224" s="4"/>
      <c r="I1224" s="13"/>
      <c r="J1224" s="21">
        <f>SUM(E1226:G1229)</f>
        <v>0</v>
      </c>
      <c r="K1224" s="29">
        <f>$M1224-$M1224*$K$19</f>
        <v>114.5225</v>
      </c>
      <c r="L1224" s="69">
        <f>ROUND($J1224*$K1224,2)</f>
        <v>0</v>
      </c>
      <c r="M1224" s="29">
        <v>120.55</v>
      </c>
    </row>
    <row r="1225" spans="1:13" ht="12" customHeight="1" hidden="1" outlineLevel="2">
      <c r="A1225" s="6"/>
      <c r="B1225" s="147"/>
      <c r="C1225" s="11"/>
      <c r="D1225" s="7"/>
      <c r="E1225" s="4" t="s">
        <v>179</v>
      </c>
      <c r="F1225" s="4" t="s">
        <v>180</v>
      </c>
      <c r="G1225" s="4" t="s">
        <v>181</v>
      </c>
      <c r="H1225" s="4"/>
      <c r="I1225" s="13"/>
      <c r="J1225" s="21"/>
      <c r="L1225" s="69"/>
      <c r="M1225" s="29"/>
    </row>
    <row r="1226" spans="1:13" ht="12" customHeight="1" hidden="1" outlineLevel="2">
      <c r="A1226" s="6"/>
      <c r="B1226" s="147"/>
      <c r="C1226" s="34"/>
      <c r="D1226" s="7" t="s">
        <v>176</v>
      </c>
      <c r="E1226" s="2"/>
      <c r="F1226" s="2"/>
      <c r="G1226" s="2"/>
      <c r="H1226" s="4"/>
      <c r="I1226" s="13"/>
      <c r="J1226" s="21"/>
      <c r="L1226" s="69"/>
      <c r="M1226" s="29"/>
    </row>
    <row r="1227" spans="1:13" ht="12" customHeight="1" hidden="1" outlineLevel="2">
      <c r="A1227" s="6"/>
      <c r="B1227" s="147"/>
      <c r="C1227" s="48"/>
      <c r="D1227" s="7" t="s">
        <v>212</v>
      </c>
      <c r="E1227" s="2"/>
      <c r="F1227" s="2"/>
      <c r="G1227" s="2"/>
      <c r="H1227" s="4"/>
      <c r="I1227" s="13"/>
      <c r="J1227" s="21"/>
      <c r="L1227" s="69"/>
      <c r="M1227" s="29"/>
    </row>
    <row r="1228" spans="1:13" ht="12" customHeight="1" hidden="1" outlineLevel="2">
      <c r="A1228" s="6"/>
      <c r="B1228" s="147"/>
      <c r="C1228" s="43"/>
      <c r="D1228" s="7" t="s">
        <v>249</v>
      </c>
      <c r="E1228" s="2"/>
      <c r="F1228" s="2"/>
      <c r="G1228" s="2"/>
      <c r="H1228" s="4"/>
      <c r="I1228" s="13"/>
      <c r="J1228" s="21"/>
      <c r="L1228" s="69"/>
      <c r="M1228" s="29"/>
    </row>
    <row r="1229" spans="1:13" ht="12" customHeight="1" hidden="1" outlineLevel="2">
      <c r="A1229" s="6"/>
      <c r="B1229" s="147"/>
      <c r="C1229" s="40"/>
      <c r="D1229" s="7" t="s">
        <v>213</v>
      </c>
      <c r="E1229" s="2"/>
      <c r="F1229" s="2"/>
      <c r="G1229" s="2"/>
      <c r="H1229" s="4"/>
      <c r="I1229" s="13"/>
      <c r="J1229" s="21"/>
      <c r="L1229" s="69"/>
      <c r="M1229" s="29"/>
    </row>
    <row r="1230" spans="1:13" ht="12" customHeight="1" outlineLevel="1" collapsed="1">
      <c r="A1230" s="6"/>
      <c r="B1230" s="147"/>
      <c r="C1230" s="11"/>
      <c r="D1230" s="7"/>
      <c r="E1230" s="4"/>
      <c r="F1230" s="4"/>
      <c r="G1230" s="4"/>
      <c r="H1230" s="4"/>
      <c r="I1230" s="13"/>
      <c r="J1230" s="21"/>
      <c r="L1230" s="69"/>
      <c r="M1230" s="29"/>
    </row>
    <row r="1231" spans="1:13" ht="12" customHeight="1" outlineLevel="1">
      <c r="A1231" s="6"/>
      <c r="B1231" s="147" t="s">
        <v>489</v>
      </c>
      <c r="C1231" s="105" t="s">
        <v>608</v>
      </c>
      <c r="D1231" s="7"/>
      <c r="E1231" s="4"/>
      <c r="F1231" s="4"/>
      <c r="G1231" s="4"/>
      <c r="H1231" s="4"/>
      <c r="I1231" s="13"/>
      <c r="J1231" s="21">
        <f>SUM(E1233:G1237)</f>
        <v>0</v>
      </c>
      <c r="K1231" s="29">
        <f>$M1231-$M1231*$K$19</f>
        <v>94.658</v>
      </c>
      <c r="L1231" s="69">
        <f>ROUND($J1231*$K1231,2)</f>
        <v>0</v>
      </c>
      <c r="M1231" s="29">
        <v>99.64</v>
      </c>
    </row>
    <row r="1232" spans="1:13" ht="12" customHeight="1" hidden="1" outlineLevel="2">
      <c r="A1232" s="6"/>
      <c r="B1232" s="147"/>
      <c r="C1232" s="11"/>
      <c r="D1232" s="7"/>
      <c r="E1232" s="4" t="s">
        <v>179</v>
      </c>
      <c r="F1232" s="4" t="s">
        <v>180</v>
      </c>
      <c r="G1232" s="4" t="s">
        <v>181</v>
      </c>
      <c r="H1232" s="4"/>
      <c r="I1232" s="13"/>
      <c r="J1232" s="21"/>
      <c r="L1232" s="69"/>
      <c r="M1232" s="29"/>
    </row>
    <row r="1233" spans="1:13" ht="12" customHeight="1" hidden="1" outlineLevel="2">
      <c r="A1233" s="6"/>
      <c r="B1233" s="147"/>
      <c r="C1233" s="34"/>
      <c r="D1233" s="7" t="s">
        <v>176</v>
      </c>
      <c r="E1233" s="2"/>
      <c r="F1233" s="2"/>
      <c r="G1233" s="2"/>
      <c r="H1233" s="4"/>
      <c r="I1233" s="13"/>
      <c r="J1233" s="21"/>
      <c r="L1233" s="69"/>
      <c r="M1233" s="29"/>
    </row>
    <row r="1234" spans="1:13" ht="12" customHeight="1" hidden="1" outlineLevel="2">
      <c r="A1234" s="6"/>
      <c r="B1234" s="147"/>
      <c r="C1234" s="37"/>
      <c r="D1234" s="7" t="s">
        <v>177</v>
      </c>
      <c r="E1234" s="2"/>
      <c r="F1234" s="2"/>
      <c r="G1234" s="2"/>
      <c r="H1234" s="4"/>
      <c r="I1234" s="13"/>
      <c r="J1234" s="21"/>
      <c r="L1234" s="69"/>
      <c r="M1234" s="29"/>
    </row>
    <row r="1235" spans="1:13" ht="12" customHeight="1" hidden="1" outlineLevel="2">
      <c r="A1235" s="6"/>
      <c r="B1235" s="147"/>
      <c r="C1235" s="39"/>
      <c r="D1235" s="7" t="s">
        <v>214</v>
      </c>
      <c r="E1235" s="2"/>
      <c r="F1235" s="2"/>
      <c r="G1235" s="2"/>
      <c r="H1235" s="4"/>
      <c r="I1235" s="13"/>
      <c r="J1235" s="21"/>
      <c r="L1235" s="69"/>
      <c r="M1235" s="29"/>
    </row>
    <row r="1236" spans="1:13" ht="12" customHeight="1" hidden="1" outlineLevel="2">
      <c r="A1236" s="6"/>
      <c r="B1236" s="147"/>
      <c r="C1236" s="36"/>
      <c r="D1236" s="7" t="s">
        <v>178</v>
      </c>
      <c r="E1236" s="2"/>
      <c r="F1236" s="2"/>
      <c r="G1236" s="2"/>
      <c r="H1236" s="4"/>
      <c r="I1236" s="13"/>
      <c r="J1236" s="21"/>
      <c r="L1236" s="69"/>
      <c r="M1236" s="29"/>
    </row>
    <row r="1237" spans="1:13" ht="12" customHeight="1" hidden="1" outlineLevel="2">
      <c r="A1237" s="6"/>
      <c r="B1237" s="147"/>
      <c r="C1237" s="40"/>
      <c r="D1237" s="7" t="s">
        <v>207</v>
      </c>
      <c r="E1237" s="2"/>
      <c r="F1237" s="2"/>
      <c r="G1237" s="2"/>
      <c r="H1237" s="4"/>
      <c r="I1237" s="13"/>
      <c r="J1237" s="21"/>
      <c r="L1237" s="69"/>
      <c r="M1237" s="29"/>
    </row>
    <row r="1238" spans="1:13" ht="12" customHeight="1" outlineLevel="1" collapsed="1">
      <c r="A1238" s="6"/>
      <c r="B1238" s="147"/>
      <c r="C1238" s="11"/>
      <c r="D1238" s="7"/>
      <c r="E1238" s="4"/>
      <c r="F1238" s="4"/>
      <c r="G1238" s="4"/>
      <c r="H1238" s="4"/>
      <c r="I1238" s="13"/>
      <c r="J1238" s="21"/>
      <c r="L1238" s="69"/>
      <c r="M1238" s="29"/>
    </row>
    <row r="1239" spans="1:13" ht="12" customHeight="1" outlineLevel="1">
      <c r="A1239" s="6"/>
      <c r="B1239" s="147" t="s">
        <v>490</v>
      </c>
      <c r="C1239" s="105" t="s">
        <v>393</v>
      </c>
      <c r="D1239" s="7"/>
      <c r="E1239" s="4"/>
      <c r="F1239" s="4"/>
      <c r="G1239" s="4"/>
      <c r="H1239" s="4"/>
      <c r="I1239" s="13"/>
      <c r="J1239" s="21">
        <f>SUM(E1241:H1246)</f>
        <v>0</v>
      </c>
      <c r="K1239" s="29">
        <f>$M1239-$M1239*$K$19</f>
        <v>88.0935</v>
      </c>
      <c r="L1239" s="69">
        <f>ROUND($J1239*$K1239,2)</f>
        <v>0</v>
      </c>
      <c r="M1239" s="29">
        <v>92.73</v>
      </c>
    </row>
    <row r="1240" spans="1:13" ht="12" customHeight="1" hidden="1" outlineLevel="2">
      <c r="A1240" s="6"/>
      <c r="B1240" s="147"/>
      <c r="C1240" s="11"/>
      <c r="D1240" s="7"/>
      <c r="E1240" s="4" t="s">
        <v>179</v>
      </c>
      <c r="F1240" s="4" t="s">
        <v>180</v>
      </c>
      <c r="G1240" s="4" t="s">
        <v>181</v>
      </c>
      <c r="H1240" s="4" t="s">
        <v>182</v>
      </c>
      <c r="I1240" s="13"/>
      <c r="J1240" s="21"/>
      <c r="L1240" s="69"/>
      <c r="M1240" s="29"/>
    </row>
    <row r="1241" spans="1:13" ht="12" customHeight="1" hidden="1" outlineLevel="2">
      <c r="A1241" s="6"/>
      <c r="B1241" s="147"/>
      <c r="C1241" s="34"/>
      <c r="D1241" s="7" t="s">
        <v>176</v>
      </c>
      <c r="E1241" s="2"/>
      <c r="F1241" s="2"/>
      <c r="G1241" s="2"/>
      <c r="H1241" s="2"/>
      <c r="I1241" s="13"/>
      <c r="J1241" s="21"/>
      <c r="L1241" s="69"/>
      <c r="M1241" s="29"/>
    </row>
    <row r="1242" spans="1:13" ht="12" customHeight="1" hidden="1" outlineLevel="2">
      <c r="A1242" s="6"/>
      <c r="B1242" s="147"/>
      <c r="C1242" s="37"/>
      <c r="D1242" s="7" t="s">
        <v>177</v>
      </c>
      <c r="E1242" s="2"/>
      <c r="F1242" s="2"/>
      <c r="G1242" s="2"/>
      <c r="H1242" s="2"/>
      <c r="I1242" s="13"/>
      <c r="J1242" s="21"/>
      <c r="L1242" s="69"/>
      <c r="M1242" s="29"/>
    </row>
    <row r="1243" spans="1:13" ht="12" customHeight="1" hidden="1" outlineLevel="2">
      <c r="A1243" s="6"/>
      <c r="B1243" s="147"/>
      <c r="C1243" s="39"/>
      <c r="D1243" s="7" t="s">
        <v>214</v>
      </c>
      <c r="E1243" s="2"/>
      <c r="F1243" s="2"/>
      <c r="G1243" s="2"/>
      <c r="H1243" s="2"/>
      <c r="I1243" s="13"/>
      <c r="J1243" s="21"/>
      <c r="L1243" s="69"/>
      <c r="M1243" s="29"/>
    </row>
    <row r="1244" spans="1:13" ht="12" customHeight="1" hidden="1" outlineLevel="2">
      <c r="A1244" s="6"/>
      <c r="B1244" s="147"/>
      <c r="C1244" s="36"/>
      <c r="D1244" s="7" t="s">
        <v>178</v>
      </c>
      <c r="E1244" s="2"/>
      <c r="F1244" s="2"/>
      <c r="G1244" s="2"/>
      <c r="H1244" s="2"/>
      <c r="I1244" s="13"/>
      <c r="J1244" s="21"/>
      <c r="L1244" s="69"/>
      <c r="M1244" s="29"/>
    </row>
    <row r="1245" spans="1:13" ht="12" customHeight="1" hidden="1" outlineLevel="2">
      <c r="A1245" s="6"/>
      <c r="B1245" s="147"/>
      <c r="C1245" s="44"/>
      <c r="D1245" s="7" t="s">
        <v>195</v>
      </c>
      <c r="E1245" s="2"/>
      <c r="F1245" s="2"/>
      <c r="G1245" s="2"/>
      <c r="H1245" s="2"/>
      <c r="I1245" s="13"/>
      <c r="J1245" s="21"/>
      <c r="L1245" s="69"/>
      <c r="M1245" s="29"/>
    </row>
    <row r="1246" spans="1:13" ht="12" customHeight="1" hidden="1" outlineLevel="2">
      <c r="A1246" s="6"/>
      <c r="B1246" s="147"/>
      <c r="C1246" s="40"/>
      <c r="D1246" s="7" t="s">
        <v>207</v>
      </c>
      <c r="E1246" s="2"/>
      <c r="F1246" s="2"/>
      <c r="G1246" s="2"/>
      <c r="H1246" s="2"/>
      <c r="I1246" s="13"/>
      <c r="J1246" s="21"/>
      <c r="L1246" s="69"/>
      <c r="M1246" s="29"/>
    </row>
    <row r="1247" spans="1:13" ht="12" customHeight="1" outlineLevel="1" collapsed="1">
      <c r="A1247" s="6"/>
      <c r="B1247" s="147"/>
      <c r="C1247" s="11"/>
      <c r="D1247" s="7"/>
      <c r="E1247" s="4"/>
      <c r="F1247" s="4"/>
      <c r="G1247" s="4"/>
      <c r="H1247" s="4"/>
      <c r="I1247" s="13"/>
      <c r="J1247" s="21"/>
      <c r="L1247" s="69"/>
      <c r="M1247" s="29"/>
    </row>
    <row r="1248" spans="1:13" ht="12" customHeight="1" outlineLevel="1">
      <c r="A1248" s="6"/>
      <c r="B1248" s="147" t="s">
        <v>259</v>
      </c>
      <c r="C1248" s="105" t="s">
        <v>395</v>
      </c>
      <c r="D1248" s="7"/>
      <c r="E1248" s="4"/>
      <c r="F1248" s="4"/>
      <c r="G1248" s="4"/>
      <c r="H1248" s="4"/>
      <c r="I1248" s="13"/>
      <c r="J1248" s="21">
        <f>SUM(E1250:H1256)</f>
        <v>0</v>
      </c>
      <c r="K1248" s="29">
        <f>$M1248-$M1248*$K$19</f>
        <v>112.48</v>
      </c>
      <c r="L1248" s="69">
        <f>ROUND($J1248*$K1248,2)</f>
        <v>0</v>
      </c>
      <c r="M1248" s="29">
        <v>118.4</v>
      </c>
    </row>
    <row r="1249" spans="1:13" ht="12" customHeight="1" hidden="1" outlineLevel="2">
      <c r="A1249" s="6"/>
      <c r="B1249" s="147"/>
      <c r="C1249" s="11"/>
      <c r="D1249" s="7"/>
      <c r="E1249" s="4" t="s">
        <v>179</v>
      </c>
      <c r="F1249" s="4" t="s">
        <v>180</v>
      </c>
      <c r="G1249" s="4" t="s">
        <v>181</v>
      </c>
      <c r="H1249" s="4" t="s">
        <v>182</v>
      </c>
      <c r="I1249" s="13"/>
      <c r="J1249" s="21"/>
      <c r="L1249" s="69"/>
      <c r="M1249" s="29"/>
    </row>
    <row r="1250" spans="1:13" ht="12" customHeight="1" hidden="1" outlineLevel="2">
      <c r="A1250" s="6"/>
      <c r="B1250" s="147"/>
      <c r="C1250" s="59"/>
      <c r="D1250" s="7" t="s">
        <v>191</v>
      </c>
      <c r="E1250" s="2"/>
      <c r="F1250" s="2"/>
      <c r="G1250" s="2"/>
      <c r="H1250" s="4"/>
      <c r="I1250" s="13"/>
      <c r="J1250" s="21"/>
      <c r="L1250" s="69"/>
      <c r="M1250" s="29"/>
    </row>
    <row r="1251" spans="1:13" ht="12" customHeight="1" hidden="1" outlineLevel="2">
      <c r="A1251" s="65"/>
      <c r="B1251" s="147"/>
      <c r="C1251" s="34"/>
      <c r="D1251" s="7" t="s">
        <v>176</v>
      </c>
      <c r="E1251" s="2"/>
      <c r="F1251" s="2"/>
      <c r="G1251" s="2"/>
      <c r="H1251" s="2"/>
      <c r="I1251" s="13"/>
      <c r="J1251" s="21"/>
      <c r="L1251" s="69"/>
      <c r="M1251" s="29"/>
    </row>
    <row r="1252" spans="1:13" ht="12" customHeight="1" hidden="1" outlineLevel="2">
      <c r="A1252" s="6"/>
      <c r="B1252" s="147"/>
      <c r="C1252" s="37"/>
      <c r="D1252" s="7" t="s">
        <v>177</v>
      </c>
      <c r="E1252" s="2"/>
      <c r="F1252" s="2"/>
      <c r="G1252" s="2"/>
      <c r="H1252" s="2"/>
      <c r="I1252" s="13"/>
      <c r="J1252" s="21"/>
      <c r="L1252" s="69"/>
      <c r="M1252" s="29"/>
    </row>
    <row r="1253" spans="1:13" ht="12" customHeight="1" hidden="1" outlineLevel="2">
      <c r="A1253" s="6"/>
      <c r="B1253" s="147"/>
      <c r="C1253" s="39"/>
      <c r="D1253" s="7" t="s">
        <v>214</v>
      </c>
      <c r="E1253" s="2"/>
      <c r="F1253" s="2"/>
      <c r="G1253" s="2"/>
      <c r="H1253" s="2"/>
      <c r="I1253" s="13"/>
      <c r="J1253" s="21"/>
      <c r="L1253" s="69"/>
      <c r="M1253" s="29"/>
    </row>
    <row r="1254" spans="1:13" ht="12" customHeight="1" hidden="1" outlineLevel="2">
      <c r="A1254" s="6"/>
      <c r="B1254" s="147"/>
      <c r="C1254" s="36"/>
      <c r="D1254" s="7" t="s">
        <v>178</v>
      </c>
      <c r="E1254" s="2"/>
      <c r="F1254" s="2"/>
      <c r="G1254" s="2"/>
      <c r="H1254" s="2"/>
      <c r="I1254" s="13"/>
      <c r="J1254" s="21"/>
      <c r="L1254" s="69"/>
      <c r="M1254" s="29"/>
    </row>
    <row r="1255" spans="1:13" ht="12" customHeight="1" hidden="1" outlineLevel="2">
      <c r="A1255" s="6"/>
      <c r="B1255" s="147"/>
      <c r="C1255" s="44"/>
      <c r="D1255" s="7" t="s">
        <v>195</v>
      </c>
      <c r="E1255" s="2"/>
      <c r="F1255" s="2"/>
      <c r="G1255" s="2"/>
      <c r="H1255" s="2"/>
      <c r="I1255" s="13"/>
      <c r="J1255" s="21"/>
      <c r="L1255" s="69"/>
      <c r="M1255" s="29"/>
    </row>
    <row r="1256" spans="1:13" ht="12" customHeight="1" hidden="1" outlineLevel="2">
      <c r="A1256" s="6"/>
      <c r="B1256" s="147"/>
      <c r="C1256" s="40"/>
      <c r="D1256" s="7" t="s">
        <v>207</v>
      </c>
      <c r="E1256" s="2"/>
      <c r="F1256" s="2"/>
      <c r="G1256" s="2"/>
      <c r="H1256" s="5"/>
      <c r="I1256" s="13"/>
      <c r="J1256" s="21"/>
      <c r="L1256" s="69"/>
      <c r="M1256" s="29"/>
    </row>
    <row r="1257" spans="1:13" ht="12" customHeight="1" outlineLevel="1" collapsed="1">
      <c r="A1257" s="6"/>
      <c r="B1257" s="147"/>
      <c r="C1257" s="11"/>
      <c r="D1257" s="7"/>
      <c r="E1257" s="4"/>
      <c r="F1257" s="4"/>
      <c r="G1257" s="4"/>
      <c r="H1257" s="4"/>
      <c r="I1257" s="13"/>
      <c r="J1257" s="21"/>
      <c r="L1257" s="69"/>
      <c r="M1257" s="29"/>
    </row>
    <row r="1258" spans="1:13" ht="12" customHeight="1" outlineLevel="1">
      <c r="A1258" s="6"/>
      <c r="B1258" s="147" t="s">
        <v>258</v>
      </c>
      <c r="C1258" s="105" t="s">
        <v>397</v>
      </c>
      <c r="D1258" s="7"/>
      <c r="E1258" s="4"/>
      <c r="F1258" s="4"/>
      <c r="G1258" s="4"/>
      <c r="H1258" s="4"/>
      <c r="I1258" s="13"/>
      <c r="J1258" s="21">
        <f>SUM(E1260:H1264)</f>
        <v>0</v>
      </c>
      <c r="K1258" s="29">
        <f>$M1258-$M1258*$K$19</f>
        <v>145.312</v>
      </c>
      <c r="L1258" s="69">
        <f>ROUND($J1258*$K1258,2)</f>
        <v>0</v>
      </c>
      <c r="M1258" s="29">
        <v>152.96</v>
      </c>
    </row>
    <row r="1259" spans="1:13" ht="12" customHeight="1" hidden="1" outlineLevel="2">
      <c r="A1259" s="6"/>
      <c r="B1259" s="147"/>
      <c r="C1259" s="11"/>
      <c r="D1259" s="7"/>
      <c r="E1259" s="4" t="s">
        <v>179</v>
      </c>
      <c r="F1259" s="4" t="s">
        <v>180</v>
      </c>
      <c r="G1259" s="4" t="s">
        <v>181</v>
      </c>
      <c r="H1259" s="4" t="s">
        <v>182</v>
      </c>
      <c r="I1259" s="13"/>
      <c r="J1259" s="21"/>
      <c r="L1259" s="69"/>
      <c r="M1259" s="29"/>
    </row>
    <row r="1260" spans="1:13" ht="12" customHeight="1" hidden="1" outlineLevel="2">
      <c r="A1260" s="6"/>
      <c r="B1260" s="147"/>
      <c r="C1260" s="34"/>
      <c r="D1260" s="7" t="s">
        <v>176</v>
      </c>
      <c r="E1260" s="2"/>
      <c r="F1260" s="2"/>
      <c r="G1260" s="2"/>
      <c r="H1260" s="2"/>
      <c r="I1260" s="13"/>
      <c r="J1260" s="21"/>
      <c r="L1260" s="69"/>
      <c r="M1260" s="29"/>
    </row>
    <row r="1261" spans="1:13" ht="12" customHeight="1" hidden="1" outlineLevel="2">
      <c r="A1261" s="6"/>
      <c r="B1261" s="147"/>
      <c r="C1261" s="37"/>
      <c r="D1261" s="7" t="s">
        <v>177</v>
      </c>
      <c r="E1261" s="2"/>
      <c r="F1261" s="2"/>
      <c r="G1261" s="2"/>
      <c r="H1261" s="2"/>
      <c r="I1261" s="13"/>
      <c r="J1261" s="21"/>
      <c r="L1261" s="69"/>
      <c r="M1261" s="29"/>
    </row>
    <row r="1262" spans="1:13" ht="12" customHeight="1" hidden="1" outlineLevel="2">
      <c r="A1262" s="6"/>
      <c r="B1262" s="147"/>
      <c r="C1262" s="39"/>
      <c r="D1262" s="7" t="s">
        <v>214</v>
      </c>
      <c r="E1262" s="2"/>
      <c r="F1262" s="2"/>
      <c r="G1262" s="2"/>
      <c r="H1262" s="2"/>
      <c r="I1262" s="13"/>
      <c r="J1262" s="21"/>
      <c r="L1262" s="69"/>
      <c r="M1262" s="29"/>
    </row>
    <row r="1263" spans="1:13" ht="12" customHeight="1" hidden="1" outlineLevel="2">
      <c r="A1263" s="6"/>
      <c r="B1263" s="147"/>
      <c r="C1263" s="44"/>
      <c r="D1263" s="7" t="s">
        <v>195</v>
      </c>
      <c r="E1263" s="2"/>
      <c r="F1263" s="2"/>
      <c r="G1263" s="2"/>
      <c r="H1263" s="2"/>
      <c r="I1263" s="13"/>
      <c r="J1263" s="21"/>
      <c r="L1263" s="69"/>
      <c r="M1263" s="29"/>
    </row>
    <row r="1264" spans="1:13" ht="12" customHeight="1" hidden="1" outlineLevel="2">
      <c r="A1264" s="6"/>
      <c r="B1264" s="147"/>
      <c r="C1264" s="40"/>
      <c r="D1264" s="7" t="s">
        <v>207</v>
      </c>
      <c r="E1264" s="2"/>
      <c r="F1264" s="2"/>
      <c r="G1264" s="2"/>
      <c r="H1264" s="2"/>
      <c r="I1264" s="13"/>
      <c r="J1264" s="21"/>
      <c r="L1264" s="69"/>
      <c r="M1264" s="29"/>
    </row>
    <row r="1265" spans="1:13" ht="12" customHeight="1" outlineLevel="1" collapsed="1">
      <c r="A1265" s="6"/>
      <c r="B1265" s="147"/>
      <c r="C1265" s="11"/>
      <c r="D1265" s="7"/>
      <c r="E1265" s="4"/>
      <c r="F1265" s="4"/>
      <c r="G1265" s="4"/>
      <c r="H1265" s="4"/>
      <c r="I1265" s="13"/>
      <c r="J1265" s="21"/>
      <c r="L1265" s="69"/>
      <c r="M1265" s="29"/>
    </row>
    <row r="1266" spans="1:13" ht="12" customHeight="1" outlineLevel="1">
      <c r="A1266" s="6"/>
      <c r="B1266" s="147" t="s">
        <v>257</v>
      </c>
      <c r="C1266" s="105" t="s">
        <v>344</v>
      </c>
      <c r="D1266" s="7"/>
      <c r="E1266" s="4"/>
      <c r="F1266" s="4"/>
      <c r="G1266" s="4"/>
      <c r="H1266" s="4"/>
      <c r="I1266" s="13"/>
      <c r="J1266" s="21">
        <f>SUM(E1268:H1271)</f>
        <v>0</v>
      </c>
      <c r="K1266" s="29">
        <f>$M1266-$M1266*$K$19</f>
        <v>104.2055</v>
      </c>
      <c r="L1266" s="69">
        <f>ROUND($J1266*$K1266,2)</f>
        <v>0</v>
      </c>
      <c r="M1266" s="29">
        <v>109.69</v>
      </c>
    </row>
    <row r="1267" spans="1:13" ht="12" customHeight="1" hidden="1" outlineLevel="2">
      <c r="A1267" s="6"/>
      <c r="B1267" s="147"/>
      <c r="C1267" s="11"/>
      <c r="D1267" s="7"/>
      <c r="E1267" s="4" t="s">
        <v>179</v>
      </c>
      <c r="F1267" s="4" t="s">
        <v>180</v>
      </c>
      <c r="G1267" s="4" t="s">
        <v>181</v>
      </c>
      <c r="H1267" s="4" t="s">
        <v>182</v>
      </c>
      <c r="I1267" s="13"/>
      <c r="J1267" s="21"/>
      <c r="L1267" s="69"/>
      <c r="M1267" s="29"/>
    </row>
    <row r="1268" spans="1:13" ht="12" customHeight="1" hidden="1" outlineLevel="2">
      <c r="A1268" s="6"/>
      <c r="B1268" s="147"/>
      <c r="C1268" s="34"/>
      <c r="D1268" s="7" t="s">
        <v>176</v>
      </c>
      <c r="E1268" s="2"/>
      <c r="F1268" s="2"/>
      <c r="G1268" s="2"/>
      <c r="H1268" s="2"/>
      <c r="I1268" s="13"/>
      <c r="J1268" s="21"/>
      <c r="L1268" s="69"/>
      <c r="M1268" s="29"/>
    </row>
    <row r="1269" spans="1:13" ht="12" customHeight="1" hidden="1" outlineLevel="2">
      <c r="A1269" s="6"/>
      <c r="B1269" s="147"/>
      <c r="C1269" s="37"/>
      <c r="D1269" s="7" t="s">
        <v>177</v>
      </c>
      <c r="E1269" s="2"/>
      <c r="F1269" s="2"/>
      <c r="G1269" s="2"/>
      <c r="H1269" s="2"/>
      <c r="I1269" s="13"/>
      <c r="J1269" s="21"/>
      <c r="L1269" s="69"/>
      <c r="M1269" s="29"/>
    </row>
    <row r="1270" spans="1:13" ht="12" customHeight="1" hidden="1" outlineLevel="2">
      <c r="A1270" s="6"/>
      <c r="B1270" s="147"/>
      <c r="C1270" s="36"/>
      <c r="D1270" s="7" t="s">
        <v>178</v>
      </c>
      <c r="E1270" s="2"/>
      <c r="F1270" s="2"/>
      <c r="G1270" s="2"/>
      <c r="H1270" s="2"/>
      <c r="I1270" s="13"/>
      <c r="J1270" s="21"/>
      <c r="L1270" s="69"/>
      <c r="M1270" s="29"/>
    </row>
    <row r="1271" spans="1:13" ht="12" customHeight="1" hidden="1" outlineLevel="2">
      <c r="A1271" s="6"/>
      <c r="B1271" s="147"/>
      <c r="C1271" s="40"/>
      <c r="D1271" s="7" t="s">
        <v>207</v>
      </c>
      <c r="E1271" s="2"/>
      <c r="F1271" s="2"/>
      <c r="G1271" s="2"/>
      <c r="H1271" s="2"/>
      <c r="I1271" s="13"/>
      <c r="J1271" s="21"/>
      <c r="L1271" s="69"/>
      <c r="M1271" s="29"/>
    </row>
    <row r="1272" spans="1:13" ht="12" customHeight="1" outlineLevel="1" collapsed="1">
      <c r="A1272" s="6"/>
      <c r="B1272" s="147"/>
      <c r="C1272" s="11"/>
      <c r="D1272" s="7"/>
      <c r="E1272" s="4"/>
      <c r="F1272" s="4"/>
      <c r="G1272" s="4"/>
      <c r="H1272" s="4"/>
      <c r="I1272" s="13"/>
      <c r="J1272" s="21"/>
      <c r="L1272" s="69"/>
      <c r="M1272" s="29"/>
    </row>
    <row r="1273" spans="1:13" ht="12" customHeight="1" outlineLevel="1">
      <c r="A1273" s="6"/>
      <c r="B1273" s="147" t="s">
        <v>260</v>
      </c>
      <c r="C1273" s="105" t="s">
        <v>399</v>
      </c>
      <c r="D1273" s="7"/>
      <c r="E1273" s="4"/>
      <c r="F1273" s="4"/>
      <c r="G1273" s="4"/>
      <c r="H1273" s="4"/>
      <c r="I1273" s="13"/>
      <c r="J1273" s="21">
        <f>SUM(E1275:H1277)</f>
        <v>0</v>
      </c>
      <c r="K1273" s="29">
        <f>$M1273-$M1273*$K$19</f>
        <v>145.48299999999998</v>
      </c>
      <c r="L1273" s="69">
        <f>ROUND($J1273*$K1273,2)</f>
        <v>0</v>
      </c>
      <c r="M1273" s="29">
        <v>153.14</v>
      </c>
    </row>
    <row r="1274" spans="1:13" ht="12" customHeight="1" hidden="1" outlineLevel="2">
      <c r="A1274" s="6"/>
      <c r="B1274" s="147"/>
      <c r="C1274" s="11"/>
      <c r="D1274" s="7"/>
      <c r="E1274" s="4" t="s">
        <v>179</v>
      </c>
      <c r="F1274" s="4" t="s">
        <v>180</v>
      </c>
      <c r="G1274" s="4" t="s">
        <v>181</v>
      </c>
      <c r="H1274" s="4" t="s">
        <v>182</v>
      </c>
      <c r="I1274" s="13"/>
      <c r="J1274" s="21"/>
      <c r="L1274" s="69"/>
      <c r="M1274" s="29"/>
    </row>
    <row r="1275" spans="1:13" ht="12" customHeight="1" hidden="1" outlineLevel="2">
      <c r="A1275" s="6"/>
      <c r="B1275" s="147"/>
      <c r="C1275" s="34"/>
      <c r="D1275" s="7" t="s">
        <v>176</v>
      </c>
      <c r="E1275" s="2"/>
      <c r="F1275" s="2"/>
      <c r="G1275" s="2"/>
      <c r="H1275" s="2"/>
      <c r="I1275" s="13"/>
      <c r="J1275" s="21"/>
      <c r="L1275" s="69"/>
      <c r="M1275" s="29"/>
    </row>
    <row r="1276" spans="1:13" ht="12" customHeight="1" hidden="1" outlineLevel="2">
      <c r="A1276" s="6"/>
      <c r="B1276" s="147"/>
      <c r="C1276" s="37"/>
      <c r="D1276" s="7" t="s">
        <v>177</v>
      </c>
      <c r="E1276" s="2"/>
      <c r="F1276" s="2"/>
      <c r="G1276" s="2"/>
      <c r="H1276" s="2"/>
      <c r="I1276" s="13"/>
      <c r="J1276" s="21"/>
      <c r="L1276" s="69"/>
      <c r="M1276" s="29"/>
    </row>
    <row r="1277" spans="1:13" ht="12" customHeight="1" hidden="1" outlineLevel="2">
      <c r="A1277" s="6"/>
      <c r="B1277" s="147"/>
      <c r="C1277" s="40"/>
      <c r="D1277" s="7" t="s">
        <v>207</v>
      </c>
      <c r="E1277" s="2"/>
      <c r="F1277" s="2"/>
      <c r="G1277" s="2"/>
      <c r="H1277" s="2"/>
      <c r="I1277" s="13"/>
      <c r="J1277" s="21"/>
      <c r="L1277" s="69"/>
      <c r="M1277" s="29"/>
    </row>
    <row r="1278" spans="1:13" ht="12" customHeight="1" outlineLevel="1" collapsed="1">
      <c r="A1278" s="6"/>
      <c r="B1278" s="147"/>
      <c r="C1278" s="11"/>
      <c r="D1278" s="7"/>
      <c r="E1278" s="4"/>
      <c r="F1278" s="4"/>
      <c r="G1278" s="4"/>
      <c r="H1278" s="4"/>
      <c r="I1278" s="13"/>
      <c r="J1278" s="21"/>
      <c r="L1278" s="69"/>
      <c r="M1278" s="29"/>
    </row>
    <row r="1279" spans="1:13" ht="12" customHeight="1" outlineLevel="1">
      <c r="A1279" s="6"/>
      <c r="B1279" s="147" t="s">
        <v>261</v>
      </c>
      <c r="C1279" s="105" t="s">
        <v>406</v>
      </c>
      <c r="D1279" s="7"/>
      <c r="E1279" s="4"/>
      <c r="F1279" s="4"/>
      <c r="G1279" s="4"/>
      <c r="H1279" s="4"/>
      <c r="I1279" s="13"/>
      <c r="J1279" s="21">
        <f>SUM(E1281:G1285)</f>
        <v>0</v>
      </c>
      <c r="K1279" s="29">
        <f>$M1279-$M1279*$K$19</f>
        <v>112.48</v>
      </c>
      <c r="L1279" s="69">
        <f>ROUND($J1279*$K1279,2)</f>
        <v>0</v>
      </c>
      <c r="M1279" s="29">
        <v>118.4</v>
      </c>
    </row>
    <row r="1280" spans="1:13" ht="12" customHeight="1" hidden="1" outlineLevel="2">
      <c r="A1280" s="6"/>
      <c r="B1280" s="158"/>
      <c r="C1280" s="11"/>
      <c r="D1280" s="7"/>
      <c r="E1280" s="4" t="s">
        <v>179</v>
      </c>
      <c r="F1280" s="4" t="s">
        <v>180</v>
      </c>
      <c r="G1280" s="4" t="s">
        <v>181</v>
      </c>
      <c r="H1280" s="4"/>
      <c r="I1280" s="13"/>
      <c r="J1280" s="21"/>
      <c r="L1280" s="69"/>
      <c r="M1280" s="29"/>
    </row>
    <row r="1281" spans="1:13" ht="12" customHeight="1" hidden="1" outlineLevel="2">
      <c r="A1281" s="6"/>
      <c r="B1281" s="147"/>
      <c r="C1281" s="34"/>
      <c r="D1281" s="7" t="s">
        <v>176</v>
      </c>
      <c r="E1281" s="2"/>
      <c r="F1281" s="2"/>
      <c r="G1281" s="2"/>
      <c r="H1281" s="4"/>
      <c r="I1281" s="13"/>
      <c r="J1281" s="21"/>
      <c r="L1281" s="69"/>
      <c r="M1281" s="29"/>
    </row>
    <row r="1282" spans="1:13" ht="12" customHeight="1" hidden="1" outlineLevel="2">
      <c r="A1282" s="6"/>
      <c r="B1282" s="147"/>
      <c r="C1282" s="48"/>
      <c r="D1282" s="7" t="s">
        <v>212</v>
      </c>
      <c r="E1282" s="2"/>
      <c r="F1282" s="2"/>
      <c r="G1282" s="2"/>
      <c r="H1282" s="4"/>
      <c r="I1282" s="13"/>
      <c r="J1282" s="21"/>
      <c r="L1282" s="69"/>
      <c r="M1282" s="29"/>
    </row>
    <row r="1283" spans="1:13" ht="12" customHeight="1" hidden="1" outlineLevel="2">
      <c r="A1283" s="6"/>
      <c r="B1283" s="147"/>
      <c r="C1283" s="36"/>
      <c r="D1283" s="7" t="s">
        <v>178</v>
      </c>
      <c r="E1283" s="2"/>
      <c r="F1283" s="2"/>
      <c r="G1283" s="2"/>
      <c r="H1283" s="4"/>
      <c r="I1283" s="13"/>
      <c r="J1283" s="21"/>
      <c r="L1283" s="69"/>
      <c r="M1283" s="29"/>
    </row>
    <row r="1284" spans="1:13" ht="12" customHeight="1" hidden="1" outlineLevel="2">
      <c r="A1284" s="6"/>
      <c r="B1284" s="147"/>
      <c r="C1284" s="43"/>
      <c r="D1284" s="7" t="s">
        <v>249</v>
      </c>
      <c r="E1284" s="2"/>
      <c r="F1284" s="2"/>
      <c r="G1284" s="2"/>
      <c r="H1284" s="4"/>
      <c r="I1284" s="13"/>
      <c r="J1284" s="21"/>
      <c r="L1284" s="69"/>
      <c r="M1284" s="29"/>
    </row>
    <row r="1285" spans="1:13" ht="12" customHeight="1" hidden="1" outlineLevel="2">
      <c r="A1285" s="6"/>
      <c r="B1285" s="147"/>
      <c r="C1285" s="40"/>
      <c r="D1285" s="7" t="s">
        <v>213</v>
      </c>
      <c r="E1285" s="2"/>
      <c r="F1285" s="2"/>
      <c r="G1285" s="2"/>
      <c r="H1285" s="4"/>
      <c r="I1285" s="13"/>
      <c r="J1285" s="21"/>
      <c r="L1285" s="69"/>
      <c r="M1285" s="29"/>
    </row>
    <row r="1286" spans="1:13" ht="12" customHeight="1" outlineLevel="1" collapsed="1">
      <c r="A1286" s="6"/>
      <c r="B1286" s="147"/>
      <c r="C1286" s="11"/>
      <c r="D1286" s="7"/>
      <c r="E1286" s="4"/>
      <c r="F1286" s="4"/>
      <c r="G1286" s="4"/>
      <c r="H1286" s="4"/>
      <c r="I1286" s="13"/>
      <c r="J1286" s="21"/>
      <c r="L1286" s="69"/>
      <c r="M1286" s="29"/>
    </row>
    <row r="1287" spans="1:13" ht="12" customHeight="1" outlineLevel="1">
      <c r="A1287" s="6"/>
      <c r="B1287" s="147" t="s">
        <v>262</v>
      </c>
      <c r="C1287" s="105" t="s">
        <v>345</v>
      </c>
      <c r="D1287" s="7"/>
      <c r="E1287" s="4"/>
      <c r="F1287" s="4"/>
      <c r="G1287" s="4"/>
      <c r="H1287" s="4"/>
      <c r="I1287" s="13"/>
      <c r="J1287" s="21">
        <f>SUM(E1289:H1294)</f>
        <v>0</v>
      </c>
      <c r="K1287" s="29">
        <f>$M1287-$M1287*$K$19</f>
        <v>103.1035</v>
      </c>
      <c r="L1287" s="69">
        <f>ROUND($J1287*$K1287,2)</f>
        <v>0</v>
      </c>
      <c r="M1287" s="29">
        <v>108.53</v>
      </c>
    </row>
    <row r="1288" spans="1:13" ht="12" customHeight="1" hidden="1" outlineLevel="2">
      <c r="A1288" s="6"/>
      <c r="B1288" s="147"/>
      <c r="C1288" s="11"/>
      <c r="D1288" s="7"/>
      <c r="E1288" s="4" t="s">
        <v>179</v>
      </c>
      <c r="F1288" s="4" t="s">
        <v>180</v>
      </c>
      <c r="G1288" s="4" t="s">
        <v>181</v>
      </c>
      <c r="H1288" s="4" t="s">
        <v>182</v>
      </c>
      <c r="I1288" s="13"/>
      <c r="J1288" s="21"/>
      <c r="L1288" s="69"/>
      <c r="M1288" s="29"/>
    </row>
    <row r="1289" spans="1:13" ht="12" customHeight="1" hidden="1" outlineLevel="2">
      <c r="A1289" s="6"/>
      <c r="B1289" s="147"/>
      <c r="C1289" s="34"/>
      <c r="D1289" s="7" t="s">
        <v>176</v>
      </c>
      <c r="E1289" s="2"/>
      <c r="F1289" s="2"/>
      <c r="G1289" s="2"/>
      <c r="H1289" s="2"/>
      <c r="I1289" s="13"/>
      <c r="J1289" s="21"/>
      <c r="L1289" s="69"/>
      <c r="M1289" s="29"/>
    </row>
    <row r="1290" spans="1:13" ht="12" customHeight="1" hidden="1" outlineLevel="2">
      <c r="A1290" s="6"/>
      <c r="B1290" s="147"/>
      <c r="C1290" s="37"/>
      <c r="D1290" s="7" t="s">
        <v>177</v>
      </c>
      <c r="E1290" s="2"/>
      <c r="F1290" s="2"/>
      <c r="G1290" s="2"/>
      <c r="H1290" s="2"/>
      <c r="I1290" s="13"/>
      <c r="J1290" s="21"/>
      <c r="L1290" s="69"/>
      <c r="M1290" s="29"/>
    </row>
    <row r="1291" spans="1:13" ht="12" customHeight="1" hidden="1" outlineLevel="2">
      <c r="A1291" s="6"/>
      <c r="B1291" s="147"/>
      <c r="C1291" s="39"/>
      <c r="D1291" s="7" t="s">
        <v>214</v>
      </c>
      <c r="E1291" s="2"/>
      <c r="F1291" s="2"/>
      <c r="G1291" s="2"/>
      <c r="H1291" s="2"/>
      <c r="I1291" s="13"/>
      <c r="J1291" s="21"/>
      <c r="L1291" s="69"/>
      <c r="M1291" s="29"/>
    </row>
    <row r="1292" spans="1:13" ht="12" customHeight="1" hidden="1" outlineLevel="2">
      <c r="A1292" s="6"/>
      <c r="B1292" s="147"/>
      <c r="C1292" s="36"/>
      <c r="D1292" s="7" t="s">
        <v>178</v>
      </c>
      <c r="E1292" s="2"/>
      <c r="F1292" s="2"/>
      <c r="G1292" s="2"/>
      <c r="H1292" s="2"/>
      <c r="I1292" s="13"/>
      <c r="J1292" s="21"/>
      <c r="L1292" s="69"/>
      <c r="M1292" s="29"/>
    </row>
    <row r="1293" spans="1:13" ht="12" customHeight="1" hidden="1" outlineLevel="2">
      <c r="A1293" s="6"/>
      <c r="B1293" s="147"/>
      <c r="C1293" s="44"/>
      <c r="D1293" s="7" t="s">
        <v>195</v>
      </c>
      <c r="E1293" s="2"/>
      <c r="F1293" s="2"/>
      <c r="G1293" s="2"/>
      <c r="H1293" s="13"/>
      <c r="I1293" s="13"/>
      <c r="J1293" s="21"/>
      <c r="L1293" s="69"/>
      <c r="M1293" s="29"/>
    </row>
    <row r="1294" spans="1:13" ht="12" customHeight="1" hidden="1" outlineLevel="2">
      <c r="A1294" s="6"/>
      <c r="B1294" s="147"/>
      <c r="C1294" s="40"/>
      <c r="D1294" s="7" t="s">
        <v>207</v>
      </c>
      <c r="E1294" s="2"/>
      <c r="F1294" s="2"/>
      <c r="G1294" s="2"/>
      <c r="H1294" s="2"/>
      <c r="I1294" s="13"/>
      <c r="J1294" s="21"/>
      <c r="L1294" s="69"/>
      <c r="M1294" s="29"/>
    </row>
    <row r="1295" spans="1:13" ht="12" customHeight="1" outlineLevel="1" collapsed="1">
      <c r="A1295" s="6"/>
      <c r="B1295" s="147"/>
      <c r="C1295" s="11"/>
      <c r="D1295" s="7"/>
      <c r="E1295" s="4"/>
      <c r="F1295" s="4"/>
      <c r="G1295" s="4"/>
      <c r="H1295" s="4"/>
      <c r="I1295" s="13"/>
      <c r="J1295" s="21"/>
      <c r="L1295" s="69"/>
      <c r="M1295" s="29"/>
    </row>
    <row r="1296" spans="1:13" ht="12" customHeight="1" outlineLevel="1">
      <c r="A1296" s="6"/>
      <c r="B1296" s="147" t="s">
        <v>263</v>
      </c>
      <c r="C1296" s="105" t="s">
        <v>346</v>
      </c>
      <c r="D1296" s="7"/>
      <c r="E1296" s="4"/>
      <c r="F1296" s="4"/>
      <c r="G1296" s="4"/>
      <c r="H1296" s="4"/>
      <c r="I1296" s="13"/>
      <c r="J1296" s="21">
        <f>SUM(E1298:H1303)</f>
        <v>0</v>
      </c>
      <c r="K1296" s="29">
        <f>$M1296-$M1296*$K$19</f>
        <v>121.866</v>
      </c>
      <c r="L1296" s="69">
        <f>ROUND($J1296*$K1296,2)</f>
        <v>0</v>
      </c>
      <c r="M1296" s="29">
        <v>128.28</v>
      </c>
    </row>
    <row r="1297" spans="1:13" ht="12" customHeight="1" hidden="1" outlineLevel="2">
      <c r="A1297" s="6"/>
      <c r="B1297" s="147"/>
      <c r="C1297" s="11"/>
      <c r="D1297" s="7"/>
      <c r="E1297" s="4" t="s">
        <v>179</v>
      </c>
      <c r="F1297" s="4" t="s">
        <v>180</v>
      </c>
      <c r="G1297" s="4" t="s">
        <v>181</v>
      </c>
      <c r="H1297" s="4" t="s">
        <v>182</v>
      </c>
      <c r="I1297" s="13"/>
      <c r="J1297" s="21"/>
      <c r="L1297" s="69"/>
      <c r="M1297" s="29"/>
    </row>
    <row r="1298" spans="1:13" ht="12" customHeight="1" hidden="1" outlineLevel="2">
      <c r="A1298" s="6"/>
      <c r="B1298" s="147"/>
      <c r="C1298" s="34"/>
      <c r="D1298" s="7" t="s">
        <v>176</v>
      </c>
      <c r="E1298" s="2"/>
      <c r="F1298" s="2"/>
      <c r="G1298" s="2"/>
      <c r="H1298" s="2"/>
      <c r="I1298" s="13"/>
      <c r="J1298" s="21"/>
      <c r="L1298" s="69"/>
      <c r="M1298" s="29"/>
    </row>
    <row r="1299" spans="1:13" ht="12" customHeight="1" hidden="1" outlineLevel="2">
      <c r="A1299" s="6"/>
      <c r="B1299" s="147"/>
      <c r="C1299" s="37"/>
      <c r="D1299" s="7" t="s">
        <v>177</v>
      </c>
      <c r="E1299" s="2"/>
      <c r="F1299" s="2"/>
      <c r="G1299" s="2"/>
      <c r="H1299" s="2"/>
      <c r="I1299" s="13"/>
      <c r="J1299" s="21"/>
      <c r="L1299" s="69"/>
      <c r="M1299" s="29"/>
    </row>
    <row r="1300" spans="1:13" ht="12" customHeight="1" hidden="1" outlineLevel="2">
      <c r="A1300" s="6"/>
      <c r="B1300" s="147"/>
      <c r="C1300" s="39"/>
      <c r="D1300" s="7" t="s">
        <v>214</v>
      </c>
      <c r="E1300" s="2"/>
      <c r="F1300" s="2"/>
      <c r="G1300" s="2"/>
      <c r="H1300" s="2"/>
      <c r="I1300" s="13"/>
      <c r="J1300" s="21"/>
      <c r="L1300" s="69"/>
      <c r="M1300" s="29"/>
    </row>
    <row r="1301" spans="1:13" ht="12" customHeight="1" hidden="1" outlineLevel="2">
      <c r="A1301" s="6"/>
      <c r="B1301" s="147"/>
      <c r="C1301" s="36"/>
      <c r="D1301" s="7" t="s">
        <v>178</v>
      </c>
      <c r="E1301" s="2"/>
      <c r="F1301" s="2"/>
      <c r="G1301" s="2"/>
      <c r="H1301" s="2"/>
      <c r="I1301" s="13"/>
      <c r="J1301" s="21"/>
      <c r="L1301" s="69"/>
      <c r="M1301" s="29"/>
    </row>
    <row r="1302" spans="1:13" ht="12" customHeight="1" hidden="1" outlineLevel="2">
      <c r="A1302" s="6"/>
      <c r="B1302" s="147"/>
      <c r="C1302" s="44"/>
      <c r="D1302" s="7" t="s">
        <v>195</v>
      </c>
      <c r="E1302" s="2"/>
      <c r="F1302" s="2"/>
      <c r="G1302" s="2"/>
      <c r="H1302" s="13"/>
      <c r="I1302" s="13"/>
      <c r="J1302" s="21"/>
      <c r="L1302" s="69"/>
      <c r="M1302" s="29"/>
    </row>
    <row r="1303" spans="1:13" ht="12" customHeight="1" hidden="1" outlineLevel="2">
      <c r="A1303" s="6"/>
      <c r="B1303" s="147"/>
      <c r="C1303" s="40"/>
      <c r="D1303" s="7" t="s">
        <v>207</v>
      </c>
      <c r="E1303" s="2"/>
      <c r="F1303" s="2"/>
      <c r="G1303" s="2"/>
      <c r="H1303" s="2"/>
      <c r="I1303" s="13"/>
      <c r="J1303" s="21"/>
      <c r="L1303" s="69"/>
      <c r="M1303" s="29"/>
    </row>
    <row r="1304" spans="1:13" ht="12" customHeight="1" outlineLevel="1" collapsed="1">
      <c r="A1304" s="6"/>
      <c r="B1304" s="147"/>
      <c r="C1304" s="11"/>
      <c r="D1304" s="7"/>
      <c r="E1304" s="4"/>
      <c r="F1304" s="4"/>
      <c r="G1304" s="4"/>
      <c r="H1304" s="4"/>
      <c r="I1304" s="13"/>
      <c r="J1304" s="21"/>
      <c r="L1304" s="69"/>
      <c r="M1304" s="29"/>
    </row>
    <row r="1305" spans="1:13" ht="12" customHeight="1" outlineLevel="1">
      <c r="A1305" s="6"/>
      <c r="B1305" s="147" t="s">
        <v>264</v>
      </c>
      <c r="C1305" s="105" t="s">
        <v>413</v>
      </c>
      <c r="D1305" s="7"/>
      <c r="E1305" s="4"/>
      <c r="F1305" s="4"/>
      <c r="G1305" s="4"/>
      <c r="H1305" s="4"/>
      <c r="I1305" s="13"/>
      <c r="J1305" s="21">
        <f>SUM(E1307:G1310)</f>
        <v>0</v>
      </c>
      <c r="K1305" s="29">
        <f>$M1305-$M1305*$K$19</f>
        <v>134.995</v>
      </c>
      <c r="L1305" s="69">
        <f>ROUND($J1305*$K1305,2)</f>
        <v>0</v>
      </c>
      <c r="M1305" s="29">
        <v>142.1</v>
      </c>
    </row>
    <row r="1306" spans="1:13" ht="12" customHeight="1" hidden="1" outlineLevel="2">
      <c r="A1306" s="6"/>
      <c r="B1306" s="147"/>
      <c r="C1306" s="11"/>
      <c r="D1306" s="7"/>
      <c r="E1306" s="4" t="s">
        <v>179</v>
      </c>
      <c r="F1306" s="4" t="s">
        <v>180</v>
      </c>
      <c r="G1306" s="4" t="s">
        <v>181</v>
      </c>
      <c r="H1306" s="4"/>
      <c r="I1306" s="13"/>
      <c r="J1306" s="21"/>
      <c r="L1306" s="69"/>
      <c r="M1306" s="29"/>
    </row>
    <row r="1307" spans="1:13" ht="12" customHeight="1" hidden="1" outlineLevel="2">
      <c r="A1307" s="6"/>
      <c r="B1307" s="147"/>
      <c r="C1307" s="34"/>
      <c r="D1307" s="7" t="s">
        <v>176</v>
      </c>
      <c r="E1307" s="2"/>
      <c r="F1307" s="2"/>
      <c r="G1307" s="2"/>
      <c r="H1307" s="4"/>
      <c r="I1307" s="13"/>
      <c r="J1307" s="21"/>
      <c r="L1307" s="69"/>
      <c r="M1307" s="29"/>
    </row>
    <row r="1308" spans="1:13" ht="12" customHeight="1" hidden="1" outlineLevel="2">
      <c r="A1308" s="6"/>
      <c r="B1308" s="147"/>
      <c r="C1308" s="37"/>
      <c r="D1308" s="7" t="s">
        <v>177</v>
      </c>
      <c r="E1308" s="2"/>
      <c r="F1308" s="2"/>
      <c r="G1308" s="2"/>
      <c r="H1308" s="4"/>
      <c r="I1308" s="13"/>
      <c r="J1308" s="21"/>
      <c r="L1308" s="69"/>
      <c r="M1308" s="29"/>
    </row>
    <row r="1309" spans="1:13" ht="12" customHeight="1" hidden="1" outlineLevel="2">
      <c r="A1309" s="6"/>
      <c r="B1309" s="147"/>
      <c r="C1309" s="44"/>
      <c r="D1309" s="7" t="s">
        <v>195</v>
      </c>
      <c r="E1309" s="2"/>
      <c r="F1309" s="2"/>
      <c r="G1309" s="2"/>
      <c r="H1309" s="4"/>
      <c r="I1309" s="13"/>
      <c r="J1309" s="21"/>
      <c r="L1309" s="69"/>
      <c r="M1309" s="29"/>
    </row>
    <row r="1310" spans="1:13" ht="12" customHeight="1" hidden="1" outlineLevel="2">
      <c r="A1310" s="6"/>
      <c r="B1310" s="147"/>
      <c r="C1310" s="40"/>
      <c r="D1310" s="7" t="s">
        <v>207</v>
      </c>
      <c r="E1310" s="2"/>
      <c r="F1310" s="2"/>
      <c r="G1310" s="2"/>
      <c r="H1310" s="4"/>
      <c r="I1310" s="13"/>
      <c r="J1310" s="21"/>
      <c r="L1310" s="69"/>
      <c r="M1310" s="29"/>
    </row>
    <row r="1311" spans="1:13" ht="12" customHeight="1" outlineLevel="1" collapsed="1">
      <c r="A1311" s="6"/>
      <c r="B1311" s="147"/>
      <c r="C1311" s="11"/>
      <c r="D1311" s="7"/>
      <c r="E1311" s="4"/>
      <c r="F1311" s="4"/>
      <c r="G1311" s="4"/>
      <c r="H1311" s="4"/>
      <c r="I1311" s="13"/>
      <c r="J1311" s="21"/>
      <c r="L1311" s="69"/>
      <c r="M1311" s="29"/>
    </row>
    <row r="1312" spans="1:13" ht="12" customHeight="1" outlineLevel="1">
      <c r="A1312" s="6"/>
      <c r="B1312" s="147" t="s">
        <v>491</v>
      </c>
      <c r="C1312" s="105" t="s">
        <v>407</v>
      </c>
      <c r="D1312" s="7"/>
      <c r="E1312" s="4"/>
      <c r="F1312" s="4"/>
      <c r="G1312" s="4"/>
      <c r="H1312" s="4"/>
      <c r="I1312" s="13"/>
      <c r="J1312" s="21">
        <f>SUM(E1314:G1317)</f>
        <v>0</v>
      </c>
      <c r="K1312" s="29">
        <f>$M1312-$M1312*$K$19</f>
        <v>130.1405</v>
      </c>
      <c r="L1312" s="69">
        <f>ROUND($J1312*$K1312,2)</f>
        <v>0</v>
      </c>
      <c r="M1312" s="29">
        <v>136.99</v>
      </c>
    </row>
    <row r="1313" spans="1:13" ht="12" customHeight="1" hidden="1" outlineLevel="2">
      <c r="A1313" s="6"/>
      <c r="B1313" s="147"/>
      <c r="C1313" s="11"/>
      <c r="D1313" s="7"/>
      <c r="E1313" s="4" t="s">
        <v>179</v>
      </c>
      <c r="F1313" s="4" t="s">
        <v>180</v>
      </c>
      <c r="G1313" s="4" t="s">
        <v>181</v>
      </c>
      <c r="H1313" s="4"/>
      <c r="I1313" s="13"/>
      <c r="J1313" s="21"/>
      <c r="L1313" s="69"/>
      <c r="M1313" s="29"/>
    </row>
    <row r="1314" spans="1:13" ht="12" customHeight="1" hidden="1" outlineLevel="2">
      <c r="A1314" s="6"/>
      <c r="B1314" s="147"/>
      <c r="C1314" s="34"/>
      <c r="D1314" s="7" t="s">
        <v>176</v>
      </c>
      <c r="E1314" s="2"/>
      <c r="F1314" s="2"/>
      <c r="G1314" s="2"/>
      <c r="H1314" s="4"/>
      <c r="I1314" s="13"/>
      <c r="J1314" s="21"/>
      <c r="L1314" s="69"/>
      <c r="M1314" s="29"/>
    </row>
    <row r="1315" spans="1:13" ht="12" customHeight="1" hidden="1" outlineLevel="2">
      <c r="A1315" s="6"/>
      <c r="B1315" s="147"/>
      <c r="C1315" s="48"/>
      <c r="D1315" s="7" t="s">
        <v>212</v>
      </c>
      <c r="E1315" s="2"/>
      <c r="F1315" s="2"/>
      <c r="G1315" s="2"/>
      <c r="H1315" s="4"/>
      <c r="I1315" s="13"/>
      <c r="J1315" s="21"/>
      <c r="L1315" s="69"/>
      <c r="M1315" s="29"/>
    </row>
    <row r="1316" spans="1:13" ht="12" customHeight="1" hidden="1" outlineLevel="2">
      <c r="A1316" s="6"/>
      <c r="B1316" s="147"/>
      <c r="C1316" s="43"/>
      <c r="D1316" s="7" t="s">
        <v>249</v>
      </c>
      <c r="E1316" s="2"/>
      <c r="F1316" s="2"/>
      <c r="G1316" s="2"/>
      <c r="H1316" s="4"/>
      <c r="I1316" s="13"/>
      <c r="J1316" s="21"/>
      <c r="L1316" s="69"/>
      <c r="M1316" s="29"/>
    </row>
    <row r="1317" spans="1:13" ht="12" customHeight="1" hidden="1" outlineLevel="2">
      <c r="A1317" s="6"/>
      <c r="B1317" s="147"/>
      <c r="C1317" s="40"/>
      <c r="D1317" s="7" t="s">
        <v>213</v>
      </c>
      <c r="E1317" s="2"/>
      <c r="F1317" s="2"/>
      <c r="G1317" s="2"/>
      <c r="H1317" s="4"/>
      <c r="I1317" s="13"/>
      <c r="J1317" s="21"/>
      <c r="L1317" s="69"/>
      <c r="M1317" s="29"/>
    </row>
    <row r="1318" spans="1:13" ht="12" customHeight="1" outlineLevel="1" collapsed="1">
      <c r="A1318" s="6"/>
      <c r="B1318" s="147"/>
      <c r="C1318" s="11"/>
      <c r="D1318" s="7"/>
      <c r="E1318" s="4"/>
      <c r="F1318" s="4"/>
      <c r="G1318" s="4"/>
      <c r="H1318" s="4"/>
      <c r="I1318" s="13"/>
      <c r="J1318" s="21"/>
      <c r="L1318" s="69"/>
      <c r="M1318" s="29"/>
    </row>
    <row r="1319" spans="1:13" ht="12" customHeight="1" outlineLevel="1">
      <c r="A1319" s="6"/>
      <c r="B1319" s="147" t="s">
        <v>492</v>
      </c>
      <c r="C1319" s="105" t="s">
        <v>347</v>
      </c>
      <c r="D1319" s="7"/>
      <c r="E1319" s="4"/>
      <c r="F1319" s="4"/>
      <c r="G1319" s="4"/>
      <c r="H1319" s="4"/>
      <c r="I1319" s="13"/>
      <c r="J1319" s="21">
        <f>SUM(E1321:G1326)</f>
        <v>0</v>
      </c>
      <c r="K1319" s="29">
        <f>$M1319-$M1319*$K$19</f>
        <v>117.23949999999999</v>
      </c>
      <c r="L1319" s="69">
        <f>ROUND($J1319*$K1319,2)</f>
        <v>0</v>
      </c>
      <c r="M1319" s="29">
        <v>123.41</v>
      </c>
    </row>
    <row r="1320" spans="1:13" ht="12" customHeight="1" hidden="1" outlineLevel="2">
      <c r="A1320" s="6"/>
      <c r="B1320" s="147"/>
      <c r="C1320" s="11"/>
      <c r="D1320" s="7"/>
      <c r="E1320" s="4" t="s">
        <v>179</v>
      </c>
      <c r="F1320" s="4" t="s">
        <v>180</v>
      </c>
      <c r="G1320" s="4" t="s">
        <v>181</v>
      </c>
      <c r="H1320" s="4"/>
      <c r="I1320" s="13"/>
      <c r="J1320" s="21"/>
      <c r="L1320" s="69"/>
      <c r="M1320" s="29"/>
    </row>
    <row r="1321" spans="1:13" ht="12" customHeight="1" hidden="1" outlineLevel="2">
      <c r="A1321" s="6"/>
      <c r="B1321" s="147"/>
      <c r="C1321" s="34"/>
      <c r="D1321" s="7" t="s">
        <v>176</v>
      </c>
      <c r="E1321" s="2"/>
      <c r="F1321" s="2"/>
      <c r="G1321" s="2"/>
      <c r="H1321" s="4"/>
      <c r="I1321" s="13"/>
      <c r="J1321" s="21"/>
      <c r="L1321" s="69"/>
      <c r="M1321" s="29"/>
    </row>
    <row r="1322" spans="1:13" ht="12" customHeight="1" hidden="1" outlineLevel="2">
      <c r="A1322" s="6"/>
      <c r="B1322" s="147"/>
      <c r="C1322" s="37"/>
      <c r="D1322" s="7" t="s">
        <v>177</v>
      </c>
      <c r="E1322" s="2"/>
      <c r="F1322" s="2"/>
      <c r="G1322" s="2"/>
      <c r="H1322" s="4"/>
      <c r="I1322" s="13"/>
      <c r="J1322" s="21"/>
      <c r="L1322" s="69"/>
      <c r="M1322" s="29"/>
    </row>
    <row r="1323" spans="1:13" ht="12" customHeight="1" hidden="1" outlineLevel="2">
      <c r="A1323" s="6"/>
      <c r="B1323" s="147"/>
      <c r="C1323" s="39"/>
      <c r="D1323" s="7" t="s">
        <v>214</v>
      </c>
      <c r="E1323" s="2"/>
      <c r="F1323" s="2"/>
      <c r="G1323" s="2"/>
      <c r="H1323" s="4"/>
      <c r="I1323" s="13"/>
      <c r="J1323" s="21"/>
      <c r="L1323" s="69"/>
      <c r="M1323" s="29"/>
    </row>
    <row r="1324" spans="1:13" ht="12" customHeight="1" hidden="1" outlineLevel="2">
      <c r="A1324" s="6"/>
      <c r="B1324" s="147"/>
      <c r="C1324" s="36"/>
      <c r="D1324" s="7" t="s">
        <v>178</v>
      </c>
      <c r="E1324" s="2"/>
      <c r="F1324" s="2"/>
      <c r="G1324" s="2"/>
      <c r="H1324" s="4"/>
      <c r="I1324" s="13"/>
      <c r="J1324" s="21"/>
      <c r="L1324" s="69"/>
      <c r="M1324" s="29"/>
    </row>
    <row r="1325" spans="1:13" ht="12" customHeight="1" hidden="1" outlineLevel="2">
      <c r="A1325" s="6"/>
      <c r="B1325" s="147"/>
      <c r="C1325" s="44"/>
      <c r="D1325" s="7" t="s">
        <v>195</v>
      </c>
      <c r="E1325" s="2"/>
      <c r="F1325" s="2"/>
      <c r="G1325" s="2"/>
      <c r="H1325" s="4"/>
      <c r="I1325" s="13"/>
      <c r="J1325" s="21"/>
      <c r="L1325" s="69"/>
      <c r="M1325" s="29"/>
    </row>
    <row r="1326" spans="1:13" ht="12" customHeight="1" hidden="1" outlineLevel="2">
      <c r="A1326" s="6"/>
      <c r="B1326" s="147"/>
      <c r="C1326" s="40"/>
      <c r="D1326" s="7" t="s">
        <v>207</v>
      </c>
      <c r="E1326" s="2"/>
      <c r="F1326" s="2"/>
      <c r="G1326" s="2"/>
      <c r="H1326" s="4"/>
      <c r="I1326" s="13"/>
      <c r="J1326" s="21"/>
      <c r="L1326" s="69"/>
      <c r="M1326" s="29"/>
    </row>
    <row r="1327" spans="1:13" ht="12" customHeight="1" outlineLevel="1" collapsed="1">
      <c r="A1327" s="6"/>
      <c r="B1327" s="147"/>
      <c r="C1327" s="11"/>
      <c r="D1327" s="7"/>
      <c r="E1327" s="4"/>
      <c r="F1327" s="4"/>
      <c r="G1327" s="4"/>
      <c r="H1327" s="4"/>
      <c r="I1327" s="13"/>
      <c r="J1327" s="21"/>
      <c r="L1327" s="69"/>
      <c r="M1327" s="29"/>
    </row>
    <row r="1328" spans="1:13" ht="12" customHeight="1" outlineLevel="1">
      <c r="A1328" s="6"/>
      <c r="B1328" s="147" t="s">
        <v>493</v>
      </c>
      <c r="C1328" s="105" t="s">
        <v>348</v>
      </c>
      <c r="D1328" s="7"/>
      <c r="E1328" s="4"/>
      <c r="F1328" s="4"/>
      <c r="G1328" s="4"/>
      <c r="H1328" s="4"/>
      <c r="I1328" s="13"/>
      <c r="J1328" s="21">
        <f>SUM(E1330:G1334)</f>
        <v>0</v>
      </c>
      <c r="K1328" s="29">
        <f>$M1328-$M1328*$K$19</f>
        <v>133.1425</v>
      </c>
      <c r="L1328" s="69">
        <f>ROUND($J1328*$K1328,2)</f>
        <v>0</v>
      </c>
      <c r="M1328" s="29">
        <v>140.15</v>
      </c>
    </row>
    <row r="1329" spans="1:13" ht="12" customHeight="1" hidden="1" outlineLevel="2">
      <c r="A1329" s="6"/>
      <c r="B1329" s="147"/>
      <c r="C1329" s="11"/>
      <c r="D1329" s="7"/>
      <c r="E1329" s="4" t="s">
        <v>179</v>
      </c>
      <c r="F1329" s="4" t="s">
        <v>180</v>
      </c>
      <c r="G1329" s="4" t="s">
        <v>181</v>
      </c>
      <c r="H1329" s="4"/>
      <c r="I1329" s="13"/>
      <c r="J1329" s="21"/>
      <c r="L1329" s="69"/>
      <c r="M1329" s="29"/>
    </row>
    <row r="1330" spans="1:13" ht="12" customHeight="1" hidden="1" outlineLevel="2">
      <c r="A1330" s="6"/>
      <c r="B1330" s="147"/>
      <c r="C1330" s="34"/>
      <c r="D1330" s="7" t="s">
        <v>176</v>
      </c>
      <c r="E1330" s="2"/>
      <c r="F1330" s="2"/>
      <c r="G1330" s="2"/>
      <c r="H1330" s="4"/>
      <c r="I1330" s="13"/>
      <c r="J1330" s="21"/>
      <c r="L1330" s="69"/>
      <c r="M1330" s="29"/>
    </row>
    <row r="1331" spans="1:13" ht="12" customHeight="1" hidden="1" outlineLevel="2">
      <c r="A1331" s="6"/>
      <c r="B1331" s="147"/>
      <c r="C1331" s="37"/>
      <c r="D1331" s="7" t="s">
        <v>177</v>
      </c>
      <c r="E1331" s="2"/>
      <c r="F1331" s="2"/>
      <c r="G1331" s="2"/>
      <c r="H1331" s="4"/>
      <c r="I1331" s="13"/>
      <c r="J1331" s="21"/>
      <c r="L1331" s="69"/>
      <c r="M1331" s="29"/>
    </row>
    <row r="1332" spans="1:13" ht="12" customHeight="1" hidden="1" outlineLevel="2">
      <c r="A1332" s="6"/>
      <c r="B1332" s="147"/>
      <c r="C1332" s="36"/>
      <c r="D1332" s="7" t="s">
        <v>178</v>
      </c>
      <c r="E1332" s="2"/>
      <c r="F1332" s="2"/>
      <c r="G1332" s="2"/>
      <c r="H1332" s="4"/>
      <c r="I1332" s="13"/>
      <c r="J1332" s="21"/>
      <c r="L1332" s="69"/>
      <c r="M1332" s="29"/>
    </row>
    <row r="1333" spans="1:13" ht="12" customHeight="1" hidden="1" outlineLevel="2">
      <c r="A1333" s="6"/>
      <c r="B1333" s="147"/>
      <c r="C1333" s="44"/>
      <c r="D1333" s="7" t="s">
        <v>195</v>
      </c>
      <c r="E1333" s="2"/>
      <c r="F1333" s="2"/>
      <c r="G1333" s="2"/>
      <c r="H1333" s="4"/>
      <c r="I1333" s="13"/>
      <c r="J1333" s="21"/>
      <c r="L1333" s="69"/>
      <c r="M1333" s="29"/>
    </row>
    <row r="1334" spans="1:13" ht="12" customHeight="1" hidden="1" outlineLevel="2">
      <c r="A1334" s="6"/>
      <c r="B1334" s="147"/>
      <c r="C1334" s="40"/>
      <c r="D1334" s="7" t="s">
        <v>207</v>
      </c>
      <c r="E1334" s="2"/>
      <c r="F1334" s="2"/>
      <c r="G1334" s="2"/>
      <c r="H1334" s="4"/>
      <c r="I1334" s="13"/>
      <c r="J1334" s="21"/>
      <c r="L1334" s="69"/>
      <c r="M1334" s="29"/>
    </row>
    <row r="1335" spans="1:13" ht="12" customHeight="1" outlineLevel="1" collapsed="1">
      <c r="A1335" s="6"/>
      <c r="B1335" s="147"/>
      <c r="C1335" s="11"/>
      <c r="D1335" s="7"/>
      <c r="E1335" s="4"/>
      <c r="F1335" s="4"/>
      <c r="G1335" s="4"/>
      <c r="H1335" s="4"/>
      <c r="I1335" s="13"/>
      <c r="J1335" s="21"/>
      <c r="L1335" s="69"/>
      <c r="M1335" s="29"/>
    </row>
    <row r="1336" spans="1:13" ht="12" customHeight="1" outlineLevel="1">
      <c r="A1336" s="6"/>
      <c r="B1336" s="147" t="s">
        <v>494</v>
      </c>
      <c r="C1336" s="105" t="s">
        <v>412</v>
      </c>
      <c r="D1336" s="7"/>
      <c r="E1336" s="4"/>
      <c r="F1336" s="4"/>
      <c r="G1336" s="4"/>
      <c r="H1336" s="4"/>
      <c r="I1336" s="13"/>
      <c r="J1336" s="21">
        <f>SUM(E1338:G1341)</f>
        <v>0</v>
      </c>
      <c r="K1336" s="29">
        <f>$M1336-$M1336*$K$19</f>
        <v>149.055</v>
      </c>
      <c r="L1336" s="69">
        <f>ROUND($J1336*$K1336,2)</f>
        <v>0</v>
      </c>
      <c r="M1336" s="29">
        <v>156.9</v>
      </c>
    </row>
    <row r="1337" spans="1:13" ht="12" customHeight="1" hidden="1" outlineLevel="2">
      <c r="A1337" s="6"/>
      <c r="B1337" s="147"/>
      <c r="C1337" s="11"/>
      <c r="D1337" s="7"/>
      <c r="E1337" s="4" t="s">
        <v>179</v>
      </c>
      <c r="F1337" s="4" t="s">
        <v>180</v>
      </c>
      <c r="G1337" s="4" t="s">
        <v>181</v>
      </c>
      <c r="H1337" s="4"/>
      <c r="I1337" s="13"/>
      <c r="J1337" s="21"/>
      <c r="L1337" s="69"/>
      <c r="M1337" s="29"/>
    </row>
    <row r="1338" spans="1:13" ht="12" customHeight="1" hidden="1" outlineLevel="2">
      <c r="A1338" s="6"/>
      <c r="B1338" s="147"/>
      <c r="C1338" s="34"/>
      <c r="D1338" s="7" t="s">
        <v>176</v>
      </c>
      <c r="E1338" s="2"/>
      <c r="F1338" s="2"/>
      <c r="G1338" s="2"/>
      <c r="H1338" s="4"/>
      <c r="I1338" s="13"/>
      <c r="J1338" s="21"/>
      <c r="L1338" s="69"/>
      <c r="M1338" s="29"/>
    </row>
    <row r="1339" spans="1:13" ht="12" customHeight="1" hidden="1" outlineLevel="2">
      <c r="A1339" s="6"/>
      <c r="B1339" s="147"/>
      <c r="C1339" s="37"/>
      <c r="D1339" s="7" t="s">
        <v>177</v>
      </c>
      <c r="E1339" s="2"/>
      <c r="F1339" s="2"/>
      <c r="G1339" s="2"/>
      <c r="H1339" s="4"/>
      <c r="I1339" s="13"/>
      <c r="J1339" s="21"/>
      <c r="L1339" s="69"/>
      <c r="M1339" s="29"/>
    </row>
    <row r="1340" spans="1:13" ht="12" customHeight="1" hidden="1" outlineLevel="2">
      <c r="A1340" s="6"/>
      <c r="B1340" s="147"/>
      <c r="C1340" s="44"/>
      <c r="D1340" s="7" t="s">
        <v>195</v>
      </c>
      <c r="E1340" s="2"/>
      <c r="F1340" s="2"/>
      <c r="G1340" s="2"/>
      <c r="H1340" s="4"/>
      <c r="I1340" s="13"/>
      <c r="J1340" s="21"/>
      <c r="L1340" s="69"/>
      <c r="M1340" s="29"/>
    </row>
    <row r="1341" spans="1:13" ht="12" customHeight="1" hidden="1" outlineLevel="2">
      <c r="A1341" s="6"/>
      <c r="B1341" s="147"/>
      <c r="C1341" s="40"/>
      <c r="D1341" s="7" t="s">
        <v>207</v>
      </c>
      <c r="E1341" s="2"/>
      <c r="F1341" s="2"/>
      <c r="G1341" s="2"/>
      <c r="H1341" s="4"/>
      <c r="I1341" s="13"/>
      <c r="J1341" s="21"/>
      <c r="L1341" s="69"/>
      <c r="M1341" s="29"/>
    </row>
    <row r="1342" spans="1:13" ht="12" customHeight="1" outlineLevel="1" collapsed="1">
      <c r="A1342" s="6"/>
      <c r="B1342" s="147"/>
      <c r="C1342" s="11"/>
      <c r="D1342" s="7"/>
      <c r="E1342" s="4"/>
      <c r="F1342" s="4"/>
      <c r="G1342" s="4"/>
      <c r="H1342" s="4"/>
      <c r="I1342" s="13"/>
      <c r="J1342" s="21"/>
      <c r="L1342" s="69"/>
      <c r="M1342" s="29"/>
    </row>
    <row r="1343" spans="1:13" ht="12" customHeight="1" outlineLevel="1">
      <c r="A1343" s="6"/>
      <c r="B1343" s="147" t="s">
        <v>495</v>
      </c>
      <c r="C1343" s="105" t="s">
        <v>579</v>
      </c>
      <c r="D1343" s="7"/>
      <c r="E1343" s="4"/>
      <c r="F1343" s="4"/>
      <c r="G1343" s="4"/>
      <c r="H1343" s="4"/>
      <c r="I1343" s="13"/>
      <c r="J1343" s="21">
        <f>SUM(E1345:G1345)</f>
        <v>0</v>
      </c>
      <c r="K1343" s="29">
        <f>$M1343-$M1343*$K$19</f>
        <v>144.856</v>
      </c>
      <c r="L1343" s="69">
        <f>ROUND($J1343*$K1343,2)</f>
        <v>0</v>
      </c>
      <c r="M1343" s="29">
        <v>152.48</v>
      </c>
    </row>
    <row r="1344" spans="1:13" ht="12" customHeight="1" hidden="1" outlineLevel="2">
      <c r="A1344" s="6"/>
      <c r="B1344" s="147"/>
      <c r="C1344" s="11"/>
      <c r="D1344" s="7"/>
      <c r="E1344" s="4" t="s">
        <v>179</v>
      </c>
      <c r="F1344" s="4" t="s">
        <v>180</v>
      </c>
      <c r="G1344" s="4" t="s">
        <v>181</v>
      </c>
      <c r="H1344" s="4"/>
      <c r="I1344" s="13"/>
      <c r="J1344" s="21"/>
      <c r="L1344" s="69"/>
      <c r="M1344" s="29"/>
    </row>
    <row r="1345" spans="1:13" ht="12" customHeight="1" hidden="1" outlineLevel="2">
      <c r="A1345" s="6"/>
      <c r="B1345" s="147"/>
      <c r="C1345" s="34"/>
      <c r="D1345" s="7" t="s">
        <v>176</v>
      </c>
      <c r="E1345" s="2"/>
      <c r="F1345" s="2"/>
      <c r="G1345" s="2"/>
      <c r="H1345" s="4"/>
      <c r="I1345" s="13"/>
      <c r="J1345" s="21"/>
      <c r="L1345" s="69"/>
      <c r="M1345" s="29"/>
    </row>
    <row r="1346" spans="1:13" ht="12" customHeight="1" outlineLevel="1" collapsed="1">
      <c r="A1346" s="6"/>
      <c r="B1346" s="147"/>
      <c r="C1346" s="11"/>
      <c r="D1346" s="7"/>
      <c r="E1346" s="4"/>
      <c r="F1346" s="4"/>
      <c r="G1346" s="4"/>
      <c r="H1346" s="4"/>
      <c r="I1346" s="13"/>
      <c r="J1346" s="21"/>
      <c r="L1346" s="69"/>
      <c r="M1346" s="29"/>
    </row>
    <row r="1347" spans="1:13" ht="12" customHeight="1" outlineLevel="1">
      <c r="A1347" s="6"/>
      <c r="B1347" s="147" t="s">
        <v>496</v>
      </c>
      <c r="C1347" s="105" t="s">
        <v>580</v>
      </c>
      <c r="D1347" s="7"/>
      <c r="E1347" s="104"/>
      <c r="F1347" s="4"/>
      <c r="G1347" s="4"/>
      <c r="H1347" s="4"/>
      <c r="I1347" s="13"/>
      <c r="J1347" s="21">
        <f>SUM(E1349:G1350)</f>
        <v>0</v>
      </c>
      <c r="K1347" s="29">
        <f>$M1347-$M1347*$K$19</f>
        <v>164.1695</v>
      </c>
      <c r="L1347" s="69">
        <f>ROUND($J1347*$K1347,2)</f>
        <v>0</v>
      </c>
      <c r="M1347" s="29">
        <v>172.81</v>
      </c>
    </row>
    <row r="1348" spans="1:13" ht="12" customHeight="1" hidden="1" outlineLevel="2">
      <c r="A1348" s="6"/>
      <c r="B1348" s="147"/>
      <c r="C1348" s="11"/>
      <c r="D1348" s="7"/>
      <c r="E1348" s="4" t="s">
        <v>179</v>
      </c>
      <c r="F1348" s="4" t="s">
        <v>180</v>
      </c>
      <c r="G1348" s="4" t="s">
        <v>181</v>
      </c>
      <c r="H1348" s="4"/>
      <c r="I1348" s="13"/>
      <c r="J1348" s="21"/>
      <c r="L1348" s="69"/>
      <c r="M1348" s="29"/>
    </row>
    <row r="1349" spans="1:13" ht="12" customHeight="1" hidden="1" outlineLevel="2">
      <c r="A1349" s="6"/>
      <c r="B1349" s="147"/>
      <c r="C1349" s="34"/>
      <c r="D1349" s="7" t="s">
        <v>176</v>
      </c>
      <c r="E1349" s="2"/>
      <c r="F1349" s="2"/>
      <c r="G1349" s="2"/>
      <c r="H1349" s="4"/>
      <c r="I1349" s="13"/>
      <c r="J1349" s="21"/>
      <c r="L1349" s="69"/>
      <c r="M1349" s="29"/>
    </row>
    <row r="1350" spans="1:13" ht="12" customHeight="1" hidden="1" outlineLevel="2">
      <c r="A1350" s="6"/>
      <c r="B1350" s="147"/>
      <c r="C1350" s="44"/>
      <c r="D1350" s="7" t="s">
        <v>195</v>
      </c>
      <c r="E1350" s="2"/>
      <c r="F1350" s="2"/>
      <c r="G1350" s="2"/>
      <c r="H1350" s="4"/>
      <c r="I1350" s="13"/>
      <c r="J1350" s="21"/>
      <c r="L1350" s="69"/>
      <c r="M1350" s="29"/>
    </row>
    <row r="1351" spans="1:13" ht="12" customHeight="1" outlineLevel="1" collapsed="1">
      <c r="A1351" s="6"/>
      <c r="B1351" s="147"/>
      <c r="C1351" s="11"/>
      <c r="D1351" s="7"/>
      <c r="E1351" s="4"/>
      <c r="F1351" s="4"/>
      <c r="G1351" s="4"/>
      <c r="H1351" s="4"/>
      <c r="I1351" s="13"/>
      <c r="J1351" s="21"/>
      <c r="L1351" s="69"/>
      <c r="M1351" s="29"/>
    </row>
    <row r="1352" spans="1:13" ht="12" customHeight="1" outlineLevel="1">
      <c r="A1352" s="6"/>
      <c r="B1352" s="147" t="s">
        <v>497</v>
      </c>
      <c r="C1352" s="105" t="s">
        <v>581</v>
      </c>
      <c r="D1352" s="7"/>
      <c r="E1352" s="4"/>
      <c r="F1352" s="4"/>
      <c r="G1352" s="4"/>
      <c r="H1352" s="4"/>
      <c r="I1352" s="13"/>
      <c r="J1352" s="21">
        <f>SUM(E1354:G1354)</f>
        <v>0</v>
      </c>
      <c r="K1352" s="29">
        <f>$M1352-$M1352*$K$19</f>
        <v>231.80949999999999</v>
      </c>
      <c r="L1352" s="69">
        <f>ROUND($J1352*$K1352,2)</f>
        <v>0</v>
      </c>
      <c r="M1352" s="29">
        <v>244.01</v>
      </c>
    </row>
    <row r="1353" spans="1:13" ht="12" customHeight="1" hidden="1" outlineLevel="2">
      <c r="A1353" s="6"/>
      <c r="B1353" s="158"/>
      <c r="C1353" s="11"/>
      <c r="D1353" s="7"/>
      <c r="E1353" s="4" t="s">
        <v>179</v>
      </c>
      <c r="F1353" s="4" t="s">
        <v>180</v>
      </c>
      <c r="G1353" s="4" t="s">
        <v>181</v>
      </c>
      <c r="H1353" s="4"/>
      <c r="I1353" s="13"/>
      <c r="J1353" s="21"/>
      <c r="L1353" s="69"/>
      <c r="M1353" s="29"/>
    </row>
    <row r="1354" spans="1:13" ht="12" customHeight="1" hidden="1" outlineLevel="2">
      <c r="A1354" s="6"/>
      <c r="B1354" s="147"/>
      <c r="C1354" s="34"/>
      <c r="D1354" s="7" t="s">
        <v>176</v>
      </c>
      <c r="E1354" s="2"/>
      <c r="F1354" s="2"/>
      <c r="G1354" s="2"/>
      <c r="H1354" s="4"/>
      <c r="I1354" s="13"/>
      <c r="J1354" s="21"/>
      <c r="L1354" s="69"/>
      <c r="M1354" s="29"/>
    </row>
    <row r="1355" spans="1:13" ht="12" customHeight="1" outlineLevel="1" collapsed="1">
      <c r="A1355" s="6"/>
      <c r="B1355" s="147"/>
      <c r="C1355" s="11"/>
      <c r="D1355" s="7"/>
      <c r="E1355" s="4"/>
      <c r="F1355" s="4"/>
      <c r="G1355" s="4"/>
      <c r="H1355" s="4"/>
      <c r="I1355" s="13"/>
      <c r="J1355" s="21"/>
      <c r="L1355" s="69"/>
      <c r="M1355" s="29"/>
    </row>
    <row r="1356" spans="1:13" ht="12" customHeight="1" outlineLevel="1">
      <c r="A1356" s="6"/>
      <c r="B1356" s="147" t="s">
        <v>265</v>
      </c>
      <c r="C1356" s="105" t="s">
        <v>586</v>
      </c>
      <c r="D1356" s="7"/>
      <c r="E1356" s="4"/>
      <c r="F1356" s="4"/>
      <c r="G1356" s="4"/>
      <c r="H1356" s="4"/>
      <c r="I1356" s="13"/>
      <c r="J1356" s="21">
        <f>SUM(E1358:H1363)</f>
        <v>0</v>
      </c>
      <c r="K1356" s="29">
        <f>$M1356-$M1356*$K$19</f>
        <v>115.235</v>
      </c>
      <c r="L1356" s="69">
        <f>ROUND($J1356*$K1356,2)</f>
        <v>0</v>
      </c>
      <c r="M1356" s="29">
        <v>121.3</v>
      </c>
    </row>
    <row r="1357" spans="1:13" ht="12" customHeight="1" hidden="1" outlineLevel="2">
      <c r="A1357" s="6"/>
      <c r="B1357" s="147"/>
      <c r="C1357" s="11"/>
      <c r="D1357" s="7"/>
      <c r="E1357" s="4" t="s">
        <v>179</v>
      </c>
      <c r="F1357" s="4" t="s">
        <v>180</v>
      </c>
      <c r="G1357" s="4" t="s">
        <v>181</v>
      </c>
      <c r="H1357" s="4" t="s">
        <v>182</v>
      </c>
      <c r="I1357" s="13"/>
      <c r="J1357" s="21"/>
      <c r="L1357" s="69"/>
      <c r="M1357" s="29"/>
    </row>
    <row r="1358" spans="1:13" ht="12" customHeight="1" hidden="1" outlineLevel="2">
      <c r="A1358" s="6"/>
      <c r="B1358" s="147"/>
      <c r="C1358" s="34"/>
      <c r="D1358" s="7" t="s">
        <v>176</v>
      </c>
      <c r="E1358" s="2"/>
      <c r="F1358" s="2"/>
      <c r="G1358" s="2"/>
      <c r="H1358" s="2"/>
      <c r="I1358" s="13"/>
      <c r="J1358" s="21"/>
      <c r="L1358" s="69"/>
      <c r="M1358" s="29"/>
    </row>
    <row r="1359" spans="1:13" ht="12" customHeight="1" hidden="1" outlineLevel="2">
      <c r="A1359" s="6"/>
      <c r="B1359" s="147"/>
      <c r="C1359" s="37"/>
      <c r="D1359" s="7" t="s">
        <v>177</v>
      </c>
      <c r="E1359" s="2"/>
      <c r="F1359" s="2"/>
      <c r="G1359" s="2"/>
      <c r="H1359" s="2"/>
      <c r="I1359" s="13"/>
      <c r="J1359" s="21"/>
      <c r="L1359" s="69"/>
      <c r="M1359" s="29"/>
    </row>
    <row r="1360" spans="1:13" ht="12" customHeight="1" hidden="1" outlineLevel="2">
      <c r="A1360" s="6"/>
      <c r="B1360" s="147"/>
      <c r="C1360" s="39"/>
      <c r="D1360" s="7" t="s">
        <v>214</v>
      </c>
      <c r="E1360" s="2"/>
      <c r="F1360" s="2"/>
      <c r="G1360" s="2"/>
      <c r="H1360" s="2"/>
      <c r="I1360" s="13"/>
      <c r="J1360" s="21"/>
      <c r="L1360" s="69"/>
      <c r="M1360" s="29"/>
    </row>
    <row r="1361" spans="1:13" ht="12" customHeight="1" hidden="1" outlineLevel="2">
      <c r="A1361" s="6"/>
      <c r="B1361" s="147"/>
      <c r="C1361" s="36"/>
      <c r="D1361" s="7" t="s">
        <v>178</v>
      </c>
      <c r="E1361" s="2"/>
      <c r="F1361" s="2"/>
      <c r="G1361" s="2"/>
      <c r="H1361" s="2"/>
      <c r="I1361" s="13"/>
      <c r="J1361" s="21"/>
      <c r="L1361" s="69"/>
      <c r="M1361" s="29"/>
    </row>
    <row r="1362" spans="1:13" ht="12" customHeight="1" hidden="1" outlineLevel="2">
      <c r="A1362" s="6"/>
      <c r="B1362" s="147"/>
      <c r="C1362" s="44"/>
      <c r="D1362" s="7" t="s">
        <v>195</v>
      </c>
      <c r="E1362" s="2"/>
      <c r="F1362" s="2"/>
      <c r="G1362" s="2"/>
      <c r="H1362" s="2"/>
      <c r="I1362" s="13"/>
      <c r="J1362" s="21"/>
      <c r="L1362" s="69"/>
      <c r="M1362" s="29"/>
    </row>
    <row r="1363" spans="1:13" ht="12" customHeight="1" hidden="1" outlineLevel="2">
      <c r="A1363" s="6"/>
      <c r="B1363" s="147"/>
      <c r="C1363" s="40"/>
      <c r="D1363" s="7" t="s">
        <v>207</v>
      </c>
      <c r="E1363" s="2"/>
      <c r="F1363" s="2"/>
      <c r="G1363" s="2"/>
      <c r="H1363" s="2"/>
      <c r="I1363" s="13"/>
      <c r="J1363" s="21"/>
      <c r="L1363" s="69"/>
      <c r="M1363" s="29"/>
    </row>
    <row r="1364" spans="1:13" ht="12" customHeight="1" outlineLevel="1" collapsed="1">
      <c r="A1364" s="6"/>
      <c r="B1364" s="147"/>
      <c r="C1364" s="11"/>
      <c r="D1364" s="7"/>
      <c r="E1364" s="4"/>
      <c r="F1364" s="4"/>
      <c r="G1364" s="4"/>
      <c r="H1364" s="4"/>
      <c r="I1364" s="13"/>
      <c r="J1364" s="21"/>
      <c r="L1364" s="69"/>
      <c r="M1364" s="29"/>
    </row>
    <row r="1365" spans="1:13" ht="12" customHeight="1" outlineLevel="1">
      <c r="A1365" s="6"/>
      <c r="B1365" s="147" t="s">
        <v>266</v>
      </c>
      <c r="C1365" s="105" t="s">
        <v>765</v>
      </c>
      <c r="D1365" s="7"/>
      <c r="E1365" s="4"/>
      <c r="F1365" s="4"/>
      <c r="G1365" s="4"/>
      <c r="H1365" s="4"/>
      <c r="I1365" s="13"/>
      <c r="J1365" s="21">
        <f>SUM(E1367:H1371)</f>
        <v>0</v>
      </c>
      <c r="K1365" s="29">
        <f>$M1365-$M1365*$K$19</f>
        <v>161.196</v>
      </c>
      <c r="L1365" s="69">
        <f>ROUND($J1365*$K1365,2)</f>
        <v>0</v>
      </c>
      <c r="M1365" s="29">
        <v>169.68</v>
      </c>
    </row>
    <row r="1366" spans="1:13" ht="12" customHeight="1" hidden="1" outlineLevel="2">
      <c r="A1366" s="6"/>
      <c r="B1366" s="147"/>
      <c r="C1366" s="11"/>
      <c r="D1366" s="7"/>
      <c r="E1366" s="4" t="s">
        <v>179</v>
      </c>
      <c r="F1366" s="4" t="s">
        <v>180</v>
      </c>
      <c r="G1366" s="4" t="s">
        <v>181</v>
      </c>
      <c r="H1366" s="4" t="s">
        <v>182</v>
      </c>
      <c r="I1366" s="13"/>
      <c r="J1366" s="21"/>
      <c r="L1366" s="69"/>
      <c r="M1366" s="29"/>
    </row>
    <row r="1367" spans="1:13" ht="12" customHeight="1" hidden="1" outlineLevel="2">
      <c r="A1367" s="6"/>
      <c r="B1367" s="147"/>
      <c r="C1367" s="34"/>
      <c r="D1367" s="7" t="s">
        <v>176</v>
      </c>
      <c r="E1367" s="2"/>
      <c r="F1367" s="2"/>
      <c r="G1367" s="2"/>
      <c r="H1367" s="2"/>
      <c r="I1367" s="13"/>
      <c r="J1367" s="21"/>
      <c r="L1367" s="69"/>
      <c r="M1367" s="29"/>
    </row>
    <row r="1368" spans="1:13" ht="12" customHeight="1" hidden="1" outlineLevel="2">
      <c r="A1368" s="6"/>
      <c r="B1368" s="147"/>
      <c r="C1368" s="37"/>
      <c r="D1368" s="7" t="s">
        <v>177</v>
      </c>
      <c r="E1368" s="2"/>
      <c r="F1368" s="2"/>
      <c r="G1368" s="2"/>
      <c r="H1368" s="2"/>
      <c r="I1368" s="13"/>
      <c r="J1368" s="21"/>
      <c r="L1368" s="69"/>
      <c r="M1368" s="29"/>
    </row>
    <row r="1369" spans="1:13" ht="12" customHeight="1" hidden="1" outlineLevel="2">
      <c r="A1369" s="6"/>
      <c r="B1369" s="147"/>
      <c r="C1369" s="39"/>
      <c r="D1369" s="7" t="s">
        <v>214</v>
      </c>
      <c r="E1369" s="2"/>
      <c r="F1369" s="2"/>
      <c r="G1369" s="2"/>
      <c r="H1369" s="2"/>
      <c r="I1369" s="13"/>
      <c r="J1369" s="21"/>
      <c r="L1369" s="69"/>
      <c r="M1369" s="29"/>
    </row>
    <row r="1370" spans="1:13" ht="12" customHeight="1" hidden="1" outlineLevel="2">
      <c r="A1370" s="6"/>
      <c r="B1370" s="147"/>
      <c r="C1370" s="44"/>
      <c r="D1370" s="7" t="s">
        <v>195</v>
      </c>
      <c r="E1370" s="2"/>
      <c r="F1370" s="2"/>
      <c r="G1370" s="2"/>
      <c r="H1370" s="2"/>
      <c r="I1370" s="13"/>
      <c r="J1370" s="21"/>
      <c r="L1370" s="69"/>
      <c r="M1370" s="29"/>
    </row>
    <row r="1371" spans="1:13" ht="12" customHeight="1" hidden="1" outlineLevel="2">
      <c r="A1371" s="6"/>
      <c r="B1371" s="147"/>
      <c r="C1371" s="40"/>
      <c r="D1371" s="7" t="s">
        <v>207</v>
      </c>
      <c r="E1371" s="2"/>
      <c r="F1371" s="2"/>
      <c r="G1371" s="2"/>
      <c r="H1371" s="2"/>
      <c r="I1371" s="13"/>
      <c r="J1371" s="21"/>
      <c r="L1371" s="69"/>
      <c r="M1371" s="29"/>
    </row>
    <row r="1372" spans="1:13" ht="12" customHeight="1" outlineLevel="1" collapsed="1">
      <c r="A1372" s="6"/>
      <c r="B1372" s="147"/>
      <c r="C1372" s="11"/>
      <c r="D1372" s="7"/>
      <c r="E1372" s="4"/>
      <c r="F1372" s="4"/>
      <c r="G1372" s="4"/>
      <c r="H1372" s="4"/>
      <c r="I1372" s="13"/>
      <c r="J1372" s="21"/>
      <c r="L1372" s="69"/>
      <c r="M1372" s="29"/>
    </row>
    <row r="1373" spans="1:13" ht="12" customHeight="1" outlineLevel="1">
      <c r="A1373" s="6"/>
      <c r="B1373" s="147" t="s">
        <v>498</v>
      </c>
      <c r="C1373" s="105" t="s">
        <v>762</v>
      </c>
      <c r="D1373" s="7"/>
      <c r="E1373" s="4"/>
      <c r="F1373" s="4"/>
      <c r="G1373" s="4"/>
      <c r="H1373" s="4"/>
      <c r="I1373" s="13"/>
      <c r="J1373" s="21">
        <f>SUM(E1375:G1379)</f>
        <v>0</v>
      </c>
      <c r="K1373" s="29">
        <f>$M1373-$M1373*$K$19</f>
        <v>147.7535</v>
      </c>
      <c r="L1373" s="69">
        <f>ROUND($J1373*$K1373,2)</f>
        <v>0</v>
      </c>
      <c r="M1373" s="29">
        <v>155.53</v>
      </c>
    </row>
    <row r="1374" spans="1:13" ht="12" customHeight="1" hidden="1" outlineLevel="2">
      <c r="A1374" s="6"/>
      <c r="B1374" s="147"/>
      <c r="C1374" s="11"/>
      <c r="D1374" s="7"/>
      <c r="E1374" s="4" t="s">
        <v>179</v>
      </c>
      <c r="F1374" s="4" t="s">
        <v>180</v>
      </c>
      <c r="G1374" s="4" t="s">
        <v>181</v>
      </c>
      <c r="H1374" s="4"/>
      <c r="I1374" s="13"/>
      <c r="J1374" s="21"/>
      <c r="L1374" s="69"/>
      <c r="M1374" s="29"/>
    </row>
    <row r="1375" spans="1:13" ht="12" customHeight="1" hidden="1" outlineLevel="2">
      <c r="A1375" s="6"/>
      <c r="B1375" s="147"/>
      <c r="C1375" s="34"/>
      <c r="D1375" s="7" t="s">
        <v>176</v>
      </c>
      <c r="E1375" s="2"/>
      <c r="F1375" s="2"/>
      <c r="G1375" s="2"/>
      <c r="H1375" s="4"/>
      <c r="I1375" s="13"/>
      <c r="J1375" s="21"/>
      <c r="L1375" s="69"/>
      <c r="M1375" s="29"/>
    </row>
    <row r="1376" spans="1:13" ht="12" customHeight="1" hidden="1" outlineLevel="2">
      <c r="A1376" s="6"/>
      <c r="B1376" s="147"/>
      <c r="C1376" s="37"/>
      <c r="D1376" s="7" t="s">
        <v>177</v>
      </c>
      <c r="E1376" s="2"/>
      <c r="F1376" s="2"/>
      <c r="G1376" s="2"/>
      <c r="H1376" s="4"/>
      <c r="I1376" s="13"/>
      <c r="J1376" s="21"/>
      <c r="L1376" s="69"/>
      <c r="M1376" s="29"/>
    </row>
    <row r="1377" spans="1:13" ht="12" customHeight="1" hidden="1" outlineLevel="2">
      <c r="A1377" s="6"/>
      <c r="B1377" s="147"/>
      <c r="C1377" s="36"/>
      <c r="D1377" s="7" t="s">
        <v>178</v>
      </c>
      <c r="E1377" s="2"/>
      <c r="F1377" s="2"/>
      <c r="G1377" s="2"/>
      <c r="H1377" s="4"/>
      <c r="I1377" s="13"/>
      <c r="J1377" s="21"/>
      <c r="L1377" s="69"/>
      <c r="M1377" s="29"/>
    </row>
    <row r="1378" spans="1:13" ht="12" customHeight="1" hidden="1" outlineLevel="2">
      <c r="A1378" s="6"/>
      <c r="B1378" s="147"/>
      <c r="C1378" s="44"/>
      <c r="D1378" s="7" t="s">
        <v>195</v>
      </c>
      <c r="E1378" s="2"/>
      <c r="F1378" s="2"/>
      <c r="G1378" s="2"/>
      <c r="H1378" s="4"/>
      <c r="I1378" s="13"/>
      <c r="J1378" s="21"/>
      <c r="L1378" s="69"/>
      <c r="M1378" s="29"/>
    </row>
    <row r="1379" spans="1:13" ht="12" customHeight="1" hidden="1" outlineLevel="2">
      <c r="A1379" s="6"/>
      <c r="B1379" s="147"/>
      <c r="C1379" s="40"/>
      <c r="D1379" s="7" t="s">
        <v>207</v>
      </c>
      <c r="E1379" s="2"/>
      <c r="F1379" s="2"/>
      <c r="G1379" s="2"/>
      <c r="H1379" s="4"/>
      <c r="I1379" s="13"/>
      <c r="J1379" s="21"/>
      <c r="L1379" s="69"/>
      <c r="M1379" s="29"/>
    </row>
    <row r="1380" spans="1:13" ht="12" customHeight="1" outlineLevel="1" collapsed="1">
      <c r="A1380" s="6"/>
      <c r="B1380" s="147"/>
      <c r="C1380" s="11"/>
      <c r="D1380" s="7"/>
      <c r="E1380" s="4"/>
      <c r="F1380" s="4"/>
      <c r="G1380" s="4"/>
      <c r="H1380" s="4"/>
      <c r="I1380" s="13"/>
      <c r="J1380" s="21"/>
      <c r="L1380" s="69"/>
      <c r="M1380" s="29"/>
    </row>
    <row r="1381" spans="1:13" ht="12" customHeight="1" outlineLevel="1">
      <c r="A1381" s="68"/>
      <c r="B1381" s="147" t="s">
        <v>499</v>
      </c>
      <c r="C1381" s="105" t="s">
        <v>762</v>
      </c>
      <c r="D1381" s="7"/>
      <c r="E1381" s="4"/>
      <c r="F1381" s="4"/>
      <c r="G1381" s="4"/>
      <c r="H1381" s="4"/>
      <c r="I1381" s="13"/>
      <c r="J1381" s="21">
        <f>SUM(E1383:G1386)</f>
        <v>0</v>
      </c>
      <c r="K1381" s="29">
        <f>$M1381-$M1381*$K$19</f>
        <v>164.1695</v>
      </c>
      <c r="L1381" s="69">
        <f>ROUND($J1381*$K1381,2)</f>
        <v>0</v>
      </c>
      <c r="M1381" s="29">
        <v>172.81</v>
      </c>
    </row>
    <row r="1382" spans="1:13" ht="12" customHeight="1" hidden="1" outlineLevel="2">
      <c r="A1382" s="6"/>
      <c r="B1382" s="158"/>
      <c r="C1382" s="11"/>
      <c r="D1382" s="7"/>
      <c r="E1382" s="4" t="s">
        <v>179</v>
      </c>
      <c r="F1382" s="4" t="s">
        <v>180</v>
      </c>
      <c r="G1382" s="4" t="s">
        <v>181</v>
      </c>
      <c r="H1382" s="4"/>
      <c r="I1382" s="13"/>
      <c r="J1382" s="21"/>
      <c r="L1382" s="69"/>
      <c r="M1382" s="29"/>
    </row>
    <row r="1383" spans="1:13" ht="12" customHeight="1" hidden="1" outlineLevel="2">
      <c r="A1383" s="6"/>
      <c r="B1383" s="147"/>
      <c r="C1383" s="34"/>
      <c r="D1383" s="7" t="s">
        <v>176</v>
      </c>
      <c r="E1383" s="2"/>
      <c r="F1383" s="2"/>
      <c r="G1383" s="2"/>
      <c r="H1383" s="4"/>
      <c r="I1383" s="13"/>
      <c r="J1383" s="21"/>
      <c r="L1383" s="69"/>
      <c r="M1383" s="29"/>
    </row>
    <row r="1384" spans="1:13" ht="12" customHeight="1" hidden="1" outlineLevel="2">
      <c r="A1384" s="6"/>
      <c r="B1384" s="147"/>
      <c r="C1384" s="37"/>
      <c r="D1384" s="7" t="s">
        <v>177</v>
      </c>
      <c r="E1384" s="2"/>
      <c r="F1384" s="2"/>
      <c r="G1384" s="2"/>
      <c r="H1384" s="4"/>
      <c r="I1384" s="13"/>
      <c r="J1384" s="21"/>
      <c r="L1384" s="69"/>
      <c r="M1384" s="29"/>
    </row>
    <row r="1385" spans="1:13" ht="12" customHeight="1" hidden="1" outlineLevel="2">
      <c r="A1385" s="6"/>
      <c r="B1385" s="147"/>
      <c r="C1385" s="36"/>
      <c r="D1385" s="7" t="s">
        <v>178</v>
      </c>
      <c r="E1385" s="2"/>
      <c r="F1385" s="2"/>
      <c r="G1385" s="2"/>
      <c r="H1385" s="4"/>
      <c r="I1385" s="13"/>
      <c r="J1385" s="21"/>
      <c r="L1385" s="69"/>
      <c r="M1385" s="29"/>
    </row>
    <row r="1386" spans="1:13" ht="12" customHeight="1" hidden="1" outlineLevel="2">
      <c r="A1386" s="6"/>
      <c r="B1386" s="147"/>
      <c r="C1386" s="40"/>
      <c r="D1386" s="7" t="s">
        <v>207</v>
      </c>
      <c r="E1386" s="2"/>
      <c r="F1386" s="2"/>
      <c r="G1386" s="2"/>
      <c r="H1386" s="4"/>
      <c r="I1386" s="13"/>
      <c r="J1386" s="21"/>
      <c r="L1386" s="69"/>
      <c r="M1386" s="29"/>
    </row>
    <row r="1387" spans="1:13" ht="12" customHeight="1" outlineLevel="1" collapsed="1">
      <c r="A1387" s="6"/>
      <c r="B1387" s="147"/>
      <c r="C1387" s="11"/>
      <c r="D1387" s="7"/>
      <c r="E1387" s="4"/>
      <c r="F1387" s="4"/>
      <c r="G1387" s="4"/>
      <c r="H1387" s="4"/>
      <c r="I1387" s="13"/>
      <c r="J1387" s="21"/>
      <c r="L1387" s="69"/>
      <c r="M1387" s="29"/>
    </row>
    <row r="1388" spans="1:13" ht="12" customHeight="1" outlineLevel="1">
      <c r="A1388" s="6"/>
      <c r="B1388" s="147" t="s">
        <v>267</v>
      </c>
      <c r="C1388" s="105" t="s">
        <v>619</v>
      </c>
      <c r="D1388" s="7"/>
      <c r="E1388" s="4"/>
      <c r="F1388" s="4"/>
      <c r="G1388" s="4"/>
      <c r="H1388" s="4"/>
      <c r="I1388" s="13"/>
      <c r="J1388" s="21">
        <f>SUM(E1390:H1392)</f>
        <v>0</v>
      </c>
      <c r="K1388" s="29">
        <f>$M1388-$M1388*$K$19</f>
        <v>316.996</v>
      </c>
      <c r="L1388" s="69">
        <f>ROUND($J1388*$K1388,2)</f>
        <v>0</v>
      </c>
      <c r="M1388" s="29">
        <v>333.68</v>
      </c>
    </row>
    <row r="1389" spans="1:13" ht="12" customHeight="1" hidden="1" outlineLevel="2">
      <c r="A1389" s="6"/>
      <c r="B1389" s="147"/>
      <c r="C1389" s="11"/>
      <c r="D1389" s="7"/>
      <c r="E1389" s="4" t="s">
        <v>179</v>
      </c>
      <c r="F1389" s="4" t="s">
        <v>180</v>
      </c>
      <c r="G1389" s="4" t="s">
        <v>181</v>
      </c>
      <c r="H1389" s="4" t="s">
        <v>182</v>
      </c>
      <c r="I1389" s="13"/>
      <c r="J1389" s="21"/>
      <c r="L1389" s="69"/>
      <c r="M1389" s="29"/>
    </row>
    <row r="1390" spans="1:13" ht="12" customHeight="1" hidden="1" outlineLevel="2">
      <c r="A1390" s="6"/>
      <c r="B1390" s="147"/>
      <c r="C1390" s="34"/>
      <c r="D1390" s="7" t="s">
        <v>176</v>
      </c>
      <c r="E1390" s="2"/>
      <c r="F1390" s="58"/>
      <c r="G1390" s="58"/>
      <c r="H1390" s="58"/>
      <c r="I1390" s="13"/>
      <c r="J1390" s="21"/>
      <c r="L1390" s="69"/>
      <c r="M1390" s="29"/>
    </row>
    <row r="1391" spans="1:13" ht="12" customHeight="1" hidden="1" outlineLevel="2">
      <c r="A1391" s="6"/>
      <c r="B1391" s="147"/>
      <c r="C1391" s="37"/>
      <c r="D1391" s="7" t="s">
        <v>177</v>
      </c>
      <c r="E1391" s="2"/>
      <c r="F1391" s="2"/>
      <c r="G1391" s="2"/>
      <c r="H1391" s="2"/>
      <c r="I1391" s="13"/>
      <c r="J1391" s="21"/>
      <c r="L1391" s="69"/>
      <c r="M1391" s="29"/>
    </row>
    <row r="1392" spans="1:13" ht="12" customHeight="1" hidden="1" outlineLevel="2">
      <c r="A1392" s="6"/>
      <c r="B1392" s="147"/>
      <c r="C1392" s="36"/>
      <c r="D1392" s="7" t="s">
        <v>178</v>
      </c>
      <c r="E1392" s="2"/>
      <c r="F1392" s="2"/>
      <c r="G1392" s="2"/>
      <c r="H1392" s="2"/>
      <c r="I1392" s="13"/>
      <c r="J1392" s="21"/>
      <c r="L1392" s="69"/>
      <c r="M1392" s="29"/>
    </row>
    <row r="1393" spans="1:13" ht="12" customHeight="1" outlineLevel="1" collapsed="1">
      <c r="A1393" s="6"/>
      <c r="B1393" s="147"/>
      <c r="C1393" s="11"/>
      <c r="D1393" s="7"/>
      <c r="E1393" s="4"/>
      <c r="F1393" s="4"/>
      <c r="G1393" s="4"/>
      <c r="H1393" s="4"/>
      <c r="I1393" s="13"/>
      <c r="J1393" s="21"/>
      <c r="L1393" s="69"/>
      <c r="M1393" s="29"/>
    </row>
    <row r="1394" spans="1:13" ht="12" customHeight="1" outlineLevel="1">
      <c r="A1394" s="6"/>
      <c r="B1394" s="147" t="s">
        <v>268</v>
      </c>
      <c r="C1394" s="105" t="s">
        <v>553</v>
      </c>
      <c r="D1394" s="7"/>
      <c r="E1394" s="4"/>
      <c r="F1394" s="4"/>
      <c r="G1394" s="4"/>
      <c r="H1394" s="4"/>
      <c r="I1394" s="13"/>
      <c r="J1394" s="21">
        <f>SUM(E1396:G1396)</f>
        <v>0</v>
      </c>
      <c r="K1394" s="29">
        <f>$M1394-$M1394*$K$19</f>
        <v>144.856</v>
      </c>
      <c r="L1394" s="69">
        <f>ROUND($J1394*$K1394,2)</f>
        <v>0</v>
      </c>
      <c r="M1394" s="29">
        <v>152.48</v>
      </c>
    </row>
    <row r="1395" spans="1:13" ht="12" customHeight="1" hidden="1" outlineLevel="2">
      <c r="A1395" s="6"/>
      <c r="B1395" s="147"/>
      <c r="C1395" s="11"/>
      <c r="D1395" s="7"/>
      <c r="E1395" s="4" t="s">
        <v>179</v>
      </c>
      <c r="F1395" s="4" t="s">
        <v>180</v>
      </c>
      <c r="G1395" s="4" t="s">
        <v>181</v>
      </c>
      <c r="H1395" s="4"/>
      <c r="I1395" s="13"/>
      <c r="J1395" s="21"/>
      <c r="L1395" s="69"/>
      <c r="M1395" s="29"/>
    </row>
    <row r="1396" spans="1:13" ht="12" customHeight="1" hidden="1" outlineLevel="2">
      <c r="A1396" s="6"/>
      <c r="B1396" s="147"/>
      <c r="C1396" s="34"/>
      <c r="D1396" s="7" t="s">
        <v>176</v>
      </c>
      <c r="E1396" s="2"/>
      <c r="F1396" s="2"/>
      <c r="G1396" s="2"/>
      <c r="H1396" s="4"/>
      <c r="I1396" s="13"/>
      <c r="J1396" s="21"/>
      <c r="L1396" s="69"/>
      <c r="M1396" s="29"/>
    </row>
    <row r="1397" spans="1:13" ht="12" customHeight="1" outlineLevel="1" collapsed="1">
      <c r="A1397" s="6"/>
      <c r="B1397" s="147"/>
      <c r="C1397" s="11"/>
      <c r="D1397" s="7"/>
      <c r="E1397" s="4"/>
      <c r="F1397" s="4"/>
      <c r="G1397" s="4"/>
      <c r="H1397" s="4"/>
      <c r="I1397" s="13"/>
      <c r="J1397" s="21"/>
      <c r="L1397" s="69"/>
      <c r="M1397" s="29"/>
    </row>
    <row r="1398" spans="1:13" ht="12" customHeight="1" outlineLevel="1">
      <c r="A1398" s="6"/>
      <c r="B1398" s="147" t="s">
        <v>269</v>
      </c>
      <c r="C1398" s="105" t="s">
        <v>554</v>
      </c>
      <c r="D1398" s="7"/>
      <c r="E1398" s="4"/>
      <c r="F1398" s="4"/>
      <c r="G1398" s="4"/>
      <c r="H1398" s="4"/>
      <c r="I1398" s="13"/>
      <c r="J1398" s="21">
        <f>SUM(E1400:G1400)</f>
        <v>0</v>
      </c>
      <c r="K1398" s="29">
        <f>$M1398-$M1398*$K$19</f>
        <v>164.1695</v>
      </c>
      <c r="L1398" s="69">
        <f>ROUND($J1398*$K1398,2)</f>
        <v>0</v>
      </c>
      <c r="M1398" s="29">
        <v>172.81</v>
      </c>
    </row>
    <row r="1399" spans="1:13" ht="12" customHeight="1" hidden="1" outlineLevel="2">
      <c r="A1399" s="6"/>
      <c r="B1399" s="147"/>
      <c r="C1399" s="11"/>
      <c r="D1399" s="7"/>
      <c r="E1399" s="4" t="s">
        <v>179</v>
      </c>
      <c r="F1399" s="4" t="s">
        <v>180</v>
      </c>
      <c r="G1399" s="4" t="s">
        <v>181</v>
      </c>
      <c r="H1399" s="4"/>
      <c r="I1399" s="13"/>
      <c r="J1399" s="21"/>
      <c r="L1399" s="69"/>
      <c r="M1399" s="29"/>
    </row>
    <row r="1400" spans="1:13" ht="12" customHeight="1" hidden="1" outlineLevel="2">
      <c r="A1400" s="6"/>
      <c r="B1400" s="147"/>
      <c r="C1400" s="34"/>
      <c r="D1400" s="7" t="s">
        <v>176</v>
      </c>
      <c r="E1400" s="58"/>
      <c r="F1400" s="2"/>
      <c r="G1400" s="58"/>
      <c r="H1400" s="4"/>
      <c r="I1400" s="13"/>
      <c r="J1400" s="21"/>
      <c r="L1400" s="69"/>
      <c r="M1400" s="29"/>
    </row>
    <row r="1401" spans="1:13" ht="12" customHeight="1" outlineLevel="1" collapsed="1">
      <c r="A1401" s="6"/>
      <c r="B1401" s="147"/>
      <c r="C1401" s="11"/>
      <c r="D1401" s="7"/>
      <c r="E1401" s="4"/>
      <c r="F1401" s="4"/>
      <c r="G1401" s="4"/>
      <c r="H1401" s="4"/>
      <c r="I1401" s="13"/>
      <c r="J1401" s="21"/>
      <c r="L1401" s="69"/>
      <c r="M1401" s="29"/>
    </row>
    <row r="1402" spans="1:13" ht="12" customHeight="1" outlineLevel="1">
      <c r="A1402" s="6"/>
      <c r="B1402" s="147" t="s">
        <v>270</v>
      </c>
      <c r="C1402" s="105" t="s">
        <v>356</v>
      </c>
      <c r="D1402" s="7"/>
      <c r="E1402" s="4"/>
      <c r="F1402" s="4"/>
      <c r="G1402" s="4"/>
      <c r="H1402" s="4"/>
      <c r="I1402" s="13"/>
      <c r="J1402" s="21">
        <f>SUM(E1404:H1405)</f>
        <v>0</v>
      </c>
      <c r="K1402" s="29">
        <f>$M1402-$M1402*$K$19</f>
        <v>231.80949999999999</v>
      </c>
      <c r="L1402" s="69">
        <f>ROUND($J1402*$K1402,2)</f>
        <v>0</v>
      </c>
      <c r="M1402" s="29">
        <v>244.01</v>
      </c>
    </row>
    <row r="1403" spans="1:13" ht="12" customHeight="1" hidden="1" outlineLevel="2">
      <c r="A1403" s="6"/>
      <c r="B1403" s="158"/>
      <c r="C1403" s="11"/>
      <c r="D1403" s="7"/>
      <c r="E1403" s="4" t="s">
        <v>179</v>
      </c>
      <c r="F1403" s="4" t="s">
        <v>180</v>
      </c>
      <c r="G1403" s="4" t="s">
        <v>181</v>
      </c>
      <c r="H1403" s="4" t="s">
        <v>182</v>
      </c>
      <c r="I1403" s="13"/>
      <c r="J1403" s="21"/>
      <c r="L1403" s="69"/>
      <c r="M1403" s="29"/>
    </row>
    <row r="1404" spans="1:13" ht="12" customHeight="1" hidden="1" outlineLevel="2">
      <c r="A1404" s="6"/>
      <c r="B1404" s="147"/>
      <c r="C1404" s="34"/>
      <c r="D1404" s="7" t="s">
        <v>176</v>
      </c>
      <c r="E1404" s="58"/>
      <c r="F1404" s="2"/>
      <c r="G1404" s="2"/>
      <c r="H1404" s="2"/>
      <c r="I1404" s="13"/>
      <c r="J1404" s="21"/>
      <c r="L1404" s="69"/>
      <c r="M1404" s="29"/>
    </row>
    <row r="1405" spans="1:13" ht="12" customHeight="1" hidden="1" outlineLevel="2">
      <c r="A1405" s="6"/>
      <c r="B1405" s="147"/>
      <c r="C1405" s="44"/>
      <c r="D1405" s="7" t="s">
        <v>195</v>
      </c>
      <c r="E1405" s="2"/>
      <c r="F1405" s="2"/>
      <c r="G1405" s="2"/>
      <c r="H1405" s="2"/>
      <c r="I1405" s="13"/>
      <c r="J1405" s="21"/>
      <c r="L1405" s="69"/>
      <c r="M1405" s="29"/>
    </row>
    <row r="1406" spans="1:13" ht="12" customHeight="1" outlineLevel="1" collapsed="1">
      <c r="A1406" s="6"/>
      <c r="B1406" s="147"/>
      <c r="C1406" s="11"/>
      <c r="D1406" s="7"/>
      <c r="E1406" s="4"/>
      <c r="F1406" s="4"/>
      <c r="G1406" s="4"/>
      <c r="H1406" s="4"/>
      <c r="I1406" s="13"/>
      <c r="J1406" s="21"/>
      <c r="L1406" s="69"/>
      <c r="M1406" s="29"/>
    </row>
    <row r="1407" spans="1:13" ht="12" customHeight="1" outlineLevel="1">
      <c r="A1407" s="6"/>
      <c r="B1407" s="147" t="s">
        <v>271</v>
      </c>
      <c r="C1407" s="105" t="s">
        <v>616</v>
      </c>
      <c r="D1407" s="7"/>
      <c r="E1407" s="4"/>
      <c r="F1407" s="4"/>
      <c r="G1407" s="4"/>
      <c r="H1407" s="4"/>
      <c r="I1407" s="13"/>
      <c r="J1407" s="21">
        <f>SUM(E1409:F1409)</f>
        <v>0</v>
      </c>
      <c r="K1407" s="29">
        <f>$M1407-$M1407*$K$19</f>
        <v>225.055</v>
      </c>
      <c r="L1407" s="69">
        <f>ROUND($J1407*$K1407,2)</f>
        <v>0</v>
      </c>
      <c r="M1407" s="29">
        <v>236.9</v>
      </c>
    </row>
    <row r="1408" spans="1:13" ht="12" customHeight="1" hidden="1" outlineLevel="2">
      <c r="A1408" s="6"/>
      <c r="B1408" s="158"/>
      <c r="C1408" s="11"/>
      <c r="D1408" s="7"/>
      <c r="E1408" s="4" t="s">
        <v>250</v>
      </c>
      <c r="F1408" s="4" t="s">
        <v>251</v>
      </c>
      <c r="G1408" s="4"/>
      <c r="H1408" s="4"/>
      <c r="I1408" s="13"/>
      <c r="J1408" s="21"/>
      <c r="L1408" s="69"/>
      <c r="M1408" s="29"/>
    </row>
    <row r="1409" spans="1:13" ht="12" customHeight="1" hidden="1" outlineLevel="2">
      <c r="A1409" s="6"/>
      <c r="B1409" s="147"/>
      <c r="C1409" s="92"/>
      <c r="D1409" s="7" t="s">
        <v>214</v>
      </c>
      <c r="E1409" s="58"/>
      <c r="F1409" s="58"/>
      <c r="G1409" s="4"/>
      <c r="H1409" s="4"/>
      <c r="I1409" s="13"/>
      <c r="J1409" s="21"/>
      <c r="L1409" s="69"/>
      <c r="M1409" s="29"/>
    </row>
    <row r="1410" spans="1:13" ht="12" customHeight="1" outlineLevel="1" collapsed="1">
      <c r="A1410" s="6"/>
      <c r="B1410" s="147"/>
      <c r="C1410" s="11"/>
      <c r="D1410" s="7"/>
      <c r="E1410" s="4"/>
      <c r="F1410" s="4"/>
      <c r="G1410" s="4"/>
      <c r="H1410" s="4"/>
      <c r="I1410" s="13"/>
      <c r="J1410" s="21"/>
      <c r="L1410" s="69"/>
      <c r="M1410" s="29"/>
    </row>
    <row r="1411" spans="1:13" ht="12" customHeight="1" outlineLevel="1">
      <c r="A1411" s="6"/>
      <c r="B1411" s="147" t="s">
        <v>272</v>
      </c>
      <c r="C1411" s="105" t="s">
        <v>590</v>
      </c>
      <c r="D1411" s="7"/>
      <c r="E1411" s="4"/>
      <c r="F1411" s="4"/>
      <c r="G1411" s="4"/>
      <c r="H1411" s="4"/>
      <c r="I1411" s="13"/>
      <c r="J1411" s="21">
        <f>SUM(E1413:G1418)</f>
        <v>0</v>
      </c>
      <c r="K1411" s="29">
        <f>$M1411-$M1411*$K$19</f>
        <v>231.80949999999999</v>
      </c>
      <c r="L1411" s="69">
        <f>ROUND($J1411*$K1411,2)</f>
        <v>0</v>
      </c>
      <c r="M1411" s="29">
        <v>244.01</v>
      </c>
    </row>
    <row r="1412" spans="1:13" ht="12" customHeight="1" hidden="1" outlineLevel="2">
      <c r="A1412" s="6"/>
      <c r="B1412" s="158"/>
      <c r="C1412" s="11"/>
      <c r="D1412" s="7"/>
      <c r="E1412" s="4" t="s">
        <v>179</v>
      </c>
      <c r="F1412" s="4" t="s">
        <v>180</v>
      </c>
      <c r="G1412" s="4" t="s">
        <v>181</v>
      </c>
      <c r="H1412" s="4"/>
      <c r="I1412" s="13"/>
      <c r="J1412" s="21"/>
      <c r="L1412" s="69"/>
      <c r="M1412" s="29"/>
    </row>
    <row r="1413" spans="1:13" ht="12" customHeight="1" hidden="1" outlineLevel="2">
      <c r="A1413" s="6"/>
      <c r="B1413" s="147"/>
      <c r="C1413" s="34"/>
      <c r="D1413" s="7" t="s">
        <v>176</v>
      </c>
      <c r="E1413" s="2"/>
      <c r="F1413" s="2"/>
      <c r="G1413" s="2"/>
      <c r="H1413" s="4"/>
      <c r="I1413" s="13"/>
      <c r="J1413" s="21"/>
      <c r="L1413" s="69"/>
      <c r="M1413" s="29"/>
    </row>
    <row r="1414" spans="1:13" ht="12" customHeight="1" hidden="1" outlineLevel="2">
      <c r="A1414" s="6"/>
      <c r="B1414" s="147"/>
      <c r="C1414" s="39"/>
      <c r="D1414" s="7" t="s">
        <v>788</v>
      </c>
      <c r="E1414" s="2"/>
      <c r="F1414" s="2"/>
      <c r="G1414" s="2"/>
      <c r="H1414" s="4"/>
      <c r="I1414" s="13"/>
      <c r="J1414" s="21"/>
      <c r="L1414" s="69"/>
      <c r="M1414" s="29"/>
    </row>
    <row r="1415" spans="1:13" ht="12" customHeight="1" hidden="1" outlineLevel="2">
      <c r="A1415" s="6"/>
      <c r="B1415" s="147"/>
      <c r="C1415" s="44"/>
      <c r="D1415" s="7" t="s">
        <v>195</v>
      </c>
      <c r="E1415" s="2"/>
      <c r="F1415" s="2"/>
      <c r="G1415" s="2"/>
      <c r="H1415" s="4"/>
      <c r="I1415" s="13"/>
      <c r="J1415" s="21"/>
      <c r="L1415" s="69"/>
      <c r="M1415" s="29"/>
    </row>
    <row r="1416" spans="1:13" ht="12" customHeight="1" hidden="1" outlineLevel="2">
      <c r="A1416" s="6"/>
      <c r="B1416" s="147"/>
      <c r="C1416" s="94"/>
      <c r="D1416" s="7" t="s">
        <v>197</v>
      </c>
      <c r="E1416" s="2"/>
      <c r="F1416" s="2"/>
      <c r="G1416" s="2"/>
      <c r="H1416" s="4"/>
      <c r="I1416" s="13"/>
      <c r="J1416" s="21"/>
      <c r="L1416" s="69"/>
      <c r="M1416" s="29"/>
    </row>
    <row r="1417" spans="1:13" ht="12" customHeight="1" hidden="1" outlineLevel="2">
      <c r="A1417" s="6"/>
      <c r="B1417" s="147"/>
      <c r="C1417" s="103"/>
      <c r="D1417" s="7" t="s">
        <v>57</v>
      </c>
      <c r="E1417" s="2"/>
      <c r="F1417" s="2"/>
      <c r="G1417" s="2"/>
      <c r="H1417" s="4"/>
      <c r="I1417" s="13"/>
      <c r="J1417" s="21"/>
      <c r="L1417" s="69"/>
      <c r="M1417" s="29"/>
    </row>
    <row r="1418" spans="1:13" ht="12" customHeight="1" hidden="1" outlineLevel="2">
      <c r="A1418" s="6"/>
      <c r="B1418" s="147"/>
      <c r="C1418" s="196"/>
      <c r="D1418" s="7" t="s">
        <v>192</v>
      </c>
      <c r="E1418" s="2"/>
      <c r="F1418" s="2"/>
      <c r="G1418" s="2"/>
      <c r="H1418" s="4"/>
      <c r="I1418" s="13"/>
      <c r="J1418" s="21"/>
      <c r="L1418" s="69"/>
      <c r="M1418" s="29"/>
    </row>
    <row r="1419" spans="1:13" ht="12" customHeight="1" outlineLevel="1" collapsed="1">
      <c r="A1419" s="6"/>
      <c r="B1419" s="147"/>
      <c r="C1419" s="11"/>
      <c r="D1419" s="7"/>
      <c r="E1419" s="4"/>
      <c r="F1419" s="4"/>
      <c r="G1419" s="4"/>
      <c r="H1419" s="4"/>
      <c r="I1419" s="13"/>
      <c r="J1419" s="21"/>
      <c r="L1419" s="69"/>
      <c r="M1419" s="29"/>
    </row>
    <row r="1420" spans="1:13" ht="12" customHeight="1" outlineLevel="1">
      <c r="A1420" s="6"/>
      <c r="B1420" s="147" t="s">
        <v>273</v>
      </c>
      <c r="C1420" s="105" t="s">
        <v>590</v>
      </c>
      <c r="D1420" s="7"/>
      <c r="E1420" s="4"/>
      <c r="F1420" s="4"/>
      <c r="G1420" s="4"/>
      <c r="H1420" s="4"/>
      <c r="I1420" s="13"/>
      <c r="J1420" s="21">
        <f>SUM(H1422:H1423)</f>
        <v>0</v>
      </c>
      <c r="K1420" s="29">
        <f>$M1420-$M1420*$K$19</f>
        <v>231.80949999999999</v>
      </c>
      <c r="L1420" s="69">
        <f>ROUND($J1420*$K1420,2)</f>
        <v>0</v>
      </c>
      <c r="M1420" s="29">
        <v>244.01</v>
      </c>
    </row>
    <row r="1421" spans="1:13" ht="12" customHeight="1" hidden="1" outlineLevel="2">
      <c r="A1421" s="6"/>
      <c r="B1421" s="158"/>
      <c r="C1421" s="11"/>
      <c r="D1421" s="7"/>
      <c r="E1421" s="4"/>
      <c r="F1421" s="4"/>
      <c r="G1421" s="4"/>
      <c r="H1421" s="4" t="s">
        <v>202</v>
      </c>
      <c r="I1421" s="13"/>
      <c r="J1421" s="21"/>
      <c r="L1421" s="69"/>
      <c r="M1421" s="29"/>
    </row>
    <row r="1422" spans="1:13" ht="12" customHeight="1" hidden="1" outlineLevel="2">
      <c r="A1422" s="6"/>
      <c r="B1422" s="147"/>
      <c r="C1422" s="34"/>
      <c r="D1422" s="7" t="s">
        <v>176</v>
      </c>
      <c r="E1422" s="4"/>
      <c r="F1422" s="4"/>
      <c r="G1422" s="4"/>
      <c r="H1422" s="2"/>
      <c r="I1422" s="13"/>
      <c r="J1422" s="21"/>
      <c r="L1422" s="69"/>
      <c r="M1422" s="29"/>
    </row>
    <row r="1423" spans="1:13" ht="12" customHeight="1" hidden="1" outlineLevel="2">
      <c r="A1423" s="6"/>
      <c r="B1423" s="147"/>
      <c r="C1423" s="44"/>
      <c r="D1423" s="7" t="s">
        <v>195</v>
      </c>
      <c r="E1423" s="4"/>
      <c r="F1423" s="4"/>
      <c r="G1423" s="4"/>
      <c r="H1423" s="2"/>
      <c r="I1423" s="13"/>
      <c r="J1423" s="21"/>
      <c r="L1423" s="69"/>
      <c r="M1423" s="29"/>
    </row>
    <row r="1424" spans="1:13" ht="12" customHeight="1" outlineLevel="1" collapsed="1">
      <c r="A1424" s="6"/>
      <c r="B1424" s="147"/>
      <c r="C1424" s="11"/>
      <c r="D1424" s="7"/>
      <c r="E1424" s="4"/>
      <c r="F1424" s="4"/>
      <c r="G1424" s="4"/>
      <c r="H1424" s="4"/>
      <c r="I1424" s="13"/>
      <c r="J1424" s="21"/>
      <c r="L1424" s="69"/>
      <c r="M1424" s="29"/>
    </row>
    <row r="1425" spans="1:13" ht="12" customHeight="1" outlineLevel="1">
      <c r="A1425" s="6"/>
      <c r="B1425" s="147" t="s">
        <v>814</v>
      </c>
      <c r="C1425" s="105" t="s">
        <v>590</v>
      </c>
      <c r="D1425" s="7"/>
      <c r="E1425" s="4"/>
      <c r="F1425" s="4"/>
      <c r="G1425" s="4"/>
      <c r="H1425" s="4"/>
      <c r="I1425" s="13"/>
      <c r="J1425" s="21">
        <f>SUM(E1427:G1428)</f>
        <v>0</v>
      </c>
      <c r="K1425" s="29">
        <f>$M1425-$M1425*$K$19</f>
        <v>271.96599999999995</v>
      </c>
      <c r="L1425" s="69">
        <f>ROUND($J1425*$K1425,2)</f>
        <v>0</v>
      </c>
      <c r="M1425" s="29">
        <v>286.28</v>
      </c>
    </row>
    <row r="1426" spans="1:13" ht="12" customHeight="1" hidden="1" outlineLevel="2">
      <c r="A1426" s="6"/>
      <c r="B1426" s="158"/>
      <c r="C1426" s="11"/>
      <c r="D1426" s="7"/>
      <c r="E1426" s="4" t="s">
        <v>179</v>
      </c>
      <c r="F1426" s="4" t="s">
        <v>180</v>
      </c>
      <c r="G1426" s="4" t="s">
        <v>181</v>
      </c>
      <c r="H1426" s="4"/>
      <c r="I1426" s="13"/>
      <c r="J1426" s="21"/>
      <c r="L1426" s="69"/>
      <c r="M1426" s="29"/>
    </row>
    <row r="1427" spans="1:13" ht="12" customHeight="1" hidden="1" outlineLevel="2">
      <c r="A1427" s="6"/>
      <c r="B1427" s="158"/>
      <c r="C1427" s="34"/>
      <c r="D1427" s="7" t="s">
        <v>176</v>
      </c>
      <c r="E1427" s="2"/>
      <c r="F1427" s="2"/>
      <c r="G1427" s="2"/>
      <c r="H1427" s="4"/>
      <c r="I1427" s="13"/>
      <c r="J1427" s="21"/>
      <c r="L1427" s="69"/>
      <c r="M1427" s="29"/>
    </row>
    <row r="1428" spans="1:13" ht="12" customHeight="1" hidden="1" outlineLevel="2">
      <c r="A1428" s="6"/>
      <c r="B1428" s="147"/>
      <c r="C1428" s="44"/>
      <c r="D1428" s="7" t="s">
        <v>195</v>
      </c>
      <c r="E1428" s="2"/>
      <c r="F1428" s="2"/>
      <c r="G1428" s="2"/>
      <c r="H1428" s="4"/>
      <c r="I1428" s="13"/>
      <c r="J1428" s="21"/>
      <c r="L1428" s="69"/>
      <c r="M1428" s="29"/>
    </row>
    <row r="1429" spans="1:13" ht="11.25" customHeight="1" outlineLevel="1" collapsed="1">
      <c r="A1429" s="6"/>
      <c r="B1429" s="147"/>
      <c r="C1429" s="11"/>
      <c r="D1429" s="7"/>
      <c r="E1429" s="4"/>
      <c r="F1429" s="4"/>
      <c r="G1429" s="4"/>
      <c r="H1429" s="4"/>
      <c r="I1429" s="13"/>
      <c r="J1429" s="21"/>
      <c r="L1429" s="69"/>
      <c r="M1429" s="29"/>
    </row>
    <row r="1430" spans="1:13" ht="12" customHeight="1" outlineLevel="1">
      <c r="A1430" s="6"/>
      <c r="B1430" s="147" t="s">
        <v>274</v>
      </c>
      <c r="C1430" s="105" t="s">
        <v>592</v>
      </c>
      <c r="D1430" s="7"/>
      <c r="E1430" s="4"/>
      <c r="F1430" s="4"/>
      <c r="G1430" s="4"/>
      <c r="H1430" s="4"/>
      <c r="I1430" s="13"/>
      <c r="J1430" s="21">
        <f>SUM(E1432:G1432)</f>
        <v>0</v>
      </c>
      <c r="K1430" s="29">
        <f>$M1430-$M1430*$K$19</f>
        <v>231.80949999999999</v>
      </c>
      <c r="L1430" s="69">
        <f>ROUND($J1430*$K1430,2)</f>
        <v>0</v>
      </c>
      <c r="M1430" s="29">
        <v>244.01</v>
      </c>
    </row>
    <row r="1431" spans="1:13" ht="12" customHeight="1" hidden="1" outlineLevel="2">
      <c r="A1431" s="6"/>
      <c r="B1431" s="147"/>
      <c r="C1431" s="11"/>
      <c r="D1431" s="7"/>
      <c r="E1431" s="4" t="s">
        <v>179</v>
      </c>
      <c r="F1431" s="4" t="s">
        <v>180</v>
      </c>
      <c r="G1431" s="4" t="s">
        <v>181</v>
      </c>
      <c r="H1431" s="4"/>
      <c r="I1431" s="13"/>
      <c r="J1431" s="21"/>
      <c r="L1431" s="69"/>
      <c r="M1431" s="29"/>
    </row>
    <row r="1432" spans="1:13" ht="12" customHeight="1" hidden="1" outlineLevel="2">
      <c r="A1432" s="6"/>
      <c r="B1432" s="147"/>
      <c r="C1432" s="34"/>
      <c r="D1432" s="7" t="s">
        <v>176</v>
      </c>
      <c r="E1432" s="2"/>
      <c r="F1432" s="2"/>
      <c r="G1432" s="2"/>
      <c r="H1432" s="4"/>
      <c r="I1432" s="13"/>
      <c r="J1432" s="21"/>
      <c r="L1432" s="69"/>
      <c r="M1432" s="29"/>
    </row>
    <row r="1433" spans="1:13" ht="12" customHeight="1" outlineLevel="1" collapsed="1">
      <c r="A1433" s="6"/>
      <c r="B1433" s="147"/>
      <c r="C1433" s="11"/>
      <c r="D1433" s="7"/>
      <c r="E1433" s="4"/>
      <c r="F1433" s="4"/>
      <c r="G1433" s="4"/>
      <c r="H1433" s="4"/>
      <c r="I1433" s="13"/>
      <c r="J1433" s="21"/>
      <c r="L1433" s="69"/>
      <c r="M1433" s="29"/>
    </row>
    <row r="1434" spans="1:13" ht="12" customHeight="1" outlineLevel="1">
      <c r="A1434" s="6"/>
      <c r="B1434" s="147" t="s">
        <v>275</v>
      </c>
      <c r="C1434" s="105" t="s">
        <v>592</v>
      </c>
      <c r="D1434" s="7"/>
      <c r="E1434" s="4"/>
      <c r="F1434" s="4"/>
      <c r="G1434" s="4"/>
      <c r="H1434" s="4"/>
      <c r="I1434" s="13"/>
      <c r="J1434" s="21">
        <f>SUM(H1436)</f>
        <v>0</v>
      </c>
      <c r="K1434" s="29">
        <f>$M1434-$M1434*$K$19</f>
        <v>231.80949999999999</v>
      </c>
      <c r="L1434" s="69">
        <f>ROUND($J1434*$K1434,2)</f>
        <v>0</v>
      </c>
      <c r="M1434" s="29">
        <v>244.01</v>
      </c>
    </row>
    <row r="1435" spans="1:13" ht="12" customHeight="1" hidden="1" outlineLevel="2">
      <c r="A1435" s="6"/>
      <c r="B1435" s="147"/>
      <c r="C1435" s="11"/>
      <c r="D1435" s="7"/>
      <c r="E1435" s="4"/>
      <c r="F1435" s="4"/>
      <c r="G1435" s="4"/>
      <c r="H1435" s="4" t="s">
        <v>202</v>
      </c>
      <c r="I1435" s="13"/>
      <c r="J1435" s="21"/>
      <c r="L1435" s="69"/>
      <c r="M1435" s="29"/>
    </row>
    <row r="1436" spans="1:13" ht="12" customHeight="1" hidden="1" outlineLevel="2">
      <c r="A1436" s="6"/>
      <c r="B1436" s="147"/>
      <c r="C1436" s="34"/>
      <c r="D1436" s="7" t="s">
        <v>176</v>
      </c>
      <c r="E1436" s="4"/>
      <c r="F1436" s="4"/>
      <c r="G1436" s="4"/>
      <c r="H1436" s="2"/>
      <c r="I1436" s="13"/>
      <c r="J1436" s="21"/>
      <c r="L1436" s="69"/>
      <c r="M1436" s="29"/>
    </row>
    <row r="1437" spans="1:13" ht="12" customHeight="1" outlineLevel="1" collapsed="1">
      <c r="A1437" s="6"/>
      <c r="B1437" s="147"/>
      <c r="C1437" s="11"/>
      <c r="D1437" s="7"/>
      <c r="E1437" s="4"/>
      <c r="F1437" s="4"/>
      <c r="G1437" s="4"/>
      <c r="H1437" s="4"/>
      <c r="I1437" s="13"/>
      <c r="J1437" s="21"/>
      <c r="L1437" s="69"/>
      <c r="M1437" s="29"/>
    </row>
    <row r="1438" spans="1:13" ht="12" customHeight="1" outlineLevel="1">
      <c r="A1438" s="6"/>
      <c r="B1438" s="147" t="s">
        <v>820</v>
      </c>
      <c r="C1438" s="105" t="s">
        <v>592</v>
      </c>
      <c r="D1438" s="7"/>
      <c r="E1438" s="4"/>
      <c r="F1438" s="4"/>
      <c r="G1438" s="4"/>
      <c r="H1438" s="4"/>
      <c r="I1438" s="13"/>
      <c r="J1438" s="21">
        <f>SUM(E1440:G1440)</f>
        <v>0</v>
      </c>
      <c r="K1438" s="29">
        <f>$M1438-$M1438*$K$19</f>
        <v>253.20349999999996</v>
      </c>
      <c r="L1438" s="69">
        <f>ROUND($J1438*$K1438,2)</f>
        <v>0</v>
      </c>
      <c r="M1438" s="29">
        <v>266.53</v>
      </c>
    </row>
    <row r="1439" spans="1:13" ht="12" customHeight="1" hidden="1" outlineLevel="2">
      <c r="A1439" s="6"/>
      <c r="B1439" s="147"/>
      <c r="C1439" s="11"/>
      <c r="D1439" s="7"/>
      <c r="E1439" s="4" t="s">
        <v>179</v>
      </c>
      <c r="F1439" s="4" t="s">
        <v>180</v>
      </c>
      <c r="G1439" s="4" t="s">
        <v>181</v>
      </c>
      <c r="H1439" s="4"/>
      <c r="I1439" s="13"/>
      <c r="J1439" s="21"/>
      <c r="L1439" s="69"/>
      <c r="M1439" s="29"/>
    </row>
    <row r="1440" spans="1:13" ht="12" customHeight="1" hidden="1" outlineLevel="2">
      <c r="A1440" s="6"/>
      <c r="B1440" s="147"/>
      <c r="C1440" s="34"/>
      <c r="D1440" s="7" t="s">
        <v>176</v>
      </c>
      <c r="E1440" s="58"/>
      <c r="F1440" s="58"/>
      <c r="G1440" s="58"/>
      <c r="H1440" s="4"/>
      <c r="I1440" s="13"/>
      <c r="J1440" s="21"/>
      <c r="L1440" s="69"/>
      <c r="M1440" s="29"/>
    </row>
    <row r="1441" spans="1:13" ht="12" customHeight="1" outlineLevel="1" collapsed="1">
      <c r="A1441" s="6"/>
      <c r="B1441" s="147"/>
      <c r="C1441" s="11"/>
      <c r="D1441" s="7"/>
      <c r="E1441" s="4"/>
      <c r="F1441" s="4"/>
      <c r="G1441" s="4"/>
      <c r="H1441" s="4"/>
      <c r="I1441" s="13"/>
      <c r="J1441" s="21"/>
      <c r="L1441" s="69"/>
      <c r="M1441" s="29"/>
    </row>
    <row r="1442" spans="1:13" ht="12" customHeight="1" outlineLevel="1">
      <c r="A1442" s="6"/>
      <c r="B1442" s="147" t="s">
        <v>276</v>
      </c>
      <c r="C1442" s="105" t="s">
        <v>400</v>
      </c>
      <c r="D1442" s="7"/>
      <c r="E1442" s="13"/>
      <c r="F1442" s="13"/>
      <c r="G1442" s="13"/>
      <c r="H1442" s="4"/>
      <c r="I1442" s="13"/>
      <c r="J1442" s="21">
        <f>SUM(E1444:G1444)</f>
        <v>0</v>
      </c>
      <c r="K1442" s="29">
        <f>$M1442-$M1442*$K$19</f>
        <v>210.9855</v>
      </c>
      <c r="L1442" s="69">
        <f>ROUND($J1442*$K1442,2)</f>
        <v>0</v>
      </c>
      <c r="M1442" s="29">
        <v>222.09</v>
      </c>
    </row>
    <row r="1443" spans="1:13" ht="12" customHeight="1" hidden="1" outlineLevel="2">
      <c r="A1443" s="6"/>
      <c r="B1443" s="158"/>
      <c r="C1443" s="11"/>
      <c r="D1443" s="7"/>
      <c r="E1443" s="4" t="s">
        <v>179</v>
      </c>
      <c r="F1443" s="4" t="s">
        <v>180</v>
      </c>
      <c r="G1443" s="4" t="s">
        <v>181</v>
      </c>
      <c r="H1443" s="13"/>
      <c r="I1443" s="13"/>
      <c r="J1443" s="21"/>
      <c r="L1443" s="69"/>
      <c r="M1443" s="29"/>
    </row>
    <row r="1444" spans="1:13" ht="12" customHeight="1" hidden="1" outlineLevel="2">
      <c r="A1444" s="6"/>
      <c r="B1444" s="147"/>
      <c r="C1444" s="34"/>
      <c r="D1444" s="7" t="s">
        <v>176</v>
      </c>
      <c r="E1444" s="2"/>
      <c r="F1444" s="2"/>
      <c r="G1444" s="2"/>
      <c r="H1444" s="13"/>
      <c r="I1444" s="13"/>
      <c r="J1444" s="21"/>
      <c r="L1444" s="69"/>
      <c r="M1444" s="29"/>
    </row>
    <row r="1445" spans="1:13" ht="12" customHeight="1" outlineLevel="1" collapsed="1">
      <c r="A1445" s="6"/>
      <c r="B1445" s="147"/>
      <c r="C1445" s="11"/>
      <c r="D1445" s="7"/>
      <c r="E1445" s="4"/>
      <c r="F1445" s="4"/>
      <c r="G1445" s="4"/>
      <c r="H1445" s="4"/>
      <c r="I1445" s="13"/>
      <c r="J1445" s="21"/>
      <c r="L1445" s="69"/>
      <c r="M1445" s="29"/>
    </row>
    <row r="1446" spans="1:13" ht="12" customHeight="1" outlineLevel="1">
      <c r="A1446" s="6"/>
      <c r="B1446" s="147" t="s">
        <v>277</v>
      </c>
      <c r="C1446" s="146" t="s">
        <v>620</v>
      </c>
      <c r="D1446" s="7"/>
      <c r="E1446" s="4"/>
      <c r="F1446" s="4"/>
      <c r="G1446" s="4"/>
      <c r="H1446" s="4"/>
      <c r="I1446" s="13"/>
      <c r="J1446" s="21">
        <f>SUM(E1448:G1450)</f>
        <v>0</v>
      </c>
      <c r="K1446" s="29">
        <f>$M1446-$M1446*$K$19</f>
        <v>161.78500000000003</v>
      </c>
      <c r="L1446" s="69">
        <f>ROUND($J1446*$K1446,2)</f>
        <v>0</v>
      </c>
      <c r="M1446" s="29">
        <v>170.3</v>
      </c>
    </row>
    <row r="1447" spans="1:13" ht="12" customHeight="1" hidden="1" outlineLevel="2">
      <c r="A1447" s="6"/>
      <c r="B1447" s="158"/>
      <c r="C1447" s="11"/>
      <c r="D1447" s="7"/>
      <c r="E1447" s="4" t="s">
        <v>179</v>
      </c>
      <c r="F1447" s="4" t="s">
        <v>180</v>
      </c>
      <c r="G1447" s="4" t="s">
        <v>181</v>
      </c>
      <c r="H1447" s="4"/>
      <c r="I1447" s="13"/>
      <c r="J1447" s="21"/>
      <c r="L1447" s="69"/>
      <c r="M1447" s="29"/>
    </row>
    <row r="1448" spans="1:13" ht="12" customHeight="1" hidden="1" outlineLevel="2">
      <c r="A1448" s="6"/>
      <c r="B1448" s="147"/>
      <c r="C1448" s="34"/>
      <c r="D1448" s="7" t="s">
        <v>176</v>
      </c>
      <c r="E1448" s="2"/>
      <c r="F1448" s="2"/>
      <c r="G1448" s="2"/>
      <c r="H1448" s="4"/>
      <c r="I1448" s="13"/>
      <c r="J1448" s="21"/>
      <c r="L1448" s="69"/>
      <c r="M1448" s="29"/>
    </row>
    <row r="1449" spans="1:13" ht="12" customHeight="1" hidden="1" outlineLevel="2">
      <c r="A1449" s="6"/>
      <c r="B1449" s="147"/>
      <c r="C1449" s="37"/>
      <c r="D1449" s="7" t="s">
        <v>177</v>
      </c>
      <c r="E1449" s="2"/>
      <c r="F1449" s="2"/>
      <c r="G1449" s="2"/>
      <c r="H1449" s="4"/>
      <c r="I1449" s="13"/>
      <c r="J1449" s="21"/>
      <c r="L1449" s="69"/>
      <c r="M1449" s="29"/>
    </row>
    <row r="1450" spans="1:13" ht="12" customHeight="1" hidden="1" outlineLevel="2">
      <c r="A1450" s="6"/>
      <c r="B1450" s="147"/>
      <c r="C1450" s="36"/>
      <c r="D1450" s="7" t="s">
        <v>178</v>
      </c>
      <c r="E1450" s="2"/>
      <c r="F1450" s="2"/>
      <c r="G1450" s="2"/>
      <c r="H1450" s="4"/>
      <c r="I1450" s="13"/>
      <c r="J1450" s="21"/>
      <c r="L1450" s="69"/>
      <c r="M1450" s="29"/>
    </row>
    <row r="1451" spans="1:13" ht="12" customHeight="1" outlineLevel="1" collapsed="1">
      <c r="A1451" s="6"/>
      <c r="B1451" s="147"/>
      <c r="C1451" s="11"/>
      <c r="D1451" s="7"/>
      <c r="E1451" s="4"/>
      <c r="F1451" s="4"/>
      <c r="G1451" s="4"/>
      <c r="H1451" s="4"/>
      <c r="I1451" s="13"/>
      <c r="J1451" s="21"/>
      <c r="L1451" s="69"/>
      <c r="M1451" s="29"/>
    </row>
    <row r="1452" spans="1:13" ht="12" customHeight="1" outlineLevel="1">
      <c r="A1452" s="6"/>
      <c r="B1452" s="147" t="s">
        <v>278</v>
      </c>
      <c r="C1452" s="105" t="s">
        <v>370</v>
      </c>
      <c r="D1452" s="7"/>
      <c r="E1452" s="4"/>
      <c r="F1452" s="4"/>
      <c r="G1452" s="4"/>
      <c r="H1452" s="4"/>
      <c r="I1452" s="13"/>
      <c r="J1452" s="21">
        <f>SUM(E1454:F1458)</f>
        <v>0</v>
      </c>
      <c r="K1452" s="29">
        <f>$M1452-$M1452*$K$19</f>
        <v>144.856</v>
      </c>
      <c r="L1452" s="69">
        <f>ROUND($J1452*$K1452,2)</f>
        <v>0</v>
      </c>
      <c r="M1452" s="29">
        <v>152.48</v>
      </c>
    </row>
    <row r="1453" spans="1:13" ht="12" customHeight="1" hidden="1" outlineLevel="2">
      <c r="A1453" s="6"/>
      <c r="B1453" s="147"/>
      <c r="C1453" s="11"/>
      <c r="D1453" s="7"/>
      <c r="E1453" s="4" t="s">
        <v>196</v>
      </c>
      <c r="F1453" s="4" t="s">
        <v>198</v>
      </c>
      <c r="G1453" s="4"/>
      <c r="H1453" s="4"/>
      <c r="I1453" s="13"/>
      <c r="J1453" s="21"/>
      <c r="L1453" s="69"/>
      <c r="M1453" s="29"/>
    </row>
    <row r="1454" spans="1:13" ht="12" customHeight="1" hidden="1" outlineLevel="2">
      <c r="A1454" s="6"/>
      <c r="B1454" s="147"/>
      <c r="C1454" s="59"/>
      <c r="D1454" s="7" t="s">
        <v>191</v>
      </c>
      <c r="E1454" s="2"/>
      <c r="F1454" s="2"/>
      <c r="G1454" s="4"/>
      <c r="H1454" s="4"/>
      <c r="I1454" s="13"/>
      <c r="J1454" s="21"/>
      <c r="L1454" s="69"/>
      <c r="M1454" s="29"/>
    </row>
    <row r="1455" spans="1:13" ht="12" customHeight="1" hidden="1" outlineLevel="2">
      <c r="A1455" s="6"/>
      <c r="B1455" s="147"/>
      <c r="C1455" s="34"/>
      <c r="D1455" s="7" t="s">
        <v>176</v>
      </c>
      <c r="E1455" s="2"/>
      <c r="F1455" s="2"/>
      <c r="G1455" s="4"/>
      <c r="H1455" s="4"/>
      <c r="I1455" s="13"/>
      <c r="J1455" s="21"/>
      <c r="L1455" s="69"/>
      <c r="M1455" s="29"/>
    </row>
    <row r="1456" spans="1:13" ht="12" customHeight="1" hidden="1" outlineLevel="2">
      <c r="A1456" s="6"/>
      <c r="B1456" s="147"/>
      <c r="C1456" s="37"/>
      <c r="D1456" s="7" t="s">
        <v>177</v>
      </c>
      <c r="E1456" s="2"/>
      <c r="F1456" s="2"/>
      <c r="G1456" s="4"/>
      <c r="H1456" s="4"/>
      <c r="I1456" s="13"/>
      <c r="J1456" s="21"/>
      <c r="L1456" s="69"/>
      <c r="M1456" s="29"/>
    </row>
    <row r="1457" spans="1:13" ht="12" customHeight="1" hidden="1" outlineLevel="2">
      <c r="A1457" s="6"/>
      <c r="B1457" s="147"/>
      <c r="C1457" s="36"/>
      <c r="D1457" s="7" t="s">
        <v>178</v>
      </c>
      <c r="E1457" s="2"/>
      <c r="F1457" s="2"/>
      <c r="G1457" s="4"/>
      <c r="H1457" s="4"/>
      <c r="I1457" s="13"/>
      <c r="J1457" s="21"/>
      <c r="L1457" s="69"/>
      <c r="M1457" s="29"/>
    </row>
    <row r="1458" spans="1:13" ht="12" customHeight="1" hidden="1" outlineLevel="2">
      <c r="A1458" s="6"/>
      <c r="B1458" s="147"/>
      <c r="C1458" s="40"/>
      <c r="D1458" s="7" t="s">
        <v>207</v>
      </c>
      <c r="E1458" s="2"/>
      <c r="F1458" s="2"/>
      <c r="G1458" s="4"/>
      <c r="H1458" s="4"/>
      <c r="I1458" s="13"/>
      <c r="J1458" s="21"/>
      <c r="L1458" s="69"/>
      <c r="M1458" s="29"/>
    </row>
    <row r="1459" spans="1:13" ht="12" customHeight="1" outlineLevel="1" collapsed="1">
      <c r="A1459" s="6"/>
      <c r="B1459" s="147"/>
      <c r="C1459" s="11"/>
      <c r="D1459" s="7"/>
      <c r="E1459" s="4"/>
      <c r="F1459" s="4"/>
      <c r="G1459" s="4"/>
      <c r="H1459" s="4"/>
      <c r="I1459" s="13"/>
      <c r="J1459" s="21"/>
      <c r="L1459" s="69"/>
      <c r="M1459" s="29"/>
    </row>
    <row r="1460" spans="1:13" ht="12" customHeight="1" outlineLevel="1">
      <c r="A1460" s="6"/>
      <c r="B1460" s="147" t="s">
        <v>500</v>
      </c>
      <c r="C1460" s="105" t="s">
        <v>622</v>
      </c>
      <c r="D1460" s="7"/>
      <c r="E1460" s="4"/>
      <c r="F1460" s="4"/>
      <c r="G1460" s="4"/>
      <c r="H1460" s="4"/>
      <c r="I1460" s="13"/>
      <c r="J1460" s="21">
        <f>SUM(E1462:F1463)</f>
        <v>0</v>
      </c>
      <c r="K1460" s="29">
        <f>$M1460-$M1460*$K$19</f>
        <v>193.1635</v>
      </c>
      <c r="L1460" s="69">
        <f>ROUND($J1460*$K1460,2)</f>
        <v>0</v>
      </c>
      <c r="M1460" s="29">
        <v>203.33</v>
      </c>
    </row>
    <row r="1461" spans="1:13" ht="12" customHeight="1" hidden="1" outlineLevel="2">
      <c r="A1461" s="6"/>
      <c r="B1461" s="147"/>
      <c r="C1461" s="11"/>
      <c r="D1461" s="7"/>
      <c r="E1461" s="4" t="s">
        <v>196</v>
      </c>
      <c r="F1461" s="4" t="s">
        <v>198</v>
      </c>
      <c r="G1461" s="4"/>
      <c r="H1461" s="4"/>
      <c r="I1461" s="13"/>
      <c r="J1461" s="21"/>
      <c r="L1461" s="69"/>
      <c r="M1461" s="29"/>
    </row>
    <row r="1462" spans="1:13" ht="12" customHeight="1" hidden="1" outlineLevel="2">
      <c r="A1462" s="6"/>
      <c r="B1462" s="147"/>
      <c r="C1462" s="34"/>
      <c r="D1462" s="7" t="s">
        <v>176</v>
      </c>
      <c r="E1462" s="2"/>
      <c r="F1462" s="2"/>
      <c r="G1462" s="4"/>
      <c r="H1462" s="4"/>
      <c r="I1462" s="13"/>
      <c r="J1462" s="21"/>
      <c r="L1462" s="69"/>
      <c r="M1462" s="29"/>
    </row>
    <row r="1463" spans="1:13" ht="12" customHeight="1" hidden="1" outlineLevel="2">
      <c r="A1463" s="6"/>
      <c r="B1463" s="147"/>
      <c r="C1463" s="37"/>
      <c r="D1463" s="7" t="s">
        <v>177</v>
      </c>
      <c r="E1463" s="2"/>
      <c r="F1463" s="2"/>
      <c r="G1463" s="4"/>
      <c r="H1463" s="4"/>
      <c r="I1463" s="13"/>
      <c r="J1463" s="21"/>
      <c r="L1463" s="69"/>
      <c r="M1463" s="29"/>
    </row>
    <row r="1464" spans="1:13" ht="12" customHeight="1" outlineLevel="1" collapsed="1">
      <c r="A1464" s="6"/>
      <c r="B1464" s="147"/>
      <c r="C1464" s="11"/>
      <c r="D1464" s="7"/>
      <c r="E1464" s="4"/>
      <c r="F1464" s="4"/>
      <c r="G1464" s="4"/>
      <c r="H1464" s="4"/>
      <c r="I1464" s="13"/>
      <c r="J1464" s="21"/>
      <c r="L1464" s="69"/>
      <c r="M1464" s="29"/>
    </row>
    <row r="1465" spans="1:13" ht="12" customHeight="1" outlineLevel="1">
      <c r="A1465" s="6"/>
      <c r="B1465" s="147" t="s">
        <v>501</v>
      </c>
      <c r="C1465" s="105" t="s">
        <v>596</v>
      </c>
      <c r="D1465" s="7"/>
      <c r="E1465" s="4"/>
      <c r="F1465" s="4"/>
      <c r="G1465" s="4"/>
      <c r="H1465" s="4"/>
      <c r="I1465" s="13"/>
      <c r="J1465" s="21">
        <f>SUM(E1467:F1471)</f>
        <v>0</v>
      </c>
      <c r="K1465" s="29">
        <f>$M1465-$M1465*$K$19</f>
        <v>515.8785</v>
      </c>
      <c r="L1465" s="69">
        <f>ROUND($J1465*$K1465,2)</f>
        <v>0</v>
      </c>
      <c r="M1465" s="29">
        <v>543.03</v>
      </c>
    </row>
    <row r="1466" spans="1:13" ht="12" customHeight="1" hidden="1" outlineLevel="2">
      <c r="A1466" s="6"/>
      <c r="B1466" s="158"/>
      <c r="C1466" s="11"/>
      <c r="D1466" s="7"/>
      <c r="E1466" s="4" t="s">
        <v>231</v>
      </c>
      <c r="F1466" s="4" t="s">
        <v>232</v>
      </c>
      <c r="G1466" s="4"/>
      <c r="H1466" s="4"/>
      <c r="I1466" s="13"/>
      <c r="J1466" s="21"/>
      <c r="L1466" s="69"/>
      <c r="M1466" s="29"/>
    </row>
    <row r="1467" spans="1:13" ht="12" customHeight="1" hidden="1" outlineLevel="2">
      <c r="A1467" s="6"/>
      <c r="B1467" s="147"/>
      <c r="C1467" s="34"/>
      <c r="D1467" s="7" t="s">
        <v>176</v>
      </c>
      <c r="E1467" s="2"/>
      <c r="F1467" s="2"/>
      <c r="G1467" s="4"/>
      <c r="H1467" s="4"/>
      <c r="I1467" s="13"/>
      <c r="J1467" s="21"/>
      <c r="L1467" s="69"/>
      <c r="M1467" s="29"/>
    </row>
    <row r="1468" spans="1:13" ht="12" customHeight="1" hidden="1" outlineLevel="2">
      <c r="A1468" s="6"/>
      <c r="B1468" s="147"/>
      <c r="C1468" s="100"/>
      <c r="D1468" s="7" t="s">
        <v>342</v>
      </c>
      <c r="E1468" s="2"/>
      <c r="F1468" s="2"/>
      <c r="G1468" s="4"/>
      <c r="H1468" s="4"/>
      <c r="I1468" s="13"/>
      <c r="J1468" s="21"/>
      <c r="L1468" s="69"/>
      <c r="M1468" s="29"/>
    </row>
    <row r="1469" spans="1:13" ht="12" customHeight="1" hidden="1" outlineLevel="2">
      <c r="A1469" s="6"/>
      <c r="B1469" s="147"/>
      <c r="C1469" s="44"/>
      <c r="D1469" s="7" t="s">
        <v>141</v>
      </c>
      <c r="E1469" s="58"/>
      <c r="F1469" s="2"/>
      <c r="G1469" s="4"/>
      <c r="H1469" s="4"/>
      <c r="I1469" s="13"/>
      <c r="J1469" s="21"/>
      <c r="L1469" s="69"/>
      <c r="M1469" s="29"/>
    </row>
    <row r="1470" spans="1:13" ht="12" customHeight="1" hidden="1" outlineLevel="2">
      <c r="A1470" s="6"/>
      <c r="B1470" s="147"/>
      <c r="C1470" s="39"/>
      <c r="D1470" s="7" t="s">
        <v>157</v>
      </c>
      <c r="E1470" s="2"/>
      <c r="F1470" s="2"/>
      <c r="G1470" s="4"/>
      <c r="H1470" s="4"/>
      <c r="I1470" s="13"/>
      <c r="J1470" s="21"/>
      <c r="L1470" s="69"/>
      <c r="M1470" s="29"/>
    </row>
    <row r="1471" spans="1:13" ht="12" customHeight="1" hidden="1" outlineLevel="2">
      <c r="A1471" s="6"/>
      <c r="B1471" s="147"/>
      <c r="C1471" s="94"/>
      <c r="D1471" s="7" t="s">
        <v>197</v>
      </c>
      <c r="E1471" s="2"/>
      <c r="F1471" s="2"/>
      <c r="G1471" s="4"/>
      <c r="H1471" s="4"/>
      <c r="I1471" s="13"/>
      <c r="J1471" s="21"/>
      <c r="L1471" s="69"/>
      <c r="M1471" s="29"/>
    </row>
    <row r="1472" spans="1:13" ht="12" customHeight="1" outlineLevel="1" collapsed="1">
      <c r="A1472" s="6"/>
      <c r="B1472" s="147"/>
      <c r="C1472" s="11"/>
      <c r="D1472" s="7"/>
      <c r="E1472" s="4"/>
      <c r="F1472" s="4"/>
      <c r="G1472" s="4"/>
      <c r="H1472" s="4"/>
      <c r="I1472" s="13"/>
      <c r="J1472" s="21"/>
      <c r="L1472" s="69"/>
      <c r="M1472" s="29"/>
    </row>
    <row r="1473" spans="1:13" ht="12" customHeight="1" outlineLevel="1">
      <c r="A1473" s="6"/>
      <c r="B1473" s="147" t="s">
        <v>621</v>
      </c>
      <c r="C1473" s="105" t="s">
        <v>598</v>
      </c>
      <c r="D1473" s="7"/>
      <c r="E1473" s="4"/>
      <c r="F1473" s="4"/>
      <c r="G1473" s="4"/>
      <c r="H1473" s="4"/>
      <c r="I1473" s="13"/>
      <c r="J1473" s="21">
        <f>SUM(E1475:G1478)</f>
        <v>0</v>
      </c>
      <c r="K1473" s="29">
        <f>$M1473-$M1473*$K$19</f>
        <v>177.4125</v>
      </c>
      <c r="L1473" s="69">
        <f>ROUND($J1473*$K1473,2)</f>
        <v>0</v>
      </c>
      <c r="M1473" s="29">
        <v>186.75</v>
      </c>
    </row>
    <row r="1474" spans="1:13" ht="12" customHeight="1" hidden="1" outlineLevel="2">
      <c r="A1474" s="6"/>
      <c r="B1474" s="147"/>
      <c r="C1474" s="11"/>
      <c r="D1474" s="7"/>
      <c r="E1474" s="4" t="s">
        <v>179</v>
      </c>
      <c r="F1474" s="4" t="s">
        <v>180</v>
      </c>
      <c r="G1474" s="4" t="s">
        <v>181</v>
      </c>
      <c r="H1474" s="4"/>
      <c r="I1474" s="13"/>
      <c r="J1474" s="21"/>
      <c r="L1474" s="69"/>
      <c r="M1474" s="29"/>
    </row>
    <row r="1475" spans="1:13" ht="12" customHeight="1" hidden="1" outlineLevel="2">
      <c r="A1475" s="6"/>
      <c r="B1475" s="147"/>
      <c r="C1475" s="34"/>
      <c r="D1475" s="7" t="s">
        <v>176</v>
      </c>
      <c r="E1475" s="2"/>
      <c r="F1475" s="2"/>
      <c r="G1475" s="2"/>
      <c r="H1475" s="4"/>
      <c r="I1475" s="13"/>
      <c r="J1475" s="21"/>
      <c r="L1475" s="69"/>
      <c r="M1475" s="29"/>
    </row>
    <row r="1476" spans="1:13" ht="12" customHeight="1" hidden="1" outlineLevel="2">
      <c r="A1476" s="6"/>
      <c r="B1476" s="147"/>
      <c r="C1476" s="48"/>
      <c r="D1476" s="7" t="s">
        <v>212</v>
      </c>
      <c r="E1476" s="2"/>
      <c r="F1476" s="2"/>
      <c r="G1476" s="2"/>
      <c r="H1476" s="4"/>
      <c r="I1476" s="13"/>
      <c r="J1476" s="21"/>
      <c r="L1476" s="69"/>
      <c r="M1476" s="29"/>
    </row>
    <row r="1477" spans="1:13" ht="12" customHeight="1" hidden="1" outlineLevel="2">
      <c r="A1477" s="6"/>
      <c r="B1477" s="147"/>
      <c r="C1477" s="36"/>
      <c r="D1477" s="7" t="s">
        <v>178</v>
      </c>
      <c r="E1477" s="2"/>
      <c r="F1477" s="2"/>
      <c r="G1477" s="2"/>
      <c r="H1477" s="4"/>
      <c r="I1477" s="13"/>
      <c r="J1477" s="21"/>
      <c r="L1477" s="69"/>
      <c r="M1477" s="29"/>
    </row>
    <row r="1478" spans="1:13" ht="12" customHeight="1" hidden="1" outlineLevel="2">
      <c r="A1478" s="6"/>
      <c r="B1478" s="147"/>
      <c r="C1478" s="40"/>
      <c r="D1478" s="7" t="s">
        <v>213</v>
      </c>
      <c r="E1478" s="2"/>
      <c r="F1478" s="2"/>
      <c r="G1478" s="2"/>
      <c r="H1478" s="4"/>
      <c r="I1478" s="13"/>
      <c r="J1478" s="21"/>
      <c r="L1478" s="69"/>
      <c r="M1478" s="29"/>
    </row>
    <row r="1479" spans="1:13" ht="12" customHeight="1" outlineLevel="1" collapsed="1">
      <c r="A1479" s="6"/>
      <c r="B1479" s="147"/>
      <c r="C1479" s="11"/>
      <c r="D1479" s="7"/>
      <c r="E1479" s="4"/>
      <c r="F1479" s="4"/>
      <c r="G1479" s="4"/>
      <c r="H1479" s="4"/>
      <c r="I1479" s="13"/>
      <c r="J1479" s="21"/>
      <c r="L1479" s="69"/>
      <c r="M1479" s="29"/>
    </row>
    <row r="1480" spans="1:13" ht="12" customHeight="1" outlineLevel="1">
      <c r="A1480" s="6"/>
      <c r="B1480" s="147" t="s">
        <v>623</v>
      </c>
      <c r="C1480" s="105" t="s">
        <v>600</v>
      </c>
      <c r="D1480" s="7"/>
      <c r="E1480" s="4"/>
      <c r="F1480" s="4"/>
      <c r="G1480" s="4"/>
      <c r="H1480" s="4"/>
      <c r="I1480" s="13"/>
      <c r="J1480" s="21">
        <f>SUM(E1482:G1487)</f>
        <v>0</v>
      </c>
      <c r="K1480" s="29">
        <f>$M1480-$M1480*$K$19</f>
        <v>168.7675</v>
      </c>
      <c r="L1480" s="69">
        <f>ROUND($J1480*$K1480,2)</f>
        <v>0</v>
      </c>
      <c r="M1480" s="29">
        <v>177.65</v>
      </c>
    </row>
    <row r="1481" spans="1:13" ht="12" customHeight="1" hidden="1" outlineLevel="2">
      <c r="A1481" s="6"/>
      <c r="B1481" s="147"/>
      <c r="C1481" s="11"/>
      <c r="D1481" s="7"/>
      <c r="E1481" s="4" t="s">
        <v>179</v>
      </c>
      <c r="F1481" s="4" t="s">
        <v>180</v>
      </c>
      <c r="G1481" s="4" t="s">
        <v>181</v>
      </c>
      <c r="H1481" s="4"/>
      <c r="I1481" s="13"/>
      <c r="J1481" s="21"/>
      <c r="L1481" s="69"/>
      <c r="M1481" s="29"/>
    </row>
    <row r="1482" spans="1:13" ht="12" customHeight="1" hidden="1" outlineLevel="2">
      <c r="A1482" s="6"/>
      <c r="B1482" s="147"/>
      <c r="C1482" s="59"/>
      <c r="D1482" s="7" t="s">
        <v>191</v>
      </c>
      <c r="E1482" s="2"/>
      <c r="F1482" s="2"/>
      <c r="G1482" s="2"/>
      <c r="H1482" s="4"/>
      <c r="I1482" s="13"/>
      <c r="J1482" s="21"/>
      <c r="L1482" s="69"/>
      <c r="M1482" s="29"/>
    </row>
    <row r="1483" spans="1:13" ht="12" customHeight="1" hidden="1" outlineLevel="2">
      <c r="A1483" s="6"/>
      <c r="B1483" s="147"/>
      <c r="C1483" s="34"/>
      <c r="D1483" s="7" t="s">
        <v>176</v>
      </c>
      <c r="E1483" s="2"/>
      <c r="F1483" s="2"/>
      <c r="G1483" s="2"/>
      <c r="H1483" s="4"/>
      <c r="I1483" s="13"/>
      <c r="J1483" s="21"/>
      <c r="L1483" s="69"/>
      <c r="M1483" s="29"/>
    </row>
    <row r="1484" spans="1:13" ht="12" customHeight="1" hidden="1" outlineLevel="2">
      <c r="A1484" s="6"/>
      <c r="B1484" s="147"/>
      <c r="C1484" s="37"/>
      <c r="D1484" s="7" t="s">
        <v>177</v>
      </c>
      <c r="E1484" s="2"/>
      <c r="F1484" s="2"/>
      <c r="G1484" s="2"/>
      <c r="H1484" s="4"/>
      <c r="I1484" s="13"/>
      <c r="J1484" s="21"/>
      <c r="L1484" s="69"/>
      <c r="M1484" s="29"/>
    </row>
    <row r="1485" spans="1:13" ht="12" customHeight="1" hidden="1" outlineLevel="2">
      <c r="A1485" s="6"/>
      <c r="B1485" s="147"/>
      <c r="C1485" s="36"/>
      <c r="D1485" s="7" t="s">
        <v>178</v>
      </c>
      <c r="E1485" s="2"/>
      <c r="F1485" s="2"/>
      <c r="G1485" s="2"/>
      <c r="H1485" s="4"/>
      <c r="I1485" s="13"/>
      <c r="J1485" s="21"/>
      <c r="L1485" s="69"/>
      <c r="M1485" s="29"/>
    </row>
    <row r="1486" spans="1:13" ht="12" customHeight="1" hidden="1" outlineLevel="2">
      <c r="A1486" s="6"/>
      <c r="B1486" s="147"/>
      <c r="C1486" s="44"/>
      <c r="D1486" s="7" t="s">
        <v>195</v>
      </c>
      <c r="E1486" s="2"/>
      <c r="F1486" s="2"/>
      <c r="G1486" s="2"/>
      <c r="H1486" s="4"/>
      <c r="I1486" s="13"/>
      <c r="J1486" s="21"/>
      <c r="L1486" s="69"/>
      <c r="M1486" s="29"/>
    </row>
    <row r="1487" spans="1:13" ht="12" customHeight="1" hidden="1" outlineLevel="2">
      <c r="A1487" s="6"/>
      <c r="B1487" s="147"/>
      <c r="C1487" s="40"/>
      <c r="D1487" s="7" t="s">
        <v>207</v>
      </c>
      <c r="E1487" s="2"/>
      <c r="F1487" s="2"/>
      <c r="G1487" s="2"/>
      <c r="H1487" s="4"/>
      <c r="I1487" s="13"/>
      <c r="J1487" s="21"/>
      <c r="L1487" s="69"/>
      <c r="M1487" s="29"/>
    </row>
    <row r="1488" spans="1:13" ht="12" customHeight="1" outlineLevel="1" collapsed="1">
      <c r="A1488" s="6"/>
      <c r="B1488" s="147"/>
      <c r="C1488" s="11"/>
      <c r="D1488" s="7"/>
      <c r="E1488" s="4"/>
      <c r="F1488" s="4"/>
      <c r="G1488" s="4"/>
      <c r="H1488" s="4"/>
      <c r="I1488" s="13"/>
      <c r="J1488" s="21"/>
      <c r="L1488" s="69"/>
      <c r="M1488" s="29"/>
    </row>
    <row r="1489" spans="1:13" ht="12" customHeight="1" outlineLevel="1">
      <c r="A1489" s="6"/>
      <c r="B1489" s="147" t="s">
        <v>624</v>
      </c>
      <c r="C1489" s="105" t="s">
        <v>603</v>
      </c>
      <c r="D1489" s="7"/>
      <c r="E1489" s="4"/>
      <c r="F1489" s="4"/>
      <c r="G1489" s="4"/>
      <c r="H1489" s="4"/>
      <c r="I1489" s="13"/>
      <c r="J1489" s="21">
        <f>SUM(E1491:G1495)</f>
        <v>0</v>
      </c>
      <c r="K1489" s="29">
        <f>$M1489-$M1489*$K$19</f>
        <v>168.7675</v>
      </c>
      <c r="L1489" s="69">
        <f>ROUND($J1489*$K1489,2)</f>
        <v>0</v>
      </c>
      <c r="M1489" s="29">
        <v>177.65</v>
      </c>
    </row>
    <row r="1490" spans="1:13" ht="12" customHeight="1" hidden="1" outlineLevel="2">
      <c r="A1490" s="6"/>
      <c r="B1490" s="147"/>
      <c r="C1490" s="11"/>
      <c r="D1490" s="7"/>
      <c r="E1490" s="4" t="s">
        <v>179</v>
      </c>
      <c r="F1490" s="4" t="s">
        <v>180</v>
      </c>
      <c r="G1490" s="4" t="s">
        <v>181</v>
      </c>
      <c r="H1490" s="4"/>
      <c r="I1490" s="13"/>
      <c r="J1490" s="21"/>
      <c r="L1490" s="69"/>
      <c r="M1490" s="29"/>
    </row>
    <row r="1491" spans="1:13" ht="12" customHeight="1" hidden="1" outlineLevel="2">
      <c r="A1491" s="6"/>
      <c r="B1491" s="147"/>
      <c r="C1491" s="34"/>
      <c r="D1491" s="7" t="s">
        <v>176</v>
      </c>
      <c r="E1491" s="2"/>
      <c r="F1491" s="2"/>
      <c r="G1491" s="2"/>
      <c r="H1491" s="4"/>
      <c r="I1491" s="13"/>
      <c r="J1491" s="21"/>
      <c r="L1491" s="69"/>
      <c r="M1491" s="29"/>
    </row>
    <row r="1492" spans="1:13" ht="12" customHeight="1" hidden="1" outlineLevel="2">
      <c r="A1492" s="6"/>
      <c r="B1492" s="147"/>
      <c r="C1492" s="37"/>
      <c r="D1492" s="7" t="s">
        <v>177</v>
      </c>
      <c r="E1492" s="2"/>
      <c r="F1492" s="2"/>
      <c r="G1492" s="2"/>
      <c r="H1492" s="4"/>
      <c r="I1492" s="13"/>
      <c r="J1492" s="21"/>
      <c r="L1492" s="69"/>
      <c r="M1492" s="29"/>
    </row>
    <row r="1493" spans="1:13" ht="12" customHeight="1" hidden="1" outlineLevel="2">
      <c r="A1493" s="6"/>
      <c r="B1493" s="147"/>
      <c r="C1493" s="36"/>
      <c r="D1493" s="7" t="s">
        <v>178</v>
      </c>
      <c r="E1493" s="2"/>
      <c r="F1493" s="2"/>
      <c r="G1493" s="2"/>
      <c r="H1493" s="4"/>
      <c r="I1493" s="13"/>
      <c r="J1493" s="21"/>
      <c r="L1493" s="69"/>
      <c r="M1493" s="29"/>
    </row>
    <row r="1494" spans="1:13" ht="12" customHeight="1" hidden="1" outlineLevel="2">
      <c r="A1494" s="6"/>
      <c r="B1494" s="147"/>
      <c r="C1494" s="44"/>
      <c r="D1494" s="7" t="s">
        <v>195</v>
      </c>
      <c r="E1494" s="2"/>
      <c r="F1494" s="2"/>
      <c r="G1494" s="2"/>
      <c r="H1494" s="4"/>
      <c r="I1494" s="13"/>
      <c r="J1494" s="21"/>
      <c r="L1494" s="69"/>
      <c r="M1494" s="29"/>
    </row>
    <row r="1495" spans="1:13" ht="12" customHeight="1" hidden="1" outlineLevel="2">
      <c r="A1495" s="6"/>
      <c r="B1495" s="147"/>
      <c r="C1495" s="40"/>
      <c r="D1495" s="7" t="s">
        <v>207</v>
      </c>
      <c r="E1495" s="2"/>
      <c r="F1495" s="2"/>
      <c r="G1495" s="2"/>
      <c r="H1495" s="4"/>
      <c r="I1495" s="13"/>
      <c r="J1495" s="21"/>
      <c r="L1495" s="69"/>
      <c r="M1495" s="29"/>
    </row>
    <row r="1496" spans="1:13" ht="12" customHeight="1" outlineLevel="1" collapsed="1">
      <c r="A1496" s="6"/>
      <c r="B1496" s="147"/>
      <c r="C1496" s="11"/>
      <c r="D1496" s="7"/>
      <c r="E1496" s="4"/>
      <c r="F1496" s="4"/>
      <c r="G1496" s="4"/>
      <c r="H1496" s="4"/>
      <c r="I1496" s="13"/>
      <c r="J1496" s="21"/>
      <c r="L1496" s="69"/>
      <c r="M1496" s="29"/>
    </row>
    <row r="1497" spans="1:13" ht="12" customHeight="1" outlineLevel="1">
      <c r="A1497" s="6"/>
      <c r="B1497" s="147" t="s">
        <v>625</v>
      </c>
      <c r="C1497" s="105" t="s">
        <v>626</v>
      </c>
      <c r="D1497" s="7"/>
      <c r="E1497" s="4"/>
      <c r="F1497" s="4"/>
      <c r="G1497" s="4"/>
      <c r="H1497" s="4"/>
      <c r="I1497" s="13"/>
      <c r="J1497" s="21">
        <f>SUM(E1499:G1502)</f>
        <v>0</v>
      </c>
      <c r="K1497" s="29">
        <f>$M1497-$M1497*$K$19</f>
        <v>187.53</v>
      </c>
      <c r="L1497" s="69">
        <f>ROUND($J1497*$K1497,2)</f>
        <v>0</v>
      </c>
      <c r="M1497" s="29">
        <v>197.4</v>
      </c>
    </row>
    <row r="1498" spans="1:13" ht="12" customHeight="1" hidden="1" outlineLevel="2">
      <c r="A1498" s="6"/>
      <c r="B1498" s="147"/>
      <c r="C1498" s="11"/>
      <c r="D1498" s="7"/>
      <c r="E1498" s="4" t="s">
        <v>179</v>
      </c>
      <c r="F1498" s="4" t="s">
        <v>180</v>
      </c>
      <c r="G1498" s="4" t="s">
        <v>181</v>
      </c>
      <c r="H1498" s="4"/>
      <c r="I1498" s="13"/>
      <c r="J1498" s="21"/>
      <c r="L1498" s="69"/>
      <c r="M1498" s="29"/>
    </row>
    <row r="1499" spans="1:13" ht="12" customHeight="1" hidden="1" outlineLevel="2">
      <c r="A1499" s="6"/>
      <c r="B1499" s="147"/>
      <c r="C1499" s="59"/>
      <c r="D1499" s="7" t="s">
        <v>191</v>
      </c>
      <c r="E1499" s="2"/>
      <c r="F1499" s="2"/>
      <c r="G1499" s="2"/>
      <c r="H1499" s="4"/>
      <c r="I1499" s="13"/>
      <c r="J1499" s="21"/>
      <c r="L1499" s="69"/>
      <c r="M1499" s="29"/>
    </row>
    <row r="1500" spans="1:13" ht="12" customHeight="1" hidden="1" outlineLevel="2">
      <c r="A1500" s="6"/>
      <c r="B1500" s="147"/>
      <c r="C1500" s="34"/>
      <c r="D1500" s="7" t="s">
        <v>176</v>
      </c>
      <c r="E1500" s="2"/>
      <c r="F1500" s="2"/>
      <c r="G1500" s="2"/>
      <c r="H1500" s="4"/>
      <c r="I1500" s="13"/>
      <c r="J1500" s="21"/>
      <c r="L1500" s="69"/>
      <c r="M1500" s="29"/>
    </row>
    <row r="1501" spans="1:13" ht="12" customHeight="1" hidden="1" outlineLevel="2">
      <c r="A1501" s="6"/>
      <c r="B1501" s="147"/>
      <c r="C1501" s="37"/>
      <c r="D1501" s="7" t="s">
        <v>177</v>
      </c>
      <c r="E1501" s="2"/>
      <c r="F1501" s="2"/>
      <c r="G1501" s="2"/>
      <c r="H1501" s="4"/>
      <c r="I1501" s="13"/>
      <c r="J1501" s="21"/>
      <c r="L1501" s="69"/>
      <c r="M1501" s="29"/>
    </row>
    <row r="1502" spans="1:13" ht="12" customHeight="1" hidden="1" outlineLevel="2">
      <c r="A1502" s="6"/>
      <c r="B1502" s="147"/>
      <c r="C1502" s="36"/>
      <c r="D1502" s="7" t="s">
        <v>178</v>
      </c>
      <c r="E1502" s="2"/>
      <c r="F1502" s="2"/>
      <c r="G1502" s="2"/>
      <c r="H1502" s="4"/>
      <c r="I1502" s="13"/>
      <c r="J1502" s="21"/>
      <c r="L1502" s="69"/>
      <c r="M1502" s="29"/>
    </row>
    <row r="1503" spans="1:13" ht="12" customHeight="1" outlineLevel="1" collapsed="1">
      <c r="A1503" s="6"/>
      <c r="B1503" s="147"/>
      <c r="C1503" s="11"/>
      <c r="D1503" s="7"/>
      <c r="E1503" s="4"/>
      <c r="F1503" s="4"/>
      <c r="G1503" s="4"/>
      <c r="H1503" s="4"/>
      <c r="I1503" s="13"/>
      <c r="J1503" s="21"/>
      <c r="L1503" s="69"/>
      <c r="M1503" s="29"/>
    </row>
    <row r="1504" spans="1:13" ht="12" customHeight="1" outlineLevel="1">
      <c r="A1504" s="6"/>
      <c r="B1504" s="147" t="s">
        <v>627</v>
      </c>
      <c r="C1504" s="105" t="s">
        <v>628</v>
      </c>
      <c r="D1504" s="7"/>
      <c r="E1504" s="4"/>
      <c r="F1504" s="4"/>
      <c r="G1504" s="4"/>
      <c r="H1504" s="4"/>
      <c r="I1504" s="13"/>
      <c r="J1504" s="21">
        <f>SUM(E1506:G1509)</f>
        <v>0</v>
      </c>
      <c r="K1504" s="29">
        <f>$M1504-$M1504*$K$19</f>
        <v>187.53</v>
      </c>
      <c r="L1504" s="69">
        <f>ROUND($J1504*$K1504,2)</f>
        <v>0</v>
      </c>
      <c r="M1504" s="29">
        <v>197.4</v>
      </c>
    </row>
    <row r="1505" spans="1:13" ht="12" customHeight="1" hidden="1" outlineLevel="2">
      <c r="A1505" s="6"/>
      <c r="B1505" s="158"/>
      <c r="C1505" s="11"/>
      <c r="D1505" s="7"/>
      <c r="E1505" s="4" t="s">
        <v>179</v>
      </c>
      <c r="F1505" s="4" t="s">
        <v>180</v>
      </c>
      <c r="G1505" s="4" t="s">
        <v>181</v>
      </c>
      <c r="H1505" s="4"/>
      <c r="I1505" s="13"/>
      <c r="J1505" s="21"/>
      <c r="L1505" s="69"/>
      <c r="M1505" s="29"/>
    </row>
    <row r="1506" spans="1:13" ht="12" customHeight="1" hidden="1" outlineLevel="2">
      <c r="A1506" s="6"/>
      <c r="B1506" s="147"/>
      <c r="C1506" s="59"/>
      <c r="D1506" s="7" t="s">
        <v>191</v>
      </c>
      <c r="E1506" s="2"/>
      <c r="F1506" s="2"/>
      <c r="G1506" s="2"/>
      <c r="H1506" s="4"/>
      <c r="I1506" s="13"/>
      <c r="J1506" s="21"/>
      <c r="L1506" s="69"/>
      <c r="M1506" s="29"/>
    </row>
    <row r="1507" spans="1:13" ht="12" customHeight="1" hidden="1" outlineLevel="2">
      <c r="A1507" s="6"/>
      <c r="B1507" s="147"/>
      <c r="C1507" s="34"/>
      <c r="D1507" s="7" t="s">
        <v>176</v>
      </c>
      <c r="E1507" s="2"/>
      <c r="F1507" s="2"/>
      <c r="G1507" s="2"/>
      <c r="H1507" s="4"/>
      <c r="I1507" s="13"/>
      <c r="J1507" s="21"/>
      <c r="L1507" s="69"/>
      <c r="M1507" s="29"/>
    </row>
    <row r="1508" spans="1:13" ht="12" customHeight="1" hidden="1" outlineLevel="2">
      <c r="A1508" s="6"/>
      <c r="B1508" s="147"/>
      <c r="C1508" s="37"/>
      <c r="D1508" s="7" t="s">
        <v>177</v>
      </c>
      <c r="E1508" s="2"/>
      <c r="F1508" s="2"/>
      <c r="G1508" s="2"/>
      <c r="H1508" s="4"/>
      <c r="I1508" s="13"/>
      <c r="J1508" s="21"/>
      <c r="L1508" s="69"/>
      <c r="M1508" s="29"/>
    </row>
    <row r="1509" spans="1:13" ht="12" customHeight="1" hidden="1" outlineLevel="2">
      <c r="A1509" s="6"/>
      <c r="B1509" s="147"/>
      <c r="C1509" s="36"/>
      <c r="D1509" s="7" t="s">
        <v>178</v>
      </c>
      <c r="E1509" s="2"/>
      <c r="F1509" s="2"/>
      <c r="G1509" s="2"/>
      <c r="H1509" s="4"/>
      <c r="I1509" s="13"/>
      <c r="J1509" s="21"/>
      <c r="L1509" s="69"/>
      <c r="M1509" s="29"/>
    </row>
    <row r="1510" spans="1:13" ht="12" customHeight="1" outlineLevel="1" collapsed="1">
      <c r="A1510" s="6"/>
      <c r="B1510" s="147"/>
      <c r="C1510" s="11"/>
      <c r="D1510" s="7"/>
      <c r="E1510" s="4"/>
      <c r="F1510" s="4"/>
      <c r="G1510" s="4"/>
      <c r="H1510" s="4"/>
      <c r="I1510" s="13"/>
      <c r="J1510" s="21"/>
      <c r="L1510" s="69"/>
      <c r="M1510" s="29"/>
    </row>
    <row r="1511" spans="1:13" ht="12" customHeight="1" outlineLevel="1">
      <c r="A1511" s="6"/>
      <c r="B1511" s="147" t="s">
        <v>629</v>
      </c>
      <c r="C1511" s="105" t="s">
        <v>630</v>
      </c>
      <c r="D1511" s="7"/>
      <c r="E1511" s="4"/>
      <c r="F1511" s="4"/>
      <c r="G1511" s="4"/>
      <c r="H1511" s="4"/>
      <c r="I1511" s="13"/>
      <c r="J1511" s="21">
        <f>SUM(E1513:F1515)</f>
        <v>0</v>
      </c>
      <c r="K1511" s="29">
        <f>$M1511-$M1511*$K$19</f>
        <v>193.1635</v>
      </c>
      <c r="L1511" s="69">
        <f>ROUND($J1511*$K1511,2)</f>
        <v>0</v>
      </c>
      <c r="M1511" s="29">
        <v>203.33</v>
      </c>
    </row>
    <row r="1512" spans="1:13" ht="12" customHeight="1" hidden="1" outlineLevel="2">
      <c r="A1512" s="6"/>
      <c r="B1512" s="147"/>
      <c r="C1512" s="11"/>
      <c r="D1512" s="7"/>
      <c r="E1512" s="4" t="s">
        <v>196</v>
      </c>
      <c r="F1512" s="4" t="s">
        <v>198</v>
      </c>
      <c r="G1512" s="4"/>
      <c r="H1512" s="4"/>
      <c r="I1512" s="13"/>
      <c r="J1512" s="21"/>
      <c r="L1512" s="69"/>
      <c r="M1512" s="29"/>
    </row>
    <row r="1513" spans="1:13" ht="12" customHeight="1" hidden="1" outlineLevel="2">
      <c r="A1513" s="6"/>
      <c r="B1513" s="147"/>
      <c r="C1513" s="59"/>
      <c r="D1513" s="7" t="s">
        <v>191</v>
      </c>
      <c r="E1513" s="2"/>
      <c r="F1513" s="2"/>
      <c r="G1513" s="4"/>
      <c r="H1513" s="4"/>
      <c r="I1513" s="13"/>
      <c r="J1513" s="21"/>
      <c r="L1513" s="69"/>
      <c r="M1513" s="29"/>
    </row>
    <row r="1514" spans="1:13" ht="12" customHeight="1" hidden="1" outlineLevel="2">
      <c r="A1514" s="6"/>
      <c r="B1514" s="147"/>
      <c r="C1514" s="34"/>
      <c r="D1514" s="7" t="s">
        <v>176</v>
      </c>
      <c r="E1514" s="2"/>
      <c r="F1514" s="2"/>
      <c r="G1514" s="4"/>
      <c r="H1514" s="4"/>
      <c r="I1514" s="13"/>
      <c r="J1514" s="21"/>
      <c r="L1514" s="69"/>
      <c r="M1514" s="29"/>
    </row>
    <row r="1515" spans="1:13" ht="12" customHeight="1" hidden="1" outlineLevel="2">
      <c r="A1515" s="6"/>
      <c r="B1515" s="147"/>
      <c r="C1515" s="37"/>
      <c r="D1515" s="7" t="s">
        <v>177</v>
      </c>
      <c r="E1515" s="2"/>
      <c r="F1515" s="2"/>
      <c r="G1515" s="4"/>
      <c r="H1515" s="4"/>
      <c r="I1515" s="13"/>
      <c r="J1515" s="21"/>
      <c r="L1515" s="69"/>
      <c r="M1515" s="29"/>
    </row>
    <row r="1516" spans="1:13" ht="12" customHeight="1" outlineLevel="1" collapsed="1">
      <c r="A1516" s="6"/>
      <c r="B1516" s="147"/>
      <c r="C1516" s="11"/>
      <c r="D1516" s="7"/>
      <c r="E1516" s="4"/>
      <c r="F1516" s="4"/>
      <c r="G1516" s="4"/>
      <c r="H1516" s="4"/>
      <c r="I1516" s="13"/>
      <c r="J1516" s="21"/>
      <c r="L1516" s="69"/>
      <c r="M1516" s="29"/>
    </row>
    <row r="1517" spans="1:13" ht="12" customHeight="1" outlineLevel="1">
      <c r="A1517" s="6"/>
      <c r="B1517" s="147" t="s">
        <v>279</v>
      </c>
      <c r="C1517" s="105" t="s">
        <v>637</v>
      </c>
      <c r="D1517" s="7"/>
      <c r="E1517" s="4"/>
      <c r="F1517" s="4"/>
      <c r="G1517" s="4"/>
      <c r="H1517" s="4"/>
      <c r="I1517" s="13"/>
      <c r="J1517" s="21">
        <f>SUM(E1519:G1519)</f>
        <v>0</v>
      </c>
      <c r="K1517" s="29">
        <f>$M1517-$M1517*$K$19</f>
        <v>304.15200000000004</v>
      </c>
      <c r="L1517" s="69">
        <f>ROUND($J1517*$K1517,2)</f>
        <v>0</v>
      </c>
      <c r="M1517" s="29">
        <v>320.16</v>
      </c>
    </row>
    <row r="1518" spans="1:13" ht="12" customHeight="1" hidden="1" outlineLevel="2">
      <c r="A1518" s="6"/>
      <c r="B1518" s="147"/>
      <c r="C1518" s="11"/>
      <c r="D1518" s="7"/>
      <c r="E1518" s="4" t="s">
        <v>179</v>
      </c>
      <c r="F1518" s="4" t="s">
        <v>180</v>
      </c>
      <c r="G1518" s="4" t="s">
        <v>181</v>
      </c>
      <c r="H1518" s="4"/>
      <c r="I1518" s="13"/>
      <c r="J1518" s="21"/>
      <c r="L1518" s="69"/>
      <c r="M1518" s="29"/>
    </row>
    <row r="1519" spans="1:13" ht="12" customHeight="1" hidden="1" outlineLevel="2">
      <c r="A1519" s="6"/>
      <c r="B1519" s="147"/>
      <c r="C1519" s="34"/>
      <c r="D1519" s="7" t="s">
        <v>176</v>
      </c>
      <c r="E1519" s="2"/>
      <c r="F1519" s="2"/>
      <c r="G1519" s="2"/>
      <c r="H1519" s="4"/>
      <c r="I1519" s="13"/>
      <c r="J1519" s="21"/>
      <c r="L1519" s="69"/>
      <c r="M1519" s="29"/>
    </row>
    <row r="1520" spans="1:13" ht="12" customHeight="1" outlineLevel="1" collapsed="1">
      <c r="A1520" s="6"/>
      <c r="B1520" s="147"/>
      <c r="C1520" s="11"/>
      <c r="D1520" s="7"/>
      <c r="E1520" s="4"/>
      <c r="F1520" s="4"/>
      <c r="G1520" s="4"/>
      <c r="H1520" s="4"/>
      <c r="I1520" s="13"/>
      <c r="J1520" s="21"/>
      <c r="L1520" s="69"/>
      <c r="M1520" s="29"/>
    </row>
    <row r="1521" spans="1:13" ht="12" customHeight="1" outlineLevel="1">
      <c r="A1521" s="6"/>
      <c r="B1521" s="147" t="s">
        <v>631</v>
      </c>
      <c r="C1521" s="105" t="s">
        <v>636</v>
      </c>
      <c r="D1521" s="7"/>
      <c r="E1521" s="4"/>
      <c r="F1521" s="4"/>
      <c r="G1521" s="4"/>
      <c r="H1521" s="4"/>
      <c r="I1521" s="13"/>
      <c r="J1521" s="21">
        <f>SUM(E1523:F1526)</f>
        <v>0</v>
      </c>
      <c r="K1521" s="29">
        <f>$M1521-$M1521*$K$19</f>
        <v>105.792</v>
      </c>
      <c r="L1521" s="69">
        <f>ROUND($J1521*$K1521,2)</f>
        <v>0</v>
      </c>
      <c r="M1521" s="29">
        <v>111.36</v>
      </c>
    </row>
    <row r="1522" spans="1:13" ht="12" customHeight="1" hidden="1" outlineLevel="2">
      <c r="A1522" s="6"/>
      <c r="B1522" s="147"/>
      <c r="C1522" s="11"/>
      <c r="D1522" s="7"/>
      <c r="E1522" s="4" t="s">
        <v>215</v>
      </c>
      <c r="F1522" s="4" t="s">
        <v>216</v>
      </c>
      <c r="G1522" s="4"/>
      <c r="H1522" s="4"/>
      <c r="I1522" s="13"/>
      <c r="J1522" s="21"/>
      <c r="L1522" s="69"/>
      <c r="M1522" s="29"/>
    </row>
    <row r="1523" spans="1:13" ht="12" customHeight="1" hidden="1" outlineLevel="2">
      <c r="A1523" s="6"/>
      <c r="B1523" s="147"/>
      <c r="C1523" s="34"/>
      <c r="D1523" s="7" t="s">
        <v>176</v>
      </c>
      <c r="E1523" s="2"/>
      <c r="F1523" s="2"/>
      <c r="G1523" s="4"/>
      <c r="H1523" s="4"/>
      <c r="I1523" s="13"/>
      <c r="J1523" s="21"/>
      <c r="L1523" s="69"/>
      <c r="M1523" s="29"/>
    </row>
    <row r="1524" spans="1:13" ht="12" customHeight="1" hidden="1" outlineLevel="2">
      <c r="A1524" s="6"/>
      <c r="B1524" s="147"/>
      <c r="C1524" s="37"/>
      <c r="D1524" s="7" t="s">
        <v>177</v>
      </c>
      <c r="E1524" s="2"/>
      <c r="F1524" s="2"/>
      <c r="G1524" s="4"/>
      <c r="H1524" s="4"/>
      <c r="I1524" s="13"/>
      <c r="J1524" s="21"/>
      <c r="L1524" s="69"/>
      <c r="M1524" s="29"/>
    </row>
    <row r="1525" spans="1:13" ht="12" customHeight="1" hidden="1" outlineLevel="2">
      <c r="A1525" s="6"/>
      <c r="B1525" s="147"/>
      <c r="C1525" s="36"/>
      <c r="D1525" s="7" t="s">
        <v>178</v>
      </c>
      <c r="E1525" s="2"/>
      <c r="F1525" s="2"/>
      <c r="G1525" s="4"/>
      <c r="H1525" s="4"/>
      <c r="I1525" s="13"/>
      <c r="J1525" s="21"/>
      <c r="L1525" s="69"/>
      <c r="M1525" s="29"/>
    </row>
    <row r="1526" spans="1:13" ht="12" customHeight="1" hidden="1" outlineLevel="2">
      <c r="A1526" s="6"/>
      <c r="B1526" s="147"/>
      <c r="C1526" s="40"/>
      <c r="D1526" s="7" t="s">
        <v>207</v>
      </c>
      <c r="E1526" s="2"/>
      <c r="F1526" s="2"/>
      <c r="G1526" s="4"/>
      <c r="H1526" s="4"/>
      <c r="I1526" s="13"/>
      <c r="J1526" s="21"/>
      <c r="L1526" s="69"/>
      <c r="M1526" s="29"/>
    </row>
    <row r="1527" spans="1:13" ht="12" customHeight="1" outlineLevel="1" collapsed="1">
      <c r="A1527" s="6"/>
      <c r="B1527" s="147"/>
      <c r="C1527" s="11"/>
      <c r="D1527" s="7"/>
      <c r="E1527" s="4"/>
      <c r="F1527" s="4"/>
      <c r="G1527" s="4"/>
      <c r="H1527" s="4"/>
      <c r="I1527" s="13"/>
      <c r="J1527" s="21"/>
      <c r="L1527" s="69"/>
      <c r="M1527" s="29"/>
    </row>
    <row r="1528" spans="1:13" ht="12" customHeight="1" outlineLevel="1">
      <c r="A1528" s="6"/>
      <c r="B1528" s="147" t="s">
        <v>632</v>
      </c>
      <c r="C1528" s="105" t="s">
        <v>635</v>
      </c>
      <c r="D1528" s="7"/>
      <c r="E1528" s="4"/>
      <c r="F1528" s="4"/>
      <c r="G1528" s="4"/>
      <c r="H1528" s="4"/>
      <c r="I1528" s="13"/>
      <c r="J1528" s="21">
        <f>SUM(E1530:F1533)</f>
        <v>0</v>
      </c>
      <c r="K1528" s="29">
        <f>$M1528-$M1528*$K$19</f>
        <v>58.178000000000004</v>
      </c>
      <c r="L1528" s="69">
        <f>ROUND($J1528*$K1528,2)</f>
        <v>0</v>
      </c>
      <c r="M1528" s="29">
        <v>61.24</v>
      </c>
    </row>
    <row r="1529" spans="1:13" ht="12" customHeight="1" hidden="1" outlineLevel="2">
      <c r="A1529" s="6"/>
      <c r="B1529" s="147"/>
      <c r="C1529" s="11"/>
      <c r="D1529" s="7"/>
      <c r="E1529" s="4" t="s">
        <v>215</v>
      </c>
      <c r="F1529" s="4" t="s">
        <v>216</v>
      </c>
      <c r="G1529" s="4"/>
      <c r="H1529" s="4"/>
      <c r="I1529" s="13"/>
      <c r="J1529" s="21"/>
      <c r="L1529" s="69"/>
      <c r="M1529" s="29"/>
    </row>
    <row r="1530" spans="1:13" ht="12" customHeight="1" hidden="1" outlineLevel="2">
      <c r="A1530" s="6"/>
      <c r="B1530" s="147"/>
      <c r="C1530" s="34"/>
      <c r="D1530" s="7" t="s">
        <v>176</v>
      </c>
      <c r="E1530" s="2"/>
      <c r="F1530" s="2"/>
      <c r="G1530" s="4"/>
      <c r="H1530" s="4"/>
      <c r="I1530" s="13"/>
      <c r="J1530" s="21"/>
      <c r="L1530" s="69"/>
      <c r="M1530" s="29"/>
    </row>
    <row r="1531" spans="1:13" ht="12" customHeight="1" hidden="1" outlineLevel="2">
      <c r="A1531" s="6"/>
      <c r="B1531" s="147"/>
      <c r="C1531" s="37"/>
      <c r="D1531" s="7" t="s">
        <v>177</v>
      </c>
      <c r="E1531" s="2"/>
      <c r="F1531" s="2"/>
      <c r="G1531" s="4"/>
      <c r="H1531" s="4"/>
      <c r="I1531" s="13"/>
      <c r="J1531" s="21"/>
      <c r="L1531" s="69"/>
      <c r="M1531" s="29"/>
    </row>
    <row r="1532" spans="1:13" ht="12" customHeight="1" hidden="1" outlineLevel="2">
      <c r="A1532" s="6"/>
      <c r="B1532" s="147"/>
      <c r="C1532" s="36"/>
      <c r="D1532" s="7" t="s">
        <v>178</v>
      </c>
      <c r="E1532" s="2"/>
      <c r="F1532" s="2"/>
      <c r="G1532" s="4"/>
      <c r="H1532" s="4"/>
      <c r="I1532" s="13"/>
      <c r="J1532" s="21"/>
      <c r="L1532" s="69"/>
      <c r="M1532" s="29"/>
    </row>
    <row r="1533" spans="1:13" ht="12" customHeight="1" hidden="1" outlineLevel="2">
      <c r="A1533" s="6"/>
      <c r="B1533" s="147"/>
      <c r="C1533" s="40"/>
      <c r="D1533" s="7" t="s">
        <v>207</v>
      </c>
      <c r="E1533" s="2"/>
      <c r="F1533" s="2"/>
      <c r="G1533" s="4"/>
      <c r="H1533" s="4"/>
      <c r="I1533" s="13"/>
      <c r="J1533" s="21"/>
      <c r="L1533" s="69"/>
      <c r="M1533" s="29"/>
    </row>
    <row r="1534" spans="1:13" ht="12" customHeight="1" outlineLevel="1" collapsed="1">
      <c r="A1534" s="6"/>
      <c r="B1534" s="147"/>
      <c r="C1534" s="11"/>
      <c r="D1534" s="7"/>
      <c r="E1534" s="4"/>
      <c r="F1534" s="4"/>
      <c r="G1534" s="4"/>
      <c r="H1534" s="4"/>
      <c r="I1534" s="13"/>
      <c r="J1534" s="21"/>
      <c r="L1534" s="69"/>
      <c r="M1534" s="29"/>
    </row>
    <row r="1535" spans="1:13" ht="12" customHeight="1" outlineLevel="1">
      <c r="A1535" s="6"/>
      <c r="B1535" s="147" t="s">
        <v>633</v>
      </c>
      <c r="C1535" s="105" t="s">
        <v>378</v>
      </c>
      <c r="D1535" s="7"/>
      <c r="E1535" s="4"/>
      <c r="F1535" s="4"/>
      <c r="G1535" s="4"/>
      <c r="H1535" s="4"/>
      <c r="I1535" s="13"/>
      <c r="J1535" s="21">
        <f>SUM(E1537:E1538)</f>
        <v>0</v>
      </c>
      <c r="K1535" s="29">
        <f>$M1535-$M1535*$K$19</f>
        <v>105.792</v>
      </c>
      <c r="L1535" s="69">
        <f>ROUND($J1535*$K1535,2)</f>
        <v>0</v>
      </c>
      <c r="M1535" s="29">
        <v>111.36</v>
      </c>
    </row>
    <row r="1536" spans="1:13" ht="12" customHeight="1" hidden="1" outlineLevel="2">
      <c r="A1536" s="6"/>
      <c r="B1536" s="147"/>
      <c r="C1536" s="11"/>
      <c r="D1536" s="7"/>
      <c r="E1536" s="4" t="s">
        <v>186</v>
      </c>
      <c r="F1536" s="4"/>
      <c r="G1536" s="4"/>
      <c r="H1536" s="4"/>
      <c r="I1536" s="13"/>
      <c r="J1536" s="21"/>
      <c r="L1536" s="69"/>
      <c r="M1536" s="29"/>
    </row>
    <row r="1537" spans="1:13" ht="12" customHeight="1" hidden="1" outlineLevel="2">
      <c r="A1537" s="6"/>
      <c r="B1537" s="147"/>
      <c r="C1537" s="34"/>
      <c r="D1537" s="7" t="s">
        <v>176</v>
      </c>
      <c r="E1537" s="2"/>
      <c r="F1537" s="4"/>
      <c r="G1537" s="4"/>
      <c r="H1537" s="4"/>
      <c r="I1537" s="13"/>
      <c r="J1537" s="21"/>
      <c r="L1537" s="69"/>
      <c r="M1537" s="29"/>
    </row>
    <row r="1538" spans="1:13" ht="12" customHeight="1" hidden="1" outlineLevel="2">
      <c r="A1538" s="6"/>
      <c r="B1538" s="147"/>
      <c r="C1538" s="40"/>
      <c r="D1538" s="7" t="s">
        <v>207</v>
      </c>
      <c r="E1538" s="2"/>
      <c r="F1538" s="4"/>
      <c r="G1538" s="4"/>
      <c r="H1538" s="4"/>
      <c r="I1538" s="13"/>
      <c r="J1538" s="21"/>
      <c r="L1538" s="69"/>
      <c r="M1538" s="29"/>
    </row>
    <row r="1539" spans="1:13" ht="12" customHeight="1" outlineLevel="1" collapsed="1">
      <c r="A1539" s="6"/>
      <c r="B1539" s="147"/>
      <c r="C1539" s="11"/>
      <c r="D1539" s="7"/>
      <c r="E1539" s="4"/>
      <c r="F1539" s="4"/>
      <c r="G1539" s="4"/>
      <c r="H1539" s="4"/>
      <c r="I1539" s="13"/>
      <c r="J1539" s="21"/>
      <c r="L1539" s="69"/>
      <c r="M1539" s="29"/>
    </row>
    <row r="1540" spans="1:13" ht="12" customHeight="1" outlineLevel="1">
      <c r="A1540" s="6"/>
      <c r="B1540" s="147" t="s">
        <v>502</v>
      </c>
      <c r="C1540" s="105" t="s">
        <v>634</v>
      </c>
      <c r="D1540" s="7"/>
      <c r="E1540" s="4"/>
      <c r="F1540" s="4"/>
      <c r="G1540" s="4"/>
      <c r="H1540" s="4"/>
      <c r="I1540" s="13"/>
      <c r="J1540" s="21">
        <f>SUM(E1542:E1542)</f>
        <v>0</v>
      </c>
      <c r="K1540" s="29">
        <f>$M1540-$M1540*$K$19</f>
        <v>103.1035</v>
      </c>
      <c r="L1540" s="69">
        <f>ROUND($J1540*$K1540,2)</f>
        <v>0</v>
      </c>
      <c r="M1540" s="29">
        <v>108.53</v>
      </c>
    </row>
    <row r="1541" spans="1:13" ht="12" customHeight="1" hidden="1" outlineLevel="2">
      <c r="A1541" s="6"/>
      <c r="B1541" s="147"/>
      <c r="C1541" s="11"/>
      <c r="D1541" s="7"/>
      <c r="E1541" s="4" t="s">
        <v>186</v>
      </c>
      <c r="F1541" s="4"/>
      <c r="G1541" s="4"/>
      <c r="H1541" s="4"/>
      <c r="I1541" s="13"/>
      <c r="J1541" s="21"/>
      <c r="L1541" s="69"/>
      <c r="M1541" s="29"/>
    </row>
    <row r="1542" spans="1:13" ht="12" customHeight="1" hidden="1" outlineLevel="2">
      <c r="A1542" s="6"/>
      <c r="B1542" s="147"/>
      <c r="C1542" s="34"/>
      <c r="D1542" s="7" t="s">
        <v>176</v>
      </c>
      <c r="E1542" s="2"/>
      <c r="F1542" s="4"/>
      <c r="G1542" s="4"/>
      <c r="H1542" s="4"/>
      <c r="I1542" s="13"/>
      <c r="J1542" s="21"/>
      <c r="L1542" s="69"/>
      <c r="M1542" s="29"/>
    </row>
    <row r="1543" spans="1:13" ht="12" customHeight="1" outlineLevel="1" collapsed="1">
      <c r="A1543" s="6"/>
      <c r="B1543" s="147"/>
      <c r="C1543" s="11"/>
      <c r="D1543" s="7"/>
      <c r="E1543" s="4"/>
      <c r="F1543" s="4"/>
      <c r="G1543" s="4"/>
      <c r="H1543" s="4"/>
      <c r="I1543" s="13"/>
      <c r="J1543" s="21"/>
      <c r="L1543" s="69"/>
      <c r="M1543" s="29"/>
    </row>
    <row r="1544" spans="1:13" ht="12" customHeight="1">
      <c r="A1544" s="67" t="s">
        <v>170</v>
      </c>
      <c r="B1544" s="147"/>
      <c r="C1544" s="11"/>
      <c r="D1544" s="7"/>
      <c r="E1544" s="4"/>
      <c r="F1544" s="4"/>
      <c r="G1544" s="4"/>
      <c r="H1544" s="4"/>
      <c r="I1544" s="13"/>
      <c r="J1544" s="21"/>
      <c r="L1544" s="69"/>
      <c r="M1544" s="29"/>
    </row>
    <row r="1545" spans="1:13" ht="12" customHeight="1">
      <c r="A1545" s="6"/>
      <c r="B1545" s="147"/>
      <c r="C1545" s="8"/>
      <c r="D1545" s="7"/>
      <c r="E1545" s="4"/>
      <c r="F1545" s="4"/>
      <c r="G1545" s="4"/>
      <c r="H1545" s="4"/>
      <c r="I1545" s="13"/>
      <c r="J1545" s="21"/>
      <c r="L1545" s="69"/>
      <c r="M1545" s="29"/>
    </row>
    <row r="1546" spans="1:13" ht="12" customHeight="1" outlineLevel="1">
      <c r="A1546" s="6"/>
      <c r="B1546" s="147" t="s">
        <v>282</v>
      </c>
      <c r="C1546" s="105" t="s">
        <v>406</v>
      </c>
      <c r="D1546" s="7"/>
      <c r="E1546" s="4"/>
      <c r="F1546" s="4"/>
      <c r="G1546" s="4"/>
      <c r="H1546" s="4"/>
      <c r="I1546" s="13"/>
      <c r="J1546" s="21">
        <f>SUM(E1548:G1550)</f>
        <v>0</v>
      </c>
      <c r="K1546" s="29">
        <f>$M1546-$M1546*$K$19</f>
        <v>134.881</v>
      </c>
      <c r="L1546" s="69">
        <f>ROUND($J1546*$K1546,2)</f>
        <v>0</v>
      </c>
      <c r="M1546" s="29">
        <v>141.98</v>
      </c>
    </row>
    <row r="1547" spans="1:13" ht="12" customHeight="1" hidden="1" outlineLevel="2">
      <c r="A1547" s="6"/>
      <c r="B1547" s="147"/>
      <c r="C1547" s="11"/>
      <c r="D1547" s="7"/>
      <c r="E1547" s="4" t="s">
        <v>196</v>
      </c>
      <c r="F1547" s="4" t="s">
        <v>180</v>
      </c>
      <c r="G1547" s="4" t="s">
        <v>181</v>
      </c>
      <c r="H1547" s="13"/>
      <c r="I1547" s="13"/>
      <c r="J1547" s="21"/>
      <c r="L1547" s="69"/>
      <c r="M1547" s="29"/>
    </row>
    <row r="1548" spans="1:13" ht="12" customHeight="1" hidden="1" outlineLevel="2">
      <c r="A1548" s="6"/>
      <c r="B1548" s="147"/>
      <c r="C1548" s="34"/>
      <c r="D1548" s="7" t="s">
        <v>176</v>
      </c>
      <c r="E1548" s="2"/>
      <c r="F1548" s="2"/>
      <c r="G1548" s="2"/>
      <c r="H1548" s="13"/>
      <c r="I1548" s="13"/>
      <c r="J1548" s="21"/>
      <c r="L1548" s="69"/>
      <c r="M1548" s="29"/>
    </row>
    <row r="1549" spans="1:13" ht="12" customHeight="1" hidden="1" outlineLevel="2">
      <c r="A1549" s="6"/>
      <c r="B1549" s="147"/>
      <c r="C1549" s="38"/>
      <c r="D1549" s="7" t="s">
        <v>217</v>
      </c>
      <c r="E1549" s="2"/>
      <c r="F1549" s="2"/>
      <c r="G1549" s="2"/>
      <c r="H1549" s="13"/>
      <c r="I1549" s="13"/>
      <c r="J1549" s="21"/>
      <c r="L1549" s="69"/>
      <c r="M1549" s="29"/>
    </row>
    <row r="1550" spans="1:13" ht="12" customHeight="1" hidden="1" outlineLevel="2">
      <c r="A1550" s="6"/>
      <c r="B1550" s="147"/>
      <c r="C1550" s="50"/>
      <c r="D1550" s="7" t="s">
        <v>178</v>
      </c>
      <c r="E1550" s="2"/>
      <c r="F1550" s="2"/>
      <c r="G1550" s="2"/>
      <c r="H1550" s="13"/>
      <c r="I1550" s="13"/>
      <c r="J1550" s="21"/>
      <c r="L1550" s="69"/>
      <c r="M1550" s="29"/>
    </row>
    <row r="1551" spans="1:13" ht="12" customHeight="1" outlineLevel="1" collapsed="1">
      <c r="A1551" s="6"/>
      <c r="B1551" s="147"/>
      <c r="C1551" s="11"/>
      <c r="D1551" s="7"/>
      <c r="E1551" s="4"/>
      <c r="F1551" s="4"/>
      <c r="G1551" s="4"/>
      <c r="H1551" s="4"/>
      <c r="I1551" s="13"/>
      <c r="J1551" s="21"/>
      <c r="L1551" s="69"/>
      <c r="M1551" s="29"/>
    </row>
    <row r="1552" spans="1:13" ht="12" customHeight="1" outlineLevel="1">
      <c r="A1552" s="6"/>
      <c r="B1552" s="147" t="s">
        <v>283</v>
      </c>
      <c r="C1552" s="105" t="s">
        <v>389</v>
      </c>
      <c r="D1552" s="7"/>
      <c r="E1552" s="4"/>
      <c r="F1552" s="4"/>
      <c r="G1552" s="4"/>
      <c r="H1552" s="4"/>
      <c r="I1552" s="13"/>
      <c r="J1552" s="21">
        <f>SUM(E1554:H1561)</f>
        <v>0</v>
      </c>
      <c r="K1552" s="29">
        <f>$M1552-$M1552*$K$19</f>
        <v>56.867</v>
      </c>
      <c r="L1552" s="69">
        <f>ROUND($J1552*$K1552,2)</f>
        <v>0</v>
      </c>
      <c r="M1552" s="29">
        <v>59.86</v>
      </c>
    </row>
    <row r="1553" spans="1:13" ht="12" customHeight="1" hidden="1" outlineLevel="2">
      <c r="A1553" s="6"/>
      <c r="B1553" s="147"/>
      <c r="C1553" s="11"/>
      <c r="D1553" s="7"/>
      <c r="E1553" s="4" t="s">
        <v>196</v>
      </c>
      <c r="F1553" s="4" t="s">
        <v>180</v>
      </c>
      <c r="G1553" s="4" t="s">
        <v>181</v>
      </c>
      <c r="H1553" s="4" t="s">
        <v>182</v>
      </c>
      <c r="I1553" s="13"/>
      <c r="J1553" s="21"/>
      <c r="L1553" s="69"/>
      <c r="M1553" s="29"/>
    </row>
    <row r="1554" spans="1:13" ht="12" customHeight="1" hidden="1" outlineLevel="2">
      <c r="A1554" s="6"/>
      <c r="B1554" s="147"/>
      <c r="C1554" s="34"/>
      <c r="D1554" s="7" t="s">
        <v>176</v>
      </c>
      <c r="E1554" s="2"/>
      <c r="F1554" s="2"/>
      <c r="G1554" s="2"/>
      <c r="H1554" s="2"/>
      <c r="I1554" s="13"/>
      <c r="J1554" s="21"/>
      <c r="L1554" s="69"/>
      <c r="M1554" s="29"/>
    </row>
    <row r="1555" spans="1:13" ht="12" customHeight="1" hidden="1" outlineLevel="2">
      <c r="A1555" s="6"/>
      <c r="B1555" s="147"/>
      <c r="C1555" s="40"/>
      <c r="D1555" s="7" t="s">
        <v>218</v>
      </c>
      <c r="E1555" s="2"/>
      <c r="F1555" s="2"/>
      <c r="G1555" s="2"/>
      <c r="H1555" s="2"/>
      <c r="I1555" s="13"/>
      <c r="J1555" s="21"/>
      <c r="L1555" s="69"/>
      <c r="M1555" s="29"/>
    </row>
    <row r="1556" spans="1:13" ht="12" customHeight="1" hidden="1" outlineLevel="2">
      <c r="A1556" s="6"/>
      <c r="B1556" s="147"/>
      <c r="C1556" s="35"/>
      <c r="D1556" s="7" t="s">
        <v>193</v>
      </c>
      <c r="E1556" s="2"/>
      <c r="F1556" s="2"/>
      <c r="G1556" s="2"/>
      <c r="H1556" s="2"/>
      <c r="I1556" s="13"/>
      <c r="J1556" s="21"/>
      <c r="L1556" s="69"/>
      <c r="M1556" s="29"/>
    </row>
    <row r="1557" spans="1:13" ht="12" customHeight="1" hidden="1" outlineLevel="2">
      <c r="A1557" s="6"/>
      <c r="B1557" s="158"/>
      <c r="C1557" s="37"/>
      <c r="D1557" s="7" t="s">
        <v>177</v>
      </c>
      <c r="E1557" s="2"/>
      <c r="F1557" s="2"/>
      <c r="G1557" s="2"/>
      <c r="H1557" s="2"/>
      <c r="I1557" s="13"/>
      <c r="J1557" s="21"/>
      <c r="L1557" s="69"/>
      <c r="M1557" s="29"/>
    </row>
    <row r="1558" spans="1:13" ht="12" customHeight="1" hidden="1" outlineLevel="2">
      <c r="A1558" s="6"/>
      <c r="B1558" s="158"/>
      <c r="C1558" s="96"/>
      <c r="D1558" s="7" t="s">
        <v>187</v>
      </c>
      <c r="E1558" s="2"/>
      <c r="F1558" s="2"/>
      <c r="G1558" s="2"/>
      <c r="H1558" s="2"/>
      <c r="I1558" s="13"/>
      <c r="J1558" s="21"/>
      <c r="L1558" s="69"/>
      <c r="M1558" s="29"/>
    </row>
    <row r="1559" spans="1:13" ht="12" customHeight="1" hidden="1" outlineLevel="2">
      <c r="A1559" s="6"/>
      <c r="B1559" s="147"/>
      <c r="C1559" s="49"/>
      <c r="D1559" s="7" t="s">
        <v>194</v>
      </c>
      <c r="E1559" s="2"/>
      <c r="F1559" s="2"/>
      <c r="G1559" s="2"/>
      <c r="H1559" s="2"/>
      <c r="I1559" s="13"/>
      <c r="J1559" s="21"/>
      <c r="L1559" s="69"/>
      <c r="M1559" s="29"/>
    </row>
    <row r="1560" spans="1:13" ht="12" customHeight="1" hidden="1" outlineLevel="2">
      <c r="A1560" s="6"/>
      <c r="B1560" s="147"/>
      <c r="C1560" s="50"/>
      <c r="D1560" s="7" t="s">
        <v>178</v>
      </c>
      <c r="E1560" s="2"/>
      <c r="F1560" s="2"/>
      <c r="G1560" s="2"/>
      <c r="H1560" s="2"/>
      <c r="I1560" s="13"/>
      <c r="J1560" s="21"/>
      <c r="L1560" s="69"/>
      <c r="M1560" s="29"/>
    </row>
    <row r="1561" spans="1:13" ht="12" customHeight="1" hidden="1" outlineLevel="2">
      <c r="A1561" s="6"/>
      <c r="B1561" s="147"/>
      <c r="C1561" s="64"/>
      <c r="D1561" s="7" t="s">
        <v>185</v>
      </c>
      <c r="E1561" s="2"/>
      <c r="F1561" s="2"/>
      <c r="G1561" s="2"/>
      <c r="H1561" s="2"/>
      <c r="I1561" s="13"/>
      <c r="J1561" s="21"/>
      <c r="L1561" s="69"/>
      <c r="M1561" s="29"/>
    </row>
    <row r="1562" spans="1:13" ht="12" customHeight="1" outlineLevel="1" collapsed="1">
      <c r="A1562" s="6"/>
      <c r="B1562" s="147"/>
      <c r="C1562" s="8"/>
      <c r="D1562" s="7"/>
      <c r="E1562" s="4"/>
      <c r="F1562" s="4"/>
      <c r="G1562" s="4"/>
      <c r="H1562" s="4"/>
      <c r="I1562" s="13"/>
      <c r="J1562" s="21"/>
      <c r="L1562" s="69"/>
      <c r="M1562" s="29"/>
    </row>
    <row r="1563" spans="1:13" ht="12" customHeight="1" outlineLevel="1">
      <c r="A1563" s="6"/>
      <c r="B1563" s="147" t="s">
        <v>284</v>
      </c>
      <c r="C1563" s="105" t="s">
        <v>389</v>
      </c>
      <c r="D1563" s="7"/>
      <c r="E1563" s="4"/>
      <c r="F1563" s="4"/>
      <c r="G1563" s="4"/>
      <c r="H1563" s="4"/>
      <c r="I1563" s="13"/>
      <c r="J1563" s="21">
        <f>SUM(E1565:H1571)</f>
        <v>0</v>
      </c>
      <c r="K1563" s="29">
        <f>$M1563-$M1563*$K$19</f>
        <v>58.406</v>
      </c>
      <c r="L1563" s="69">
        <f>ROUND($J1563*$K1563,2)</f>
        <v>0</v>
      </c>
      <c r="M1563" s="29">
        <v>61.48</v>
      </c>
    </row>
    <row r="1564" spans="1:13" ht="12" customHeight="1" hidden="1" outlineLevel="2">
      <c r="A1564" s="6"/>
      <c r="B1564" s="147"/>
      <c r="C1564" s="11"/>
      <c r="D1564" s="7"/>
      <c r="E1564" s="4" t="s">
        <v>196</v>
      </c>
      <c r="F1564" s="4" t="s">
        <v>180</v>
      </c>
      <c r="G1564" s="4" t="s">
        <v>181</v>
      </c>
      <c r="H1564" s="4" t="s">
        <v>182</v>
      </c>
      <c r="I1564" s="13"/>
      <c r="J1564" s="21"/>
      <c r="L1564" s="69"/>
      <c r="M1564" s="29"/>
    </row>
    <row r="1565" spans="1:13" ht="12" customHeight="1" hidden="1" outlineLevel="2">
      <c r="A1565" s="6"/>
      <c r="B1565" s="147"/>
      <c r="C1565" s="34"/>
      <c r="D1565" s="7" t="s">
        <v>176</v>
      </c>
      <c r="E1565" s="2"/>
      <c r="F1565" s="2"/>
      <c r="G1565" s="2"/>
      <c r="H1565" s="2"/>
      <c r="I1565" s="13"/>
      <c r="J1565" s="21"/>
      <c r="L1565" s="69"/>
      <c r="M1565" s="29"/>
    </row>
    <row r="1566" spans="1:13" ht="12" customHeight="1" hidden="1" outlineLevel="2">
      <c r="A1566" s="6"/>
      <c r="B1566" s="147"/>
      <c r="C1566" s="35"/>
      <c r="D1566" s="7" t="s">
        <v>193</v>
      </c>
      <c r="E1566" s="2"/>
      <c r="F1566" s="2"/>
      <c r="G1566" s="2"/>
      <c r="H1566" s="2"/>
      <c r="I1566" s="13"/>
      <c r="J1566" s="21"/>
      <c r="L1566" s="69"/>
      <c r="M1566" s="29"/>
    </row>
    <row r="1567" spans="1:13" ht="12" customHeight="1" hidden="1" outlineLevel="2">
      <c r="A1567" s="6"/>
      <c r="B1567" s="147"/>
      <c r="C1567" s="37"/>
      <c r="D1567" s="7" t="s">
        <v>177</v>
      </c>
      <c r="E1567" s="2"/>
      <c r="F1567" s="2"/>
      <c r="G1567" s="2"/>
      <c r="H1567" s="2"/>
      <c r="I1567" s="13"/>
      <c r="J1567" s="21"/>
      <c r="L1567" s="69"/>
      <c r="M1567" s="29"/>
    </row>
    <row r="1568" spans="1:13" ht="12" customHeight="1" hidden="1" outlineLevel="2">
      <c r="A1568" s="6"/>
      <c r="B1568" s="147"/>
      <c r="C1568" s="96"/>
      <c r="D1568" s="7" t="s">
        <v>187</v>
      </c>
      <c r="E1568" s="2"/>
      <c r="F1568" s="2"/>
      <c r="G1568" s="2"/>
      <c r="H1568" s="2"/>
      <c r="I1568" s="13"/>
      <c r="J1568" s="21"/>
      <c r="L1568" s="69"/>
      <c r="M1568" s="29"/>
    </row>
    <row r="1569" spans="1:13" ht="12" customHeight="1" hidden="1" outlineLevel="2">
      <c r="A1569" s="6"/>
      <c r="B1569" s="147"/>
      <c r="C1569" s="49"/>
      <c r="D1569" s="7" t="s">
        <v>194</v>
      </c>
      <c r="E1569" s="2"/>
      <c r="F1569" s="2"/>
      <c r="G1569" s="2"/>
      <c r="H1569" s="2"/>
      <c r="I1569" s="13"/>
      <c r="J1569" s="21"/>
      <c r="L1569" s="69"/>
      <c r="M1569" s="29"/>
    </row>
    <row r="1570" spans="1:13" ht="12" customHeight="1" hidden="1" outlineLevel="2">
      <c r="A1570" s="6"/>
      <c r="B1570" s="147"/>
      <c r="C1570" s="50"/>
      <c r="D1570" s="7" t="s">
        <v>178</v>
      </c>
      <c r="E1570" s="2"/>
      <c r="F1570" s="2"/>
      <c r="G1570" s="2"/>
      <c r="H1570" s="2"/>
      <c r="I1570" s="13"/>
      <c r="J1570" s="21"/>
      <c r="L1570" s="69"/>
      <c r="M1570" s="29"/>
    </row>
    <row r="1571" spans="1:13" ht="12" customHeight="1" hidden="1" outlineLevel="2">
      <c r="A1571" s="6"/>
      <c r="B1571" s="147"/>
      <c r="C1571" s="64"/>
      <c r="D1571" s="7" t="s">
        <v>185</v>
      </c>
      <c r="E1571" s="2"/>
      <c r="F1571" s="2"/>
      <c r="G1571" s="2"/>
      <c r="H1571" s="2"/>
      <c r="I1571" s="13"/>
      <c r="J1571" s="21"/>
      <c r="L1571" s="69"/>
      <c r="M1571" s="29"/>
    </row>
    <row r="1572" spans="1:13" ht="12" customHeight="1" outlineLevel="1" collapsed="1">
      <c r="A1572" s="6"/>
      <c r="B1572" s="147"/>
      <c r="C1572" s="8"/>
      <c r="D1572" s="7"/>
      <c r="E1572" s="4"/>
      <c r="F1572" s="4"/>
      <c r="G1572" s="4"/>
      <c r="H1572" s="4"/>
      <c r="I1572" s="13"/>
      <c r="J1572" s="21"/>
      <c r="L1572" s="69"/>
      <c r="M1572" s="29"/>
    </row>
    <row r="1573" spans="1:13" ht="12" customHeight="1" outlineLevel="1">
      <c r="A1573" s="6"/>
      <c r="B1573" s="147" t="s">
        <v>285</v>
      </c>
      <c r="C1573" s="105" t="s">
        <v>390</v>
      </c>
      <c r="D1573" s="7"/>
      <c r="E1573" s="4"/>
      <c r="F1573" s="4"/>
      <c r="G1573" s="4"/>
      <c r="H1573" s="4"/>
      <c r="I1573" s="13"/>
      <c r="J1573" s="21">
        <f>SUM(E1575:H1581)</f>
        <v>0</v>
      </c>
      <c r="K1573" s="29">
        <f>$M1573-$M1573*$K$19</f>
        <v>67.336</v>
      </c>
      <c r="L1573" s="69">
        <f>ROUND($J1573*$K1573,2)</f>
        <v>0</v>
      </c>
      <c r="M1573" s="29">
        <v>70.88</v>
      </c>
    </row>
    <row r="1574" spans="1:13" ht="12" customHeight="1" hidden="1" outlineLevel="2">
      <c r="A1574" s="6"/>
      <c r="B1574" s="147"/>
      <c r="C1574" s="11"/>
      <c r="D1574" s="7"/>
      <c r="E1574" s="4" t="s">
        <v>196</v>
      </c>
      <c r="F1574" s="4" t="s">
        <v>180</v>
      </c>
      <c r="G1574" s="4" t="s">
        <v>181</v>
      </c>
      <c r="H1574" s="4" t="s">
        <v>182</v>
      </c>
      <c r="I1574" s="13"/>
      <c r="J1574" s="21"/>
      <c r="L1574" s="69"/>
      <c r="M1574" s="29"/>
    </row>
    <row r="1575" spans="1:13" ht="12" customHeight="1" hidden="1" outlineLevel="2">
      <c r="A1575" s="6"/>
      <c r="B1575" s="147"/>
      <c r="C1575" s="34"/>
      <c r="D1575" s="7" t="s">
        <v>176</v>
      </c>
      <c r="E1575" s="2"/>
      <c r="F1575" s="2"/>
      <c r="G1575" s="2"/>
      <c r="H1575" s="2"/>
      <c r="I1575" s="13"/>
      <c r="J1575" s="21"/>
      <c r="L1575" s="69"/>
      <c r="M1575" s="29"/>
    </row>
    <row r="1576" spans="1:13" ht="12" customHeight="1" hidden="1" outlineLevel="2">
      <c r="A1576" s="6"/>
      <c r="B1576" s="147"/>
      <c r="C1576" s="40"/>
      <c r="D1576" s="7" t="s">
        <v>218</v>
      </c>
      <c r="E1576" s="2"/>
      <c r="F1576" s="2"/>
      <c r="G1576" s="2"/>
      <c r="H1576" s="2"/>
      <c r="I1576" s="13"/>
      <c r="J1576" s="21"/>
      <c r="L1576" s="69"/>
      <c r="M1576" s="29"/>
    </row>
    <row r="1577" spans="1:13" ht="12" customHeight="1" hidden="1" outlineLevel="2">
      <c r="A1577" s="6"/>
      <c r="B1577" s="147"/>
      <c r="C1577" s="35"/>
      <c r="D1577" s="7" t="s">
        <v>193</v>
      </c>
      <c r="E1577" s="2"/>
      <c r="F1577" s="2"/>
      <c r="G1577" s="2"/>
      <c r="H1577" s="2"/>
      <c r="I1577" s="13"/>
      <c r="J1577" s="21"/>
      <c r="L1577" s="69"/>
      <c r="M1577" s="29"/>
    </row>
    <row r="1578" spans="1:13" ht="12" customHeight="1" hidden="1" outlineLevel="2">
      <c r="A1578" s="6"/>
      <c r="B1578" s="147"/>
      <c r="C1578" s="37"/>
      <c r="D1578" s="7" t="s">
        <v>177</v>
      </c>
      <c r="E1578" s="2"/>
      <c r="F1578" s="2"/>
      <c r="G1578" s="2"/>
      <c r="H1578" s="2"/>
      <c r="I1578" s="13"/>
      <c r="J1578" s="21"/>
      <c r="L1578" s="69"/>
      <c r="M1578" s="29"/>
    </row>
    <row r="1579" spans="1:13" ht="12" customHeight="1" hidden="1" outlineLevel="2">
      <c r="A1579" s="6"/>
      <c r="B1579" s="147"/>
      <c r="C1579" s="49"/>
      <c r="D1579" s="7" t="s">
        <v>194</v>
      </c>
      <c r="E1579" s="2"/>
      <c r="F1579" s="2"/>
      <c r="G1579" s="2"/>
      <c r="H1579" s="2"/>
      <c r="I1579" s="13"/>
      <c r="J1579" s="21"/>
      <c r="L1579" s="69"/>
      <c r="M1579" s="29"/>
    </row>
    <row r="1580" spans="1:13" ht="12" customHeight="1" hidden="1" outlineLevel="2">
      <c r="A1580" s="6"/>
      <c r="B1580" s="147"/>
      <c r="C1580" s="50"/>
      <c r="D1580" s="7" t="s">
        <v>178</v>
      </c>
      <c r="E1580" s="2"/>
      <c r="F1580" s="2"/>
      <c r="G1580" s="2"/>
      <c r="H1580" s="2"/>
      <c r="I1580" s="13"/>
      <c r="J1580" s="21"/>
      <c r="L1580" s="69"/>
      <c r="M1580" s="29"/>
    </row>
    <row r="1581" spans="1:13" ht="12" customHeight="1" hidden="1" outlineLevel="2">
      <c r="A1581" s="6"/>
      <c r="B1581" s="147"/>
      <c r="C1581" s="64"/>
      <c r="D1581" s="7" t="s">
        <v>185</v>
      </c>
      <c r="E1581" s="2"/>
      <c r="F1581" s="2"/>
      <c r="G1581" s="2"/>
      <c r="H1581" s="2"/>
      <c r="I1581" s="13"/>
      <c r="J1581" s="21"/>
      <c r="L1581" s="69"/>
      <c r="M1581" s="29"/>
    </row>
    <row r="1582" spans="1:13" ht="12" customHeight="1" outlineLevel="1" collapsed="1">
      <c r="A1582" s="6"/>
      <c r="B1582" s="147"/>
      <c r="C1582" s="8"/>
      <c r="D1582" s="7"/>
      <c r="E1582" s="4"/>
      <c r="F1582" s="4"/>
      <c r="G1582" s="4"/>
      <c r="H1582" s="4"/>
      <c r="I1582" s="13"/>
      <c r="J1582" s="21"/>
      <c r="L1582" s="69"/>
      <c r="M1582" s="29"/>
    </row>
    <row r="1583" spans="1:13" ht="12" customHeight="1" outlineLevel="1">
      <c r="A1583" s="6"/>
      <c r="B1583" s="147" t="s">
        <v>286</v>
      </c>
      <c r="C1583" s="105" t="s">
        <v>392</v>
      </c>
      <c r="D1583" s="7"/>
      <c r="E1583" s="4"/>
      <c r="F1583" s="4"/>
      <c r="G1583" s="4"/>
      <c r="H1583" s="4"/>
      <c r="I1583" s="13"/>
      <c r="J1583" s="21">
        <f>SUM(E1585:H1590)</f>
        <v>0</v>
      </c>
      <c r="K1583" s="29">
        <f>$M1583-$M1583*$K$19</f>
        <v>72.16199999999999</v>
      </c>
      <c r="L1583" s="69">
        <f>ROUND($J1583*$K1583,2)</f>
        <v>0</v>
      </c>
      <c r="M1583" s="29">
        <v>75.96</v>
      </c>
    </row>
    <row r="1584" spans="1:13" ht="12" customHeight="1" hidden="1" outlineLevel="2">
      <c r="A1584" s="6"/>
      <c r="B1584" s="147"/>
      <c r="C1584" s="11"/>
      <c r="D1584" s="7"/>
      <c r="E1584" s="4" t="s">
        <v>196</v>
      </c>
      <c r="F1584" s="4" t="s">
        <v>180</v>
      </c>
      <c r="G1584" s="4" t="s">
        <v>181</v>
      </c>
      <c r="H1584" s="4" t="s">
        <v>182</v>
      </c>
      <c r="I1584" s="13"/>
      <c r="J1584" s="21"/>
      <c r="L1584" s="69"/>
      <c r="M1584" s="29"/>
    </row>
    <row r="1585" spans="1:13" ht="12" customHeight="1" hidden="1" outlineLevel="2">
      <c r="A1585" s="6"/>
      <c r="B1585" s="147"/>
      <c r="C1585" s="34"/>
      <c r="D1585" s="7" t="s">
        <v>176</v>
      </c>
      <c r="E1585" s="2"/>
      <c r="F1585" s="2"/>
      <c r="G1585" s="2"/>
      <c r="H1585" s="2"/>
      <c r="I1585" s="13"/>
      <c r="J1585" s="21"/>
      <c r="L1585" s="69"/>
      <c r="M1585" s="29"/>
    </row>
    <row r="1586" spans="1:13" ht="12" customHeight="1" hidden="1" outlineLevel="2">
      <c r="A1586" s="6"/>
      <c r="B1586" s="147"/>
      <c r="C1586" s="40"/>
      <c r="D1586" s="7" t="s">
        <v>218</v>
      </c>
      <c r="E1586" s="2"/>
      <c r="F1586" s="2"/>
      <c r="G1586" s="2"/>
      <c r="H1586" s="2"/>
      <c r="I1586" s="13"/>
      <c r="J1586" s="21"/>
      <c r="L1586" s="69"/>
      <c r="M1586" s="29"/>
    </row>
    <row r="1587" spans="1:13" ht="12" customHeight="1" hidden="1" outlineLevel="2">
      <c r="A1587" s="6"/>
      <c r="B1587" s="147"/>
      <c r="C1587" s="35"/>
      <c r="D1587" s="7" t="s">
        <v>193</v>
      </c>
      <c r="E1587" s="2"/>
      <c r="F1587" s="2"/>
      <c r="G1587" s="2"/>
      <c r="H1587" s="2"/>
      <c r="I1587" s="13"/>
      <c r="J1587" s="21"/>
      <c r="L1587" s="69"/>
      <c r="M1587" s="29"/>
    </row>
    <row r="1588" spans="1:13" ht="12" customHeight="1" hidden="1" outlineLevel="2">
      <c r="A1588" s="6"/>
      <c r="B1588" s="147"/>
      <c r="C1588" s="49"/>
      <c r="D1588" s="7" t="s">
        <v>194</v>
      </c>
      <c r="E1588" s="2"/>
      <c r="F1588" s="2"/>
      <c r="G1588" s="2"/>
      <c r="H1588" s="2"/>
      <c r="I1588" s="13"/>
      <c r="J1588" s="21"/>
      <c r="L1588" s="69"/>
      <c r="M1588" s="29"/>
    </row>
    <row r="1589" spans="1:13" ht="12" customHeight="1" hidden="1" outlineLevel="2">
      <c r="A1589" s="6"/>
      <c r="B1589" s="147"/>
      <c r="C1589" s="50"/>
      <c r="D1589" s="7" t="s">
        <v>178</v>
      </c>
      <c r="E1589" s="2"/>
      <c r="F1589" s="2"/>
      <c r="G1589" s="2"/>
      <c r="H1589" s="2"/>
      <c r="I1589" s="13"/>
      <c r="J1589" s="21"/>
      <c r="L1589" s="69"/>
      <c r="M1589" s="29"/>
    </row>
    <row r="1590" spans="1:13" ht="12" customHeight="1" hidden="1" outlineLevel="2">
      <c r="A1590" s="6"/>
      <c r="B1590" s="147"/>
      <c r="C1590" s="64"/>
      <c r="D1590" s="7" t="s">
        <v>185</v>
      </c>
      <c r="E1590" s="2"/>
      <c r="F1590" s="2"/>
      <c r="G1590" s="2"/>
      <c r="H1590" s="2"/>
      <c r="I1590" s="13"/>
      <c r="J1590" s="21"/>
      <c r="L1590" s="69"/>
      <c r="M1590" s="29"/>
    </row>
    <row r="1591" spans="1:13" ht="12" customHeight="1" outlineLevel="1" collapsed="1">
      <c r="A1591" s="6"/>
      <c r="B1591" s="147"/>
      <c r="C1591" s="8"/>
      <c r="D1591" s="7"/>
      <c r="E1591" s="4"/>
      <c r="F1591" s="4"/>
      <c r="G1591" s="4"/>
      <c r="H1591" s="4"/>
      <c r="I1591" s="13"/>
      <c r="J1591" s="21"/>
      <c r="L1591" s="69"/>
      <c r="M1591" s="29"/>
    </row>
    <row r="1592" spans="1:13" ht="12" customHeight="1" outlineLevel="1">
      <c r="A1592" s="6"/>
      <c r="B1592" s="147" t="s">
        <v>503</v>
      </c>
      <c r="C1592" s="105" t="s">
        <v>389</v>
      </c>
      <c r="D1592" s="7"/>
      <c r="E1592" s="4"/>
      <c r="F1592" s="4"/>
      <c r="G1592" s="4"/>
      <c r="H1592" s="4"/>
      <c r="I1592" s="13"/>
      <c r="J1592" s="21">
        <f>SUM(E1594:G1597)</f>
        <v>0</v>
      </c>
      <c r="K1592" s="29">
        <f>$M1592-$M1592*$K$19</f>
        <v>116.6125</v>
      </c>
      <c r="L1592" s="69">
        <f>ROUND($J1592*$K1592,2)</f>
        <v>0</v>
      </c>
      <c r="M1592" s="29">
        <v>122.75</v>
      </c>
    </row>
    <row r="1593" spans="1:13" ht="12" customHeight="1" hidden="1" outlineLevel="2">
      <c r="A1593" s="6"/>
      <c r="B1593" s="147"/>
      <c r="C1593" s="11"/>
      <c r="D1593" s="7"/>
      <c r="E1593" s="4" t="s">
        <v>196</v>
      </c>
      <c r="F1593" s="4" t="s">
        <v>180</v>
      </c>
      <c r="G1593" s="4" t="s">
        <v>181</v>
      </c>
      <c r="H1593" s="4"/>
      <c r="I1593" s="13"/>
      <c r="J1593" s="21"/>
      <c r="L1593" s="69"/>
      <c r="M1593" s="29"/>
    </row>
    <row r="1594" spans="1:13" ht="12" customHeight="1" hidden="1" outlineLevel="2">
      <c r="A1594" s="6"/>
      <c r="B1594" s="147"/>
      <c r="C1594" s="34"/>
      <c r="D1594" s="7" t="s">
        <v>176</v>
      </c>
      <c r="E1594" s="2"/>
      <c r="F1594" s="2"/>
      <c r="G1594" s="2"/>
      <c r="H1594" s="4"/>
      <c r="I1594" s="13"/>
      <c r="J1594" s="21"/>
      <c r="L1594" s="69"/>
      <c r="M1594" s="29"/>
    </row>
    <row r="1595" spans="1:13" ht="12" customHeight="1" hidden="1" outlineLevel="2">
      <c r="A1595" s="6"/>
      <c r="B1595" s="147"/>
      <c r="C1595" s="35"/>
      <c r="D1595" s="7" t="s">
        <v>193</v>
      </c>
      <c r="E1595" s="2"/>
      <c r="F1595" s="2"/>
      <c r="G1595" s="2"/>
      <c r="H1595" s="4"/>
      <c r="I1595" s="13"/>
      <c r="J1595" s="21"/>
      <c r="L1595" s="69"/>
      <c r="M1595" s="29"/>
    </row>
    <row r="1596" spans="1:13" ht="12" customHeight="1" hidden="1" outlineLevel="2">
      <c r="A1596" s="6"/>
      <c r="B1596" s="147"/>
      <c r="C1596" s="50"/>
      <c r="D1596" s="7" t="s">
        <v>178</v>
      </c>
      <c r="E1596" s="2"/>
      <c r="F1596" s="2"/>
      <c r="G1596" s="2"/>
      <c r="H1596" s="4"/>
      <c r="I1596" s="13"/>
      <c r="J1596" s="21"/>
      <c r="L1596" s="69"/>
      <c r="M1596" s="29"/>
    </row>
    <row r="1597" spans="1:13" ht="12" customHeight="1" hidden="1" outlineLevel="2">
      <c r="A1597" s="6"/>
      <c r="B1597" s="147"/>
      <c r="C1597" s="64"/>
      <c r="D1597" s="7" t="s">
        <v>185</v>
      </c>
      <c r="E1597" s="2"/>
      <c r="F1597" s="2"/>
      <c r="G1597" s="2"/>
      <c r="H1597" s="4"/>
      <c r="I1597" s="13"/>
      <c r="J1597" s="21"/>
      <c r="L1597" s="69"/>
      <c r="M1597" s="29"/>
    </row>
    <row r="1598" spans="1:13" ht="12" customHeight="1" outlineLevel="1" collapsed="1">
      <c r="A1598" s="6"/>
      <c r="B1598" s="147"/>
      <c r="C1598" s="8"/>
      <c r="D1598" s="7"/>
      <c r="E1598" s="4"/>
      <c r="F1598" s="4"/>
      <c r="G1598" s="4"/>
      <c r="H1598" s="4"/>
      <c r="I1598" s="13"/>
      <c r="J1598" s="21"/>
      <c r="L1598" s="69"/>
      <c r="M1598" s="29"/>
    </row>
    <row r="1599" spans="1:13" ht="12" customHeight="1" outlineLevel="1">
      <c r="A1599" s="6"/>
      <c r="B1599" s="147" t="s">
        <v>287</v>
      </c>
      <c r="C1599" s="105" t="s">
        <v>393</v>
      </c>
      <c r="D1599" s="7"/>
      <c r="E1599" s="4"/>
      <c r="F1599" s="4"/>
      <c r="G1599" s="4"/>
      <c r="H1599" s="4"/>
      <c r="I1599" s="13"/>
      <c r="J1599" s="21">
        <f>SUM(E1601:G1604)</f>
        <v>0</v>
      </c>
      <c r="K1599" s="29">
        <f>$M1599-$M1599*$K$19</f>
        <v>74.8695</v>
      </c>
      <c r="L1599" s="69">
        <f>ROUND($J1599*$K1599,2)</f>
        <v>0</v>
      </c>
      <c r="M1599" s="29">
        <v>78.81</v>
      </c>
    </row>
    <row r="1600" spans="1:13" ht="12" customHeight="1" hidden="1" outlineLevel="2">
      <c r="A1600" s="6"/>
      <c r="B1600" s="147"/>
      <c r="C1600" s="11"/>
      <c r="D1600" s="7"/>
      <c r="E1600" s="4" t="s">
        <v>196</v>
      </c>
      <c r="F1600" s="4" t="s">
        <v>180</v>
      </c>
      <c r="G1600" s="4" t="s">
        <v>181</v>
      </c>
      <c r="H1600" s="4"/>
      <c r="I1600" s="13"/>
      <c r="J1600" s="21"/>
      <c r="L1600" s="69"/>
      <c r="M1600" s="29"/>
    </row>
    <row r="1601" spans="1:13" ht="12" customHeight="1" hidden="1" outlineLevel="2">
      <c r="A1601" s="6"/>
      <c r="B1601" s="147"/>
      <c r="C1601" s="34"/>
      <c r="D1601" s="7" t="s">
        <v>176</v>
      </c>
      <c r="E1601" s="2"/>
      <c r="F1601" s="2"/>
      <c r="G1601" s="2"/>
      <c r="H1601" s="4"/>
      <c r="I1601" s="13"/>
      <c r="J1601" s="21"/>
      <c r="L1601" s="69"/>
      <c r="M1601" s="29"/>
    </row>
    <row r="1602" spans="1:13" ht="12" customHeight="1" hidden="1" outlineLevel="2">
      <c r="A1602" s="6"/>
      <c r="B1602" s="147"/>
      <c r="C1602" s="35"/>
      <c r="D1602" s="7" t="s">
        <v>193</v>
      </c>
      <c r="E1602" s="2"/>
      <c r="F1602" s="2"/>
      <c r="G1602" s="2"/>
      <c r="H1602" s="4"/>
      <c r="I1602" s="13"/>
      <c r="J1602" s="21"/>
      <c r="L1602" s="69"/>
      <c r="M1602" s="29"/>
    </row>
    <row r="1603" spans="1:13" ht="12" customHeight="1" hidden="1" outlineLevel="2">
      <c r="A1603" s="6"/>
      <c r="B1603" s="147"/>
      <c r="C1603" s="37"/>
      <c r="D1603" s="7" t="s">
        <v>177</v>
      </c>
      <c r="E1603" s="2"/>
      <c r="F1603" s="2"/>
      <c r="G1603" s="2"/>
      <c r="H1603" s="4"/>
      <c r="I1603" s="13"/>
      <c r="J1603" s="21"/>
      <c r="L1603" s="69"/>
      <c r="M1603" s="29"/>
    </row>
    <row r="1604" spans="1:13" ht="12" customHeight="1" hidden="1" outlineLevel="2">
      <c r="A1604" s="6"/>
      <c r="B1604" s="147"/>
      <c r="C1604" s="50"/>
      <c r="D1604" s="7" t="s">
        <v>178</v>
      </c>
      <c r="E1604" s="2"/>
      <c r="F1604" s="2"/>
      <c r="G1604" s="2"/>
      <c r="H1604" s="4"/>
      <c r="I1604" s="13"/>
      <c r="J1604" s="21"/>
      <c r="L1604" s="69"/>
      <c r="M1604" s="29"/>
    </row>
    <row r="1605" spans="1:13" ht="12" customHeight="1" outlineLevel="1" collapsed="1">
      <c r="A1605" s="6"/>
      <c r="B1605" s="147"/>
      <c r="C1605" s="8"/>
      <c r="D1605" s="7"/>
      <c r="E1605" s="4"/>
      <c r="F1605" s="4"/>
      <c r="G1605" s="4"/>
      <c r="H1605" s="4"/>
      <c r="I1605" s="13"/>
      <c r="J1605" s="21"/>
      <c r="L1605" s="69"/>
      <c r="M1605" s="29"/>
    </row>
    <row r="1606" spans="1:13" ht="12" customHeight="1" outlineLevel="1">
      <c r="A1606" s="6"/>
      <c r="B1606" s="147" t="s">
        <v>288</v>
      </c>
      <c r="C1606" s="105" t="s">
        <v>395</v>
      </c>
      <c r="D1606" s="7"/>
      <c r="E1606" s="4"/>
      <c r="F1606" s="4"/>
      <c r="G1606" s="4"/>
      <c r="H1606" s="4"/>
      <c r="I1606" s="13"/>
      <c r="J1606" s="21">
        <f>SUM(E1608:G1611)</f>
        <v>0</v>
      </c>
      <c r="K1606" s="29">
        <f>$M1606-$M1606*$K$19</f>
        <v>98.648</v>
      </c>
      <c r="L1606" s="69">
        <f>ROUND($J1606*$K1606,2)</f>
        <v>0</v>
      </c>
      <c r="M1606" s="29">
        <v>103.84</v>
      </c>
    </row>
    <row r="1607" spans="1:13" ht="12" customHeight="1" hidden="1" outlineLevel="2">
      <c r="A1607" s="6"/>
      <c r="B1607" s="158"/>
      <c r="C1607" s="11"/>
      <c r="D1607" s="7"/>
      <c r="E1607" s="4" t="s">
        <v>196</v>
      </c>
      <c r="F1607" s="4" t="s">
        <v>180</v>
      </c>
      <c r="G1607" s="4" t="s">
        <v>181</v>
      </c>
      <c r="H1607" s="4"/>
      <c r="I1607" s="13"/>
      <c r="J1607" s="21"/>
      <c r="L1607" s="69"/>
      <c r="M1607" s="29"/>
    </row>
    <row r="1608" spans="1:13" ht="12" customHeight="1" hidden="1" outlineLevel="2">
      <c r="A1608" s="6"/>
      <c r="B1608" s="147"/>
      <c r="C1608" s="34"/>
      <c r="D1608" s="7" t="s">
        <v>176</v>
      </c>
      <c r="E1608" s="2"/>
      <c r="F1608" s="2"/>
      <c r="G1608" s="2"/>
      <c r="H1608" s="4"/>
      <c r="I1608" s="13"/>
      <c r="J1608" s="21"/>
      <c r="L1608" s="69"/>
      <c r="M1608" s="29"/>
    </row>
    <row r="1609" spans="1:13" ht="12" customHeight="1" hidden="1" outlineLevel="2">
      <c r="A1609" s="6"/>
      <c r="B1609" s="147"/>
      <c r="C1609" s="35"/>
      <c r="D1609" s="7" t="s">
        <v>193</v>
      </c>
      <c r="E1609" s="2"/>
      <c r="F1609" s="2"/>
      <c r="G1609" s="2"/>
      <c r="H1609" s="4"/>
      <c r="I1609" s="13"/>
      <c r="J1609" s="21"/>
      <c r="L1609" s="69"/>
      <c r="M1609" s="29"/>
    </row>
    <row r="1610" spans="1:13" ht="12" customHeight="1" hidden="1" outlineLevel="2">
      <c r="A1610" s="6"/>
      <c r="B1610" s="147"/>
      <c r="C1610" s="37"/>
      <c r="D1610" s="7" t="s">
        <v>177</v>
      </c>
      <c r="E1610" s="2"/>
      <c r="F1610" s="2"/>
      <c r="G1610" s="2"/>
      <c r="H1610" s="4"/>
      <c r="I1610" s="13"/>
      <c r="J1610" s="21"/>
      <c r="L1610" s="69"/>
      <c r="M1610" s="29"/>
    </row>
    <row r="1611" spans="1:13" ht="12" customHeight="1" hidden="1" outlineLevel="2">
      <c r="A1611" s="6"/>
      <c r="B1611" s="147"/>
      <c r="C1611" s="50"/>
      <c r="D1611" s="7" t="s">
        <v>178</v>
      </c>
      <c r="E1611" s="2"/>
      <c r="F1611" s="2"/>
      <c r="G1611" s="2"/>
      <c r="H1611" s="4"/>
      <c r="I1611" s="13"/>
      <c r="J1611" s="21"/>
      <c r="L1611" s="69"/>
      <c r="M1611" s="29"/>
    </row>
    <row r="1612" spans="1:13" ht="12" customHeight="1" outlineLevel="1" collapsed="1">
      <c r="A1612" s="6"/>
      <c r="B1612" s="147"/>
      <c r="C1612" s="8"/>
      <c r="D1612" s="7"/>
      <c r="E1612" s="4"/>
      <c r="F1612" s="4"/>
      <c r="G1612" s="4"/>
      <c r="H1612" s="4"/>
      <c r="I1612" s="13"/>
      <c r="J1612" s="21"/>
      <c r="L1612" s="69"/>
      <c r="M1612" s="29"/>
    </row>
    <row r="1613" spans="1:13" ht="12" customHeight="1" outlineLevel="1">
      <c r="A1613" s="6"/>
      <c r="B1613" s="147" t="s">
        <v>289</v>
      </c>
      <c r="C1613" s="105" t="s">
        <v>638</v>
      </c>
      <c r="D1613" s="7"/>
      <c r="E1613" s="4"/>
      <c r="F1613" s="4"/>
      <c r="G1613" s="4"/>
      <c r="H1613" s="4"/>
      <c r="I1613" s="13"/>
      <c r="J1613" s="21">
        <f>SUM(E1615:H1621)</f>
        <v>0</v>
      </c>
      <c r="K1613" s="29">
        <f>$M1613-$M1613*$K$19</f>
        <v>77.14949999999999</v>
      </c>
      <c r="L1613" s="69">
        <f>ROUND($J1613*$K1613,2)</f>
        <v>0</v>
      </c>
      <c r="M1613" s="29">
        <v>81.21</v>
      </c>
    </row>
    <row r="1614" spans="1:13" ht="12" customHeight="1" hidden="1" outlineLevel="2">
      <c r="A1614" s="6"/>
      <c r="B1614" s="147"/>
      <c r="C1614" s="11"/>
      <c r="D1614" s="7"/>
      <c r="E1614" s="4" t="s">
        <v>196</v>
      </c>
      <c r="F1614" s="4" t="s">
        <v>180</v>
      </c>
      <c r="G1614" s="4" t="s">
        <v>181</v>
      </c>
      <c r="H1614" s="4" t="s">
        <v>182</v>
      </c>
      <c r="I1614" s="13"/>
      <c r="J1614" s="21"/>
      <c r="L1614" s="69"/>
      <c r="M1614" s="29"/>
    </row>
    <row r="1615" spans="1:13" ht="12" customHeight="1" hidden="1" outlineLevel="2">
      <c r="A1615" s="6"/>
      <c r="B1615" s="147"/>
      <c r="C1615" s="34"/>
      <c r="D1615" s="7" t="s">
        <v>176</v>
      </c>
      <c r="E1615" s="2"/>
      <c r="F1615" s="2"/>
      <c r="G1615" s="2"/>
      <c r="H1615" s="2"/>
      <c r="I1615" s="13"/>
      <c r="J1615" s="21"/>
      <c r="L1615" s="69"/>
      <c r="M1615" s="29"/>
    </row>
    <row r="1616" spans="1:13" ht="12" customHeight="1" hidden="1" outlineLevel="2">
      <c r="A1616" s="6"/>
      <c r="B1616" s="147"/>
      <c r="C1616" s="40"/>
      <c r="D1616" s="7" t="s">
        <v>218</v>
      </c>
      <c r="E1616" s="2"/>
      <c r="F1616" s="2"/>
      <c r="G1616" s="2"/>
      <c r="H1616" s="2"/>
      <c r="I1616" s="13"/>
      <c r="J1616" s="21"/>
      <c r="L1616" s="69"/>
      <c r="M1616" s="29"/>
    </row>
    <row r="1617" spans="1:13" ht="12" customHeight="1" hidden="1" outlineLevel="2">
      <c r="A1617" s="6"/>
      <c r="B1617" s="147"/>
      <c r="C1617" s="35"/>
      <c r="D1617" s="7" t="s">
        <v>193</v>
      </c>
      <c r="E1617" s="2"/>
      <c r="F1617" s="2"/>
      <c r="G1617" s="2"/>
      <c r="H1617" s="2"/>
      <c r="I1617" s="13"/>
      <c r="J1617" s="21"/>
      <c r="L1617" s="69"/>
      <c r="M1617" s="29"/>
    </row>
    <row r="1618" spans="1:13" ht="12" customHeight="1" hidden="1" outlineLevel="2">
      <c r="A1618" s="6"/>
      <c r="B1618" s="147"/>
      <c r="C1618" s="37"/>
      <c r="D1618" s="7" t="s">
        <v>177</v>
      </c>
      <c r="E1618" s="2"/>
      <c r="F1618" s="2"/>
      <c r="G1618" s="2"/>
      <c r="H1618" s="2"/>
      <c r="I1618" s="13"/>
      <c r="J1618" s="21"/>
      <c r="L1618" s="69"/>
      <c r="M1618" s="29"/>
    </row>
    <row r="1619" spans="1:13" ht="12" customHeight="1" hidden="1" outlineLevel="2">
      <c r="A1619" s="6"/>
      <c r="B1619" s="147"/>
      <c r="C1619" s="49"/>
      <c r="D1619" s="7" t="s">
        <v>194</v>
      </c>
      <c r="E1619" s="2"/>
      <c r="F1619" s="2"/>
      <c r="G1619" s="2"/>
      <c r="H1619" s="2"/>
      <c r="I1619" s="13"/>
      <c r="J1619" s="21"/>
      <c r="L1619" s="69"/>
      <c r="M1619" s="29"/>
    </row>
    <row r="1620" spans="1:13" ht="12" customHeight="1" hidden="1" outlineLevel="2">
      <c r="A1620" s="6"/>
      <c r="B1620" s="147"/>
      <c r="C1620" s="50"/>
      <c r="D1620" s="7" t="s">
        <v>178</v>
      </c>
      <c r="E1620" s="2"/>
      <c r="F1620" s="2"/>
      <c r="G1620" s="2"/>
      <c r="H1620" s="2"/>
      <c r="I1620" s="13"/>
      <c r="J1620" s="21"/>
      <c r="L1620" s="69"/>
      <c r="M1620" s="29"/>
    </row>
    <row r="1621" spans="1:13" ht="12" customHeight="1" hidden="1" outlineLevel="2">
      <c r="A1621" s="6"/>
      <c r="B1621" s="147"/>
      <c r="C1621" s="64"/>
      <c r="D1621" s="7" t="s">
        <v>185</v>
      </c>
      <c r="E1621" s="2"/>
      <c r="F1621" s="2"/>
      <c r="G1621" s="2"/>
      <c r="H1621" s="2"/>
      <c r="I1621" s="13"/>
      <c r="J1621" s="21"/>
      <c r="L1621" s="69"/>
      <c r="M1621" s="29"/>
    </row>
    <row r="1622" spans="1:13" ht="12" customHeight="1" outlineLevel="1" collapsed="1">
      <c r="A1622" s="6"/>
      <c r="B1622" s="147"/>
      <c r="C1622" s="8"/>
      <c r="D1622" s="7"/>
      <c r="E1622" s="4"/>
      <c r="F1622" s="4"/>
      <c r="G1622" s="4"/>
      <c r="H1622" s="4"/>
      <c r="I1622" s="13"/>
      <c r="J1622" s="21"/>
      <c r="L1622" s="69"/>
      <c r="M1622" s="29"/>
    </row>
    <row r="1623" spans="1:13" ht="12" customHeight="1" outlineLevel="1">
      <c r="A1623" s="6"/>
      <c r="B1623" s="158" t="s">
        <v>504</v>
      </c>
      <c r="C1623" s="106" t="s">
        <v>411</v>
      </c>
      <c r="D1623" s="10"/>
      <c r="E1623" s="98"/>
      <c r="F1623" s="98"/>
      <c r="G1623" s="98"/>
      <c r="H1623" s="98"/>
      <c r="I1623" s="99"/>
      <c r="J1623" s="87">
        <f>SUM(E1625:G1625)</f>
        <v>0</v>
      </c>
      <c r="K1623" s="78">
        <f>$M1623-$M1623*$K$19</f>
        <v>76</v>
      </c>
      <c r="L1623" s="88">
        <f>ROUND($J1623*$K1623,2)</f>
        <v>0</v>
      </c>
      <c r="M1623" s="78">
        <v>80</v>
      </c>
    </row>
    <row r="1624" spans="1:13" ht="12" customHeight="1" hidden="1" outlineLevel="2">
      <c r="A1624" s="6"/>
      <c r="B1624" s="158"/>
      <c r="C1624" s="11"/>
      <c r="D1624" s="7"/>
      <c r="E1624" s="4" t="s">
        <v>196</v>
      </c>
      <c r="F1624" s="4" t="s">
        <v>180</v>
      </c>
      <c r="G1624" s="4" t="s">
        <v>181</v>
      </c>
      <c r="H1624" s="13"/>
      <c r="I1624" s="13"/>
      <c r="J1624" s="21"/>
      <c r="L1624" s="69"/>
      <c r="M1624" s="29"/>
    </row>
    <row r="1625" spans="1:13" ht="12" customHeight="1" hidden="1" outlineLevel="2">
      <c r="A1625" s="6"/>
      <c r="B1625" s="147"/>
      <c r="C1625" s="50"/>
      <c r="D1625" s="7" t="s">
        <v>178</v>
      </c>
      <c r="E1625" s="2"/>
      <c r="F1625" s="58"/>
      <c r="G1625" s="58"/>
      <c r="H1625" s="13"/>
      <c r="I1625" s="13"/>
      <c r="J1625" s="21"/>
      <c r="L1625" s="69"/>
      <c r="M1625" s="29"/>
    </row>
    <row r="1626" spans="1:13" ht="12" customHeight="1" outlineLevel="1" collapsed="1">
      <c r="A1626" s="6"/>
      <c r="B1626" s="147"/>
      <c r="C1626" s="8"/>
      <c r="D1626" s="7"/>
      <c r="E1626" s="4"/>
      <c r="F1626" s="4"/>
      <c r="G1626" s="4"/>
      <c r="H1626" s="4"/>
      <c r="I1626" s="13"/>
      <c r="J1626" s="21"/>
      <c r="L1626" s="69"/>
      <c r="M1626" s="29"/>
    </row>
    <row r="1627" spans="1:13" ht="12" customHeight="1" outlineLevel="1">
      <c r="A1627" s="6"/>
      <c r="B1627" s="147" t="s">
        <v>290</v>
      </c>
      <c r="C1627" s="105" t="s">
        <v>343</v>
      </c>
      <c r="D1627" s="7"/>
      <c r="E1627" s="4"/>
      <c r="F1627" s="4"/>
      <c r="G1627" s="4"/>
      <c r="H1627" s="4"/>
      <c r="I1627" s="13"/>
      <c r="J1627" s="21">
        <f>SUM(E1629:H1634)</f>
        <v>0</v>
      </c>
      <c r="K1627" s="29">
        <f>$M1627-$M1627*$K$19</f>
        <v>77.425</v>
      </c>
      <c r="L1627" s="69">
        <f>ROUND($J1627*$K1627,2)</f>
        <v>0</v>
      </c>
      <c r="M1627" s="29">
        <v>81.5</v>
      </c>
    </row>
    <row r="1628" spans="1:13" ht="12" customHeight="1" hidden="1" outlineLevel="2">
      <c r="A1628" s="6"/>
      <c r="B1628" s="147"/>
      <c r="C1628" s="11"/>
      <c r="D1628" s="7"/>
      <c r="E1628" s="4" t="s">
        <v>196</v>
      </c>
      <c r="F1628" s="4" t="s">
        <v>180</v>
      </c>
      <c r="G1628" s="4" t="s">
        <v>181</v>
      </c>
      <c r="H1628" s="4" t="s">
        <v>182</v>
      </c>
      <c r="I1628" s="13"/>
      <c r="J1628" s="21"/>
      <c r="L1628" s="69"/>
      <c r="M1628" s="29"/>
    </row>
    <row r="1629" spans="1:13" ht="12" customHeight="1" hidden="1" outlineLevel="2">
      <c r="A1629" s="6"/>
      <c r="B1629" s="147"/>
      <c r="C1629" s="34"/>
      <c r="D1629" s="7" t="s">
        <v>176</v>
      </c>
      <c r="E1629" s="2"/>
      <c r="F1629" s="2"/>
      <c r="G1629" s="2"/>
      <c r="H1629" s="2"/>
      <c r="I1629" s="13"/>
      <c r="J1629" s="21"/>
      <c r="L1629" s="69"/>
      <c r="M1629" s="29"/>
    </row>
    <row r="1630" spans="1:13" ht="12" customHeight="1" hidden="1" outlineLevel="2">
      <c r="A1630" s="6"/>
      <c r="B1630" s="147"/>
      <c r="C1630" s="35"/>
      <c r="D1630" s="7" t="s">
        <v>193</v>
      </c>
      <c r="E1630" s="2"/>
      <c r="F1630" s="2"/>
      <c r="G1630" s="2"/>
      <c r="H1630" s="2"/>
      <c r="I1630" s="13"/>
      <c r="J1630" s="21"/>
      <c r="L1630" s="69"/>
      <c r="M1630" s="29"/>
    </row>
    <row r="1631" spans="1:13" ht="12" customHeight="1" hidden="1" outlineLevel="2">
      <c r="A1631" s="6"/>
      <c r="B1631" s="147"/>
      <c r="C1631" s="37"/>
      <c r="D1631" s="7" t="s">
        <v>177</v>
      </c>
      <c r="E1631" s="2"/>
      <c r="F1631" s="2"/>
      <c r="G1631" s="2"/>
      <c r="H1631" s="2"/>
      <c r="I1631" s="13"/>
      <c r="J1631" s="21"/>
      <c r="L1631" s="69"/>
      <c r="M1631" s="29"/>
    </row>
    <row r="1632" spans="1:13" ht="12" customHeight="1" hidden="1" outlineLevel="2">
      <c r="A1632" s="6"/>
      <c r="B1632" s="147"/>
      <c r="C1632" s="49"/>
      <c r="D1632" s="7" t="s">
        <v>194</v>
      </c>
      <c r="E1632" s="2"/>
      <c r="F1632" s="2"/>
      <c r="G1632" s="2"/>
      <c r="H1632" s="2"/>
      <c r="I1632" s="13"/>
      <c r="J1632" s="21"/>
      <c r="L1632" s="69"/>
      <c r="M1632" s="29"/>
    </row>
    <row r="1633" spans="1:13" ht="12" customHeight="1" hidden="1" outlineLevel="2">
      <c r="A1633" s="6"/>
      <c r="B1633" s="147"/>
      <c r="C1633" s="50"/>
      <c r="D1633" s="7" t="s">
        <v>178</v>
      </c>
      <c r="E1633" s="2"/>
      <c r="F1633" s="2"/>
      <c r="G1633" s="2"/>
      <c r="H1633" s="2"/>
      <c r="I1633" s="13"/>
      <c r="J1633" s="21"/>
      <c r="L1633" s="69"/>
      <c r="M1633" s="29"/>
    </row>
    <row r="1634" spans="1:13" ht="12" customHeight="1" hidden="1" outlineLevel="2">
      <c r="A1634" s="6"/>
      <c r="B1634" s="147"/>
      <c r="C1634" s="64"/>
      <c r="D1634" s="7" t="s">
        <v>185</v>
      </c>
      <c r="E1634" s="2"/>
      <c r="F1634" s="2"/>
      <c r="G1634" s="2"/>
      <c r="H1634" s="2"/>
      <c r="I1634" s="13"/>
      <c r="J1634" s="21"/>
      <c r="L1634" s="69"/>
      <c r="M1634" s="29"/>
    </row>
    <row r="1635" spans="1:13" ht="12" customHeight="1" outlineLevel="1" collapsed="1">
      <c r="A1635" s="6"/>
      <c r="B1635" s="147"/>
      <c r="C1635" s="8"/>
      <c r="D1635" s="7"/>
      <c r="E1635" s="4"/>
      <c r="F1635" s="4"/>
      <c r="G1635" s="4"/>
      <c r="H1635" s="4"/>
      <c r="I1635" s="13"/>
      <c r="J1635" s="21"/>
      <c r="L1635" s="69"/>
      <c r="M1635" s="29"/>
    </row>
    <row r="1636" spans="1:13" ht="12" customHeight="1" outlineLevel="1">
      <c r="A1636" s="6"/>
      <c r="B1636" s="147" t="s">
        <v>291</v>
      </c>
      <c r="C1636" s="105" t="s">
        <v>344</v>
      </c>
      <c r="D1636" s="7"/>
      <c r="E1636" s="4"/>
      <c r="F1636" s="4"/>
      <c r="G1636" s="4"/>
      <c r="H1636" s="4"/>
      <c r="I1636" s="13"/>
      <c r="J1636" s="21">
        <f>SUM(E1638:H1644)</f>
        <v>0</v>
      </c>
      <c r="K1636" s="29">
        <f>$M1636-$M1636*$K$19</f>
        <v>78.4225</v>
      </c>
      <c r="L1636" s="69">
        <f>ROUND($J1636*$K1636,2)</f>
        <v>0</v>
      </c>
      <c r="M1636" s="29">
        <v>82.55</v>
      </c>
    </row>
    <row r="1637" spans="1:13" ht="12" customHeight="1" hidden="1" outlineLevel="2">
      <c r="A1637" s="6"/>
      <c r="B1637" s="147"/>
      <c r="C1637" s="11"/>
      <c r="D1637" s="7"/>
      <c r="E1637" s="4" t="s">
        <v>196</v>
      </c>
      <c r="F1637" s="4" t="s">
        <v>180</v>
      </c>
      <c r="G1637" s="4" t="s">
        <v>181</v>
      </c>
      <c r="H1637" s="4" t="s">
        <v>182</v>
      </c>
      <c r="I1637" s="13"/>
      <c r="J1637" s="21"/>
      <c r="L1637" s="69"/>
      <c r="M1637" s="29"/>
    </row>
    <row r="1638" spans="1:13" ht="12" customHeight="1" hidden="1" outlineLevel="2">
      <c r="A1638" s="6"/>
      <c r="B1638" s="147"/>
      <c r="C1638" s="34"/>
      <c r="D1638" s="7" t="s">
        <v>176</v>
      </c>
      <c r="E1638" s="2"/>
      <c r="F1638" s="2"/>
      <c r="G1638" s="2"/>
      <c r="H1638" s="2"/>
      <c r="I1638" s="13"/>
      <c r="J1638" s="21"/>
      <c r="L1638" s="69"/>
      <c r="M1638" s="29"/>
    </row>
    <row r="1639" spans="1:13" ht="12" customHeight="1" hidden="1" outlineLevel="2">
      <c r="A1639" s="6"/>
      <c r="B1639" s="147"/>
      <c r="C1639" s="40"/>
      <c r="D1639" s="7" t="s">
        <v>218</v>
      </c>
      <c r="E1639" s="2"/>
      <c r="F1639" s="2"/>
      <c r="G1639" s="2"/>
      <c r="H1639" s="2"/>
      <c r="I1639" s="13"/>
      <c r="J1639" s="21"/>
      <c r="L1639" s="69"/>
      <c r="M1639" s="29"/>
    </row>
    <row r="1640" spans="1:13" ht="12" customHeight="1" hidden="1" outlineLevel="2">
      <c r="A1640" s="6"/>
      <c r="B1640" s="147"/>
      <c r="C1640" s="35"/>
      <c r="D1640" s="7" t="s">
        <v>193</v>
      </c>
      <c r="E1640" s="2"/>
      <c r="F1640" s="2"/>
      <c r="G1640" s="2"/>
      <c r="H1640" s="2"/>
      <c r="I1640" s="13"/>
      <c r="J1640" s="21"/>
      <c r="L1640" s="69"/>
      <c r="M1640" s="29"/>
    </row>
    <row r="1641" spans="1:13" ht="12" customHeight="1" hidden="1" outlineLevel="2">
      <c r="A1641" s="6"/>
      <c r="B1641" s="147"/>
      <c r="C1641" s="37"/>
      <c r="D1641" s="7" t="s">
        <v>177</v>
      </c>
      <c r="E1641" s="2"/>
      <c r="F1641" s="2"/>
      <c r="G1641" s="2"/>
      <c r="H1641" s="2"/>
      <c r="I1641" s="13"/>
      <c r="J1641" s="21"/>
      <c r="L1641" s="69"/>
      <c r="M1641" s="29"/>
    </row>
    <row r="1642" spans="1:13" ht="12" customHeight="1" hidden="1" outlineLevel="2">
      <c r="A1642" s="6"/>
      <c r="B1642" s="147"/>
      <c r="C1642" s="49"/>
      <c r="D1642" s="7" t="s">
        <v>194</v>
      </c>
      <c r="E1642" s="2"/>
      <c r="F1642" s="2"/>
      <c r="G1642" s="2"/>
      <c r="H1642" s="2"/>
      <c r="I1642" s="13"/>
      <c r="J1642" s="21"/>
      <c r="L1642" s="69"/>
      <c r="M1642" s="29"/>
    </row>
    <row r="1643" spans="1:13" ht="12" customHeight="1" hidden="1" outlineLevel="2">
      <c r="A1643" s="6"/>
      <c r="B1643" s="147"/>
      <c r="C1643" s="50"/>
      <c r="D1643" s="7" t="s">
        <v>178</v>
      </c>
      <c r="E1643" s="2"/>
      <c r="F1643" s="2"/>
      <c r="G1643" s="2"/>
      <c r="H1643" s="2"/>
      <c r="I1643" s="13"/>
      <c r="J1643" s="21"/>
      <c r="L1643" s="69"/>
      <c r="M1643" s="29"/>
    </row>
    <row r="1644" spans="1:13" ht="12" customHeight="1" hidden="1" outlineLevel="2">
      <c r="A1644" s="6"/>
      <c r="B1644" s="147"/>
      <c r="C1644" s="64"/>
      <c r="D1644" s="7" t="s">
        <v>185</v>
      </c>
      <c r="E1644" s="2"/>
      <c r="F1644" s="2"/>
      <c r="G1644" s="2"/>
      <c r="H1644" s="2"/>
      <c r="I1644" s="13"/>
      <c r="J1644" s="21"/>
      <c r="L1644" s="69"/>
      <c r="M1644" s="29"/>
    </row>
    <row r="1645" spans="1:13" ht="12" customHeight="1" outlineLevel="1" collapsed="1">
      <c r="A1645" s="6"/>
      <c r="B1645" s="147"/>
      <c r="C1645" s="8"/>
      <c r="D1645" s="7"/>
      <c r="E1645" s="4"/>
      <c r="F1645" s="4"/>
      <c r="G1645" s="4"/>
      <c r="H1645" s="4"/>
      <c r="I1645" s="13"/>
      <c r="J1645" s="21"/>
      <c r="L1645" s="69"/>
      <c r="M1645" s="29"/>
    </row>
    <row r="1646" spans="1:13" ht="12" customHeight="1" outlineLevel="1">
      <c r="A1646" s="6"/>
      <c r="B1646" s="147" t="s">
        <v>292</v>
      </c>
      <c r="C1646" s="105" t="s">
        <v>399</v>
      </c>
      <c r="D1646" s="7"/>
      <c r="E1646" s="4"/>
      <c r="F1646" s="4"/>
      <c r="G1646" s="4"/>
      <c r="H1646" s="4"/>
      <c r="I1646" s="13"/>
      <c r="J1646" s="21">
        <f>SUM(E1648:H1652)</f>
        <v>0</v>
      </c>
      <c r="K1646" s="29">
        <f>$M1646-$M1646*$K$19</f>
        <v>115.843</v>
      </c>
      <c r="L1646" s="69">
        <f>ROUND($J1646*$K1646,2)</f>
        <v>0</v>
      </c>
      <c r="M1646" s="29">
        <v>121.94</v>
      </c>
    </row>
    <row r="1647" spans="1:13" ht="12" customHeight="1" hidden="1" outlineLevel="2">
      <c r="A1647" s="6"/>
      <c r="B1647" s="147"/>
      <c r="C1647" s="11"/>
      <c r="D1647" s="7"/>
      <c r="E1647" s="4" t="s">
        <v>196</v>
      </c>
      <c r="F1647" s="4" t="s">
        <v>180</v>
      </c>
      <c r="G1647" s="4" t="s">
        <v>181</v>
      </c>
      <c r="H1647" s="4" t="s">
        <v>182</v>
      </c>
      <c r="I1647" s="13"/>
      <c r="J1647" s="21"/>
      <c r="L1647" s="69"/>
      <c r="M1647" s="29"/>
    </row>
    <row r="1648" spans="1:13" ht="12" customHeight="1" hidden="1" outlineLevel="2">
      <c r="A1648" s="6"/>
      <c r="B1648" s="147"/>
      <c r="C1648" s="34"/>
      <c r="D1648" s="7" t="s">
        <v>176</v>
      </c>
      <c r="E1648" s="2"/>
      <c r="F1648" s="2"/>
      <c r="G1648" s="2"/>
      <c r="H1648" s="2"/>
      <c r="I1648" s="13"/>
      <c r="J1648" s="21"/>
      <c r="L1648" s="69"/>
      <c r="M1648" s="29"/>
    </row>
    <row r="1649" spans="1:13" ht="12" customHeight="1" hidden="1" outlineLevel="2">
      <c r="A1649" s="6"/>
      <c r="B1649" s="147"/>
      <c r="C1649" s="35"/>
      <c r="D1649" s="7" t="s">
        <v>193</v>
      </c>
      <c r="E1649" s="2"/>
      <c r="F1649" s="2"/>
      <c r="G1649" s="2"/>
      <c r="H1649" s="2"/>
      <c r="I1649" s="13"/>
      <c r="J1649" s="21"/>
      <c r="L1649" s="69"/>
      <c r="M1649" s="29"/>
    </row>
    <row r="1650" spans="1:13" ht="12" customHeight="1" hidden="1" outlineLevel="2">
      <c r="A1650" s="6"/>
      <c r="B1650" s="147"/>
      <c r="C1650" s="37"/>
      <c r="D1650" s="7" t="s">
        <v>177</v>
      </c>
      <c r="E1650" s="2"/>
      <c r="F1650" s="2"/>
      <c r="G1650" s="2"/>
      <c r="H1650" s="2"/>
      <c r="I1650" s="13"/>
      <c r="J1650" s="21"/>
      <c r="L1650" s="69"/>
      <c r="M1650" s="29"/>
    </row>
    <row r="1651" spans="1:13" ht="12" customHeight="1" hidden="1" outlineLevel="2">
      <c r="A1651" s="6"/>
      <c r="B1651" s="147"/>
      <c r="C1651" s="49"/>
      <c r="D1651" s="7" t="s">
        <v>194</v>
      </c>
      <c r="E1651" s="2"/>
      <c r="F1651" s="2"/>
      <c r="G1651" s="2"/>
      <c r="H1651" s="2"/>
      <c r="I1651" s="13"/>
      <c r="J1651" s="21"/>
      <c r="L1651" s="69"/>
      <c r="M1651" s="29"/>
    </row>
    <row r="1652" spans="1:13" ht="12" customHeight="1" hidden="1" outlineLevel="2">
      <c r="A1652" s="6"/>
      <c r="B1652" s="147"/>
      <c r="C1652" s="64"/>
      <c r="D1652" s="7" t="s">
        <v>185</v>
      </c>
      <c r="E1652" s="2"/>
      <c r="F1652" s="2"/>
      <c r="G1652" s="2"/>
      <c r="H1652" s="2"/>
      <c r="I1652" s="13"/>
      <c r="J1652" s="21"/>
      <c r="L1652" s="69"/>
      <c r="M1652" s="29"/>
    </row>
    <row r="1653" spans="1:13" ht="12" customHeight="1" outlineLevel="1" collapsed="1">
      <c r="A1653" s="6"/>
      <c r="B1653" s="147"/>
      <c r="C1653" s="8"/>
      <c r="D1653" s="7"/>
      <c r="E1653" s="4"/>
      <c r="F1653" s="4"/>
      <c r="G1653" s="4"/>
      <c r="H1653" s="4"/>
      <c r="I1653" s="13"/>
      <c r="J1653" s="21"/>
      <c r="L1653" s="69"/>
      <c r="M1653" s="29"/>
    </row>
    <row r="1654" spans="1:13" ht="12" customHeight="1" outlineLevel="1">
      <c r="A1654" s="6"/>
      <c r="B1654" s="158" t="s">
        <v>293</v>
      </c>
      <c r="C1654" s="106" t="s">
        <v>346</v>
      </c>
      <c r="D1654" s="10"/>
      <c r="E1654" s="98"/>
      <c r="F1654" s="98"/>
      <c r="G1654" s="98"/>
      <c r="H1654" s="98"/>
      <c r="I1654" s="99"/>
      <c r="J1654" s="87">
        <f>SUM(E1656:H1657)</f>
        <v>0</v>
      </c>
      <c r="K1654" s="78">
        <f>$M1654-$M1654*$K$19</f>
        <v>76</v>
      </c>
      <c r="L1654" s="88">
        <f>ROUND($J1654*$K1654,2)</f>
        <v>0</v>
      </c>
      <c r="M1654" s="78">
        <v>80</v>
      </c>
    </row>
    <row r="1655" spans="1:13" ht="12" customHeight="1" hidden="1" outlineLevel="2">
      <c r="A1655" s="6"/>
      <c r="B1655" s="158"/>
      <c r="C1655" s="11"/>
      <c r="D1655" s="7"/>
      <c r="E1655" s="4" t="s">
        <v>196</v>
      </c>
      <c r="F1655" s="4" t="s">
        <v>180</v>
      </c>
      <c r="G1655" s="4" t="s">
        <v>181</v>
      </c>
      <c r="H1655" s="4" t="s">
        <v>182</v>
      </c>
      <c r="I1655" s="13"/>
      <c r="J1655" s="21"/>
      <c r="L1655" s="69"/>
      <c r="M1655" s="29"/>
    </row>
    <row r="1656" spans="1:13" ht="12" customHeight="1" hidden="1" outlineLevel="2">
      <c r="A1656" s="6"/>
      <c r="B1656" s="147"/>
      <c r="C1656" s="37"/>
      <c r="D1656" s="7" t="s">
        <v>177</v>
      </c>
      <c r="E1656" s="58"/>
      <c r="F1656" s="58"/>
      <c r="G1656" s="2"/>
      <c r="H1656" s="58"/>
      <c r="I1656" s="13"/>
      <c r="J1656" s="21"/>
      <c r="L1656" s="69"/>
      <c r="M1656" s="29"/>
    </row>
    <row r="1657" spans="1:13" ht="12" customHeight="1" hidden="1" outlineLevel="2">
      <c r="A1657" s="6"/>
      <c r="B1657" s="147"/>
      <c r="C1657" s="49"/>
      <c r="D1657" s="7" t="s">
        <v>194</v>
      </c>
      <c r="E1657" s="58"/>
      <c r="F1657" s="58"/>
      <c r="G1657" s="2"/>
      <c r="H1657" s="58"/>
      <c r="I1657" s="13"/>
      <c r="J1657" s="21"/>
      <c r="L1657" s="69"/>
      <c r="M1657" s="29"/>
    </row>
    <row r="1658" spans="1:13" ht="12" customHeight="1" outlineLevel="1" collapsed="1">
      <c r="A1658" s="6"/>
      <c r="B1658" s="147"/>
      <c r="C1658" s="8"/>
      <c r="D1658" s="7"/>
      <c r="E1658" s="4"/>
      <c r="F1658" s="4"/>
      <c r="G1658" s="4"/>
      <c r="H1658" s="4"/>
      <c r="I1658" s="13"/>
      <c r="J1658" s="21"/>
      <c r="L1658" s="69"/>
      <c r="M1658" s="29"/>
    </row>
    <row r="1659" spans="1:13" ht="12" customHeight="1" outlineLevel="1">
      <c r="A1659" s="6"/>
      <c r="B1659" s="147" t="s">
        <v>294</v>
      </c>
      <c r="C1659" s="105" t="s">
        <v>400</v>
      </c>
      <c r="D1659" s="7"/>
      <c r="E1659" s="13"/>
      <c r="F1659" s="13"/>
      <c r="G1659" s="13"/>
      <c r="H1659" s="4"/>
      <c r="I1659" s="13"/>
      <c r="J1659" s="21">
        <f>SUM(E1661:F1662)</f>
        <v>0</v>
      </c>
      <c r="K1659" s="29">
        <f>$M1659-$M1659*$K$19</f>
        <v>172.3585</v>
      </c>
      <c r="L1659" s="69">
        <f>ROUND($J1659*$K1659,2)</f>
        <v>0</v>
      </c>
      <c r="M1659" s="29">
        <v>181.43</v>
      </c>
    </row>
    <row r="1660" spans="1:13" ht="12" customHeight="1" hidden="1" outlineLevel="2">
      <c r="A1660" s="6"/>
      <c r="B1660" s="158"/>
      <c r="C1660" s="11"/>
      <c r="D1660" s="7"/>
      <c r="E1660" s="4" t="s">
        <v>196</v>
      </c>
      <c r="F1660" s="4" t="s">
        <v>198</v>
      </c>
      <c r="G1660" s="4"/>
      <c r="H1660" s="13"/>
      <c r="I1660" s="13"/>
      <c r="J1660" s="21"/>
      <c r="L1660" s="69"/>
      <c r="M1660" s="29"/>
    </row>
    <row r="1661" spans="1:13" ht="12" customHeight="1" hidden="1" outlineLevel="2">
      <c r="A1661" s="6"/>
      <c r="B1661" s="147"/>
      <c r="C1661" s="34"/>
      <c r="D1661" s="7" t="s">
        <v>176</v>
      </c>
      <c r="E1661" s="2"/>
      <c r="F1661" s="2"/>
      <c r="G1661" s="4"/>
      <c r="H1661" s="13"/>
      <c r="I1661" s="13"/>
      <c r="J1661" s="21"/>
      <c r="L1661" s="69"/>
      <c r="M1661" s="29"/>
    </row>
    <row r="1662" spans="1:13" ht="12" customHeight="1" hidden="1" outlineLevel="2">
      <c r="A1662" s="6"/>
      <c r="B1662" s="147"/>
      <c r="C1662" s="35"/>
      <c r="D1662" s="7" t="s">
        <v>193</v>
      </c>
      <c r="E1662" s="2"/>
      <c r="F1662" s="2"/>
      <c r="G1662" s="4"/>
      <c r="H1662" s="4"/>
      <c r="I1662" s="13"/>
      <c r="J1662" s="21"/>
      <c r="L1662" s="69"/>
      <c r="M1662" s="29"/>
    </row>
    <row r="1663" spans="1:13" ht="12" customHeight="1" outlineLevel="1" collapsed="1">
      <c r="A1663" s="6"/>
      <c r="B1663" s="147"/>
      <c r="C1663" s="8"/>
      <c r="D1663" s="7"/>
      <c r="E1663" s="4"/>
      <c r="F1663" s="4"/>
      <c r="G1663" s="4"/>
      <c r="H1663" s="4"/>
      <c r="I1663" s="13"/>
      <c r="J1663" s="21"/>
      <c r="L1663" s="69"/>
      <c r="M1663" s="29"/>
    </row>
    <row r="1664" spans="1:13" ht="12" customHeight="1" outlineLevel="1">
      <c r="A1664" s="6"/>
      <c r="B1664" s="147" t="s">
        <v>295</v>
      </c>
      <c r="C1664" s="105" t="s">
        <v>639</v>
      </c>
      <c r="D1664" s="7"/>
      <c r="E1664" s="4"/>
      <c r="F1664" s="4"/>
      <c r="G1664" s="4"/>
      <c r="H1664" s="4"/>
      <c r="I1664" s="13"/>
      <c r="J1664" s="21">
        <f>SUM(E1666:G1672)</f>
        <v>0</v>
      </c>
      <c r="K1664" s="29">
        <f>$M1664-$M1664*$K$19</f>
        <v>201.29549999999998</v>
      </c>
      <c r="L1664" s="69">
        <f>ROUND($J1664*$K1664,2)</f>
        <v>0</v>
      </c>
      <c r="M1664" s="29">
        <v>211.89</v>
      </c>
    </row>
    <row r="1665" spans="1:13" ht="12" customHeight="1" hidden="1" outlineLevel="2">
      <c r="A1665" s="6"/>
      <c r="B1665" s="147"/>
      <c r="C1665" s="11"/>
      <c r="D1665" s="7"/>
      <c r="E1665" s="4" t="s">
        <v>196</v>
      </c>
      <c r="F1665" s="4" t="s">
        <v>180</v>
      </c>
      <c r="G1665" s="4" t="s">
        <v>181</v>
      </c>
      <c r="H1665" s="4"/>
      <c r="I1665" s="13"/>
      <c r="J1665" s="21"/>
      <c r="L1665" s="69"/>
      <c r="M1665" s="29"/>
    </row>
    <row r="1666" spans="1:13" ht="12" customHeight="1" hidden="1" outlineLevel="2">
      <c r="A1666" s="6"/>
      <c r="B1666" s="147"/>
      <c r="C1666" s="34"/>
      <c r="D1666" s="7" t="s">
        <v>176</v>
      </c>
      <c r="E1666" s="2"/>
      <c r="F1666" s="2"/>
      <c r="G1666" s="2"/>
      <c r="H1666" s="4"/>
      <c r="I1666" s="13"/>
      <c r="J1666" s="21"/>
      <c r="L1666" s="69"/>
      <c r="M1666" s="29"/>
    </row>
    <row r="1667" spans="1:13" ht="12" customHeight="1" hidden="1" outlineLevel="2">
      <c r="A1667" s="6"/>
      <c r="B1667" s="147"/>
      <c r="C1667" s="40"/>
      <c r="D1667" s="7" t="s">
        <v>218</v>
      </c>
      <c r="E1667" s="2"/>
      <c r="F1667" s="2"/>
      <c r="G1667" s="2"/>
      <c r="H1667" s="4"/>
      <c r="I1667" s="13"/>
      <c r="J1667" s="21"/>
      <c r="L1667" s="69"/>
      <c r="M1667" s="29"/>
    </row>
    <row r="1668" spans="1:13" ht="12" customHeight="1" hidden="1" outlineLevel="2">
      <c r="A1668" s="6"/>
      <c r="B1668" s="147"/>
      <c r="C1668" s="35"/>
      <c r="D1668" s="7" t="s">
        <v>193</v>
      </c>
      <c r="E1668" s="2"/>
      <c r="F1668" s="2"/>
      <c r="G1668" s="2"/>
      <c r="H1668" s="4"/>
      <c r="I1668" s="13"/>
      <c r="J1668" s="21"/>
      <c r="L1668" s="69"/>
      <c r="M1668" s="29"/>
    </row>
    <row r="1669" spans="1:13" ht="12" customHeight="1" hidden="1" outlineLevel="2">
      <c r="A1669" s="6"/>
      <c r="B1669" s="147"/>
      <c r="C1669" s="37"/>
      <c r="D1669" s="7" t="s">
        <v>177</v>
      </c>
      <c r="E1669" s="2"/>
      <c r="F1669" s="2"/>
      <c r="G1669" s="2"/>
      <c r="H1669" s="4"/>
      <c r="I1669" s="13"/>
      <c r="J1669" s="21"/>
      <c r="L1669" s="69"/>
      <c r="M1669" s="29"/>
    </row>
    <row r="1670" spans="1:13" ht="12" customHeight="1" hidden="1" outlineLevel="2">
      <c r="A1670" s="6"/>
      <c r="B1670" s="147"/>
      <c r="C1670" s="39"/>
      <c r="D1670" s="7" t="s">
        <v>214</v>
      </c>
      <c r="E1670" s="2"/>
      <c r="F1670" s="2"/>
      <c r="G1670" s="2"/>
      <c r="H1670" s="4"/>
      <c r="I1670" s="13"/>
      <c r="J1670" s="21"/>
      <c r="L1670" s="69"/>
      <c r="M1670" s="29"/>
    </row>
    <row r="1671" spans="1:13" ht="12" customHeight="1" hidden="1" outlineLevel="2">
      <c r="A1671" s="6"/>
      <c r="B1671" s="147"/>
      <c r="C1671" s="36"/>
      <c r="D1671" s="7" t="s">
        <v>178</v>
      </c>
      <c r="E1671" s="2"/>
      <c r="F1671" s="2"/>
      <c r="G1671" s="2"/>
      <c r="H1671" s="4"/>
      <c r="I1671" s="13"/>
      <c r="J1671" s="21"/>
      <c r="L1671" s="69"/>
      <c r="M1671" s="29"/>
    </row>
    <row r="1672" spans="1:13" ht="12" customHeight="1" hidden="1" outlineLevel="2">
      <c r="A1672" s="6"/>
      <c r="B1672" s="147"/>
      <c r="C1672" s="64"/>
      <c r="D1672" s="7" t="s">
        <v>185</v>
      </c>
      <c r="E1672" s="2"/>
      <c r="F1672" s="2"/>
      <c r="G1672" s="2"/>
      <c r="H1672" s="4"/>
      <c r="I1672" s="13"/>
      <c r="J1672" s="21"/>
      <c r="L1672" s="69"/>
      <c r="M1672" s="29"/>
    </row>
    <row r="1673" spans="1:13" ht="12" customHeight="1" outlineLevel="1" collapsed="1">
      <c r="A1673" s="6"/>
      <c r="B1673" s="147"/>
      <c r="C1673" s="8"/>
      <c r="D1673" s="7"/>
      <c r="E1673" s="4"/>
      <c r="F1673" s="4"/>
      <c r="G1673" s="4"/>
      <c r="H1673" s="4"/>
      <c r="I1673" s="13"/>
      <c r="J1673" s="21"/>
      <c r="L1673" s="69"/>
      <c r="M1673" s="29"/>
    </row>
    <row r="1674" spans="1:13" ht="12" customHeight="1" outlineLevel="1">
      <c r="A1674" s="6"/>
      <c r="B1674" s="147" t="s">
        <v>296</v>
      </c>
      <c r="C1674" s="105" t="s">
        <v>586</v>
      </c>
      <c r="D1674" s="7"/>
      <c r="E1674" s="4"/>
      <c r="F1674" s="4"/>
      <c r="G1674" s="4"/>
      <c r="H1674" s="4"/>
      <c r="I1674" s="13"/>
      <c r="J1674" s="21">
        <f>SUM(E1676:G1679)</f>
        <v>0</v>
      </c>
      <c r="K1674" s="29">
        <f>$M1674-$M1674*$K$19</f>
        <v>239.42849999999999</v>
      </c>
      <c r="L1674" s="69">
        <f>ROUND($J1674*$K1674,2)</f>
        <v>0</v>
      </c>
      <c r="M1674" s="29">
        <v>252.03</v>
      </c>
    </row>
    <row r="1675" spans="1:13" ht="12" customHeight="1" hidden="1" outlineLevel="2">
      <c r="A1675" s="6"/>
      <c r="B1675" s="147"/>
      <c r="C1675" s="11"/>
      <c r="D1675" s="7"/>
      <c r="E1675" s="4" t="s">
        <v>196</v>
      </c>
      <c r="F1675" s="4" t="s">
        <v>180</v>
      </c>
      <c r="G1675" s="4" t="s">
        <v>181</v>
      </c>
      <c r="H1675" s="4"/>
      <c r="I1675" s="13"/>
      <c r="J1675" s="21"/>
      <c r="L1675" s="69"/>
      <c r="M1675" s="29"/>
    </row>
    <row r="1676" spans="1:13" ht="12" customHeight="1" hidden="1" outlineLevel="2">
      <c r="A1676" s="6"/>
      <c r="B1676" s="147"/>
      <c r="C1676" s="34"/>
      <c r="D1676" s="7" t="s">
        <v>176</v>
      </c>
      <c r="E1676" s="2"/>
      <c r="F1676" s="58"/>
      <c r="G1676" s="2"/>
      <c r="H1676" s="4"/>
      <c r="I1676" s="13"/>
      <c r="J1676" s="21"/>
      <c r="L1676" s="69"/>
      <c r="M1676" s="29"/>
    </row>
    <row r="1677" spans="1:13" ht="12" customHeight="1" hidden="1" outlineLevel="2">
      <c r="A1677" s="6"/>
      <c r="B1677" s="147"/>
      <c r="C1677" s="40"/>
      <c r="D1677" s="7" t="s">
        <v>218</v>
      </c>
      <c r="E1677" s="2"/>
      <c r="F1677" s="2"/>
      <c r="G1677" s="2"/>
      <c r="H1677" s="4"/>
      <c r="I1677" s="13"/>
      <c r="J1677" s="21"/>
      <c r="L1677" s="69"/>
      <c r="M1677" s="29"/>
    </row>
    <row r="1678" spans="1:13" ht="12" customHeight="1" hidden="1" outlineLevel="2">
      <c r="A1678" s="6"/>
      <c r="B1678" s="147"/>
      <c r="C1678" s="35"/>
      <c r="D1678" s="7" t="s">
        <v>193</v>
      </c>
      <c r="E1678" s="2"/>
      <c r="F1678" s="2"/>
      <c r="G1678" s="2"/>
      <c r="H1678" s="4"/>
      <c r="I1678" s="13"/>
      <c r="J1678" s="21"/>
      <c r="L1678" s="69"/>
      <c r="M1678" s="29"/>
    </row>
    <row r="1679" spans="1:13" ht="12" customHeight="1" hidden="1" outlineLevel="2">
      <c r="A1679" s="6"/>
      <c r="B1679" s="147"/>
      <c r="C1679" s="37"/>
      <c r="D1679" s="7" t="s">
        <v>177</v>
      </c>
      <c r="E1679" s="2"/>
      <c r="F1679" s="2"/>
      <c r="G1679" s="2"/>
      <c r="H1679" s="4"/>
      <c r="I1679" s="13"/>
      <c r="J1679" s="21"/>
      <c r="L1679" s="69"/>
      <c r="M1679" s="29"/>
    </row>
    <row r="1680" spans="1:13" ht="12" customHeight="1" outlineLevel="1" collapsed="1">
      <c r="A1680" s="6"/>
      <c r="B1680" s="147"/>
      <c r="C1680" s="8"/>
      <c r="D1680" s="7"/>
      <c r="E1680" s="4"/>
      <c r="F1680" s="4"/>
      <c r="G1680" s="4"/>
      <c r="H1680" s="4"/>
      <c r="I1680" s="13"/>
      <c r="J1680" s="21"/>
      <c r="L1680" s="69"/>
      <c r="M1680" s="29"/>
    </row>
    <row r="1681" spans="1:13" ht="12" customHeight="1" outlineLevel="1">
      <c r="A1681" s="6"/>
      <c r="B1681" s="147" t="s">
        <v>297</v>
      </c>
      <c r="C1681" s="105" t="s">
        <v>640</v>
      </c>
      <c r="D1681" s="7"/>
      <c r="E1681" s="4"/>
      <c r="F1681" s="4"/>
      <c r="G1681" s="4"/>
      <c r="H1681" s="4"/>
      <c r="I1681" s="13"/>
      <c r="J1681" s="21">
        <f>SUM(E1683:H1683)</f>
        <v>0</v>
      </c>
      <c r="K1681" s="29">
        <f>$M1681-$M1681*$K$19</f>
        <v>69.4545</v>
      </c>
      <c r="L1681" s="69">
        <f>ROUND($J1681*$K1681,2)</f>
        <v>0</v>
      </c>
      <c r="M1681" s="29">
        <v>73.11</v>
      </c>
    </row>
    <row r="1682" spans="1:13" ht="12" customHeight="1" hidden="1" outlineLevel="2">
      <c r="A1682" s="6"/>
      <c r="B1682" s="147"/>
      <c r="C1682" s="11"/>
      <c r="D1682" s="7"/>
      <c r="E1682" s="4" t="s">
        <v>196</v>
      </c>
      <c r="F1682" s="4" t="s">
        <v>180</v>
      </c>
      <c r="G1682" s="4" t="s">
        <v>181</v>
      </c>
      <c r="H1682" s="4" t="s">
        <v>182</v>
      </c>
      <c r="I1682" s="13"/>
      <c r="J1682" s="21"/>
      <c r="L1682" s="69"/>
      <c r="M1682" s="29"/>
    </row>
    <row r="1683" spans="1:13" ht="12" customHeight="1" hidden="1" outlineLevel="2">
      <c r="A1683" s="6"/>
      <c r="B1683" s="147"/>
      <c r="C1683" s="34"/>
      <c r="D1683" s="7" t="s">
        <v>176</v>
      </c>
      <c r="E1683" s="2"/>
      <c r="F1683" s="2"/>
      <c r="G1683" s="2"/>
      <c r="H1683" s="2"/>
      <c r="I1683" s="13"/>
      <c r="J1683" s="21"/>
      <c r="L1683" s="69"/>
      <c r="M1683" s="29"/>
    </row>
    <row r="1684" spans="1:13" ht="12" customHeight="1" outlineLevel="1" collapsed="1">
      <c r="A1684" s="6"/>
      <c r="B1684" s="147"/>
      <c r="C1684" s="8"/>
      <c r="D1684" s="7"/>
      <c r="E1684" s="4"/>
      <c r="F1684" s="4"/>
      <c r="G1684" s="4"/>
      <c r="H1684" s="4"/>
      <c r="I1684" s="13"/>
      <c r="J1684" s="21"/>
      <c r="L1684" s="69"/>
      <c r="M1684" s="29"/>
    </row>
    <row r="1685" spans="1:13" ht="12" customHeight="1" outlineLevel="1">
      <c r="A1685" s="6"/>
      <c r="B1685" s="147" t="s">
        <v>298</v>
      </c>
      <c r="C1685" s="105" t="s">
        <v>589</v>
      </c>
      <c r="D1685" s="7"/>
      <c r="E1685" s="4"/>
      <c r="F1685" s="4"/>
      <c r="G1685" s="4"/>
      <c r="H1685" s="4"/>
      <c r="I1685" s="13"/>
      <c r="J1685" s="21">
        <f>SUM(E1687:H1687)</f>
        <v>0</v>
      </c>
      <c r="K1685" s="29">
        <f>$M1685-$M1685*$K$19</f>
        <v>77.577</v>
      </c>
      <c r="L1685" s="69">
        <f>ROUND($J1685*$K1685,2)</f>
        <v>0</v>
      </c>
      <c r="M1685" s="29">
        <v>81.66</v>
      </c>
    </row>
    <row r="1686" spans="1:13" ht="12" customHeight="1" hidden="1" outlineLevel="2">
      <c r="A1686" s="6"/>
      <c r="B1686" s="147"/>
      <c r="C1686" s="11"/>
      <c r="D1686" s="7"/>
      <c r="E1686" s="4" t="s">
        <v>196</v>
      </c>
      <c r="F1686" s="4" t="s">
        <v>180</v>
      </c>
      <c r="G1686" s="4" t="s">
        <v>181</v>
      </c>
      <c r="H1686" s="4" t="s">
        <v>182</v>
      </c>
      <c r="I1686" s="13"/>
      <c r="J1686" s="21"/>
      <c r="L1686" s="69"/>
      <c r="M1686" s="29"/>
    </row>
    <row r="1687" spans="1:13" ht="12" customHeight="1" hidden="1" outlineLevel="2">
      <c r="A1687" s="6"/>
      <c r="B1687" s="147"/>
      <c r="C1687" s="34"/>
      <c r="D1687" s="7" t="s">
        <v>176</v>
      </c>
      <c r="E1687" s="2"/>
      <c r="F1687" s="2"/>
      <c r="G1687" s="2"/>
      <c r="H1687" s="58"/>
      <c r="I1687" s="13"/>
      <c r="J1687" s="21"/>
      <c r="L1687" s="69"/>
      <c r="M1687" s="29"/>
    </row>
    <row r="1688" spans="1:13" ht="12" customHeight="1" outlineLevel="1" collapsed="1">
      <c r="A1688" s="6"/>
      <c r="B1688" s="147"/>
      <c r="C1688" s="8"/>
      <c r="D1688" s="7"/>
      <c r="E1688" s="4"/>
      <c r="F1688" s="4"/>
      <c r="G1688" s="4"/>
      <c r="H1688" s="4"/>
      <c r="I1688" s="13"/>
      <c r="J1688" s="21"/>
      <c r="L1688" s="69"/>
      <c r="M1688" s="29"/>
    </row>
    <row r="1689" spans="1:13" ht="12" customHeight="1" outlineLevel="1">
      <c r="A1689" s="6"/>
      <c r="B1689" s="147" t="s">
        <v>844</v>
      </c>
      <c r="C1689" s="105" t="s">
        <v>589</v>
      </c>
      <c r="D1689" s="7"/>
      <c r="E1689" s="4"/>
      <c r="F1689" s="4"/>
      <c r="G1689" s="4"/>
      <c r="H1689" s="4"/>
      <c r="I1689" s="13"/>
      <c r="J1689" s="21">
        <f>SUM(E1691:H1691)</f>
        <v>0</v>
      </c>
      <c r="K1689" s="29">
        <f>$M1689-$M1689*$K$19</f>
        <v>93.7175</v>
      </c>
      <c r="L1689" s="69">
        <f>ROUND($J1689*$K1689,2)</f>
        <v>0</v>
      </c>
      <c r="M1689" s="29">
        <v>98.65</v>
      </c>
    </row>
    <row r="1690" spans="1:13" ht="12" customHeight="1" hidden="1" outlineLevel="2">
      <c r="A1690" s="6"/>
      <c r="B1690" s="147"/>
      <c r="C1690" s="11"/>
      <c r="D1690" s="7"/>
      <c r="E1690" s="4" t="s">
        <v>196</v>
      </c>
      <c r="F1690" s="4" t="s">
        <v>180</v>
      </c>
      <c r="G1690" s="4" t="s">
        <v>181</v>
      </c>
      <c r="H1690" s="4" t="s">
        <v>182</v>
      </c>
      <c r="I1690" s="13"/>
      <c r="J1690" s="21"/>
      <c r="L1690" s="69"/>
      <c r="M1690" s="29"/>
    </row>
    <row r="1691" spans="1:13" ht="12" customHeight="1" hidden="1" outlineLevel="2">
      <c r="A1691" s="6"/>
      <c r="B1691" s="147"/>
      <c r="C1691" s="34"/>
      <c r="D1691" s="7" t="s">
        <v>176</v>
      </c>
      <c r="E1691" s="2"/>
      <c r="F1691" s="2"/>
      <c r="G1691" s="2"/>
      <c r="H1691" s="2"/>
      <c r="I1691" s="13"/>
      <c r="J1691" s="21"/>
      <c r="L1691" s="69"/>
      <c r="M1691" s="29"/>
    </row>
    <row r="1692" spans="1:13" ht="12" customHeight="1" outlineLevel="1" collapsed="1">
      <c r="A1692" s="6"/>
      <c r="B1692" s="147"/>
      <c r="C1692" s="8"/>
      <c r="D1692" s="7"/>
      <c r="E1692" s="4"/>
      <c r="F1692" s="4"/>
      <c r="G1692" s="4"/>
      <c r="H1692" s="4"/>
      <c r="I1692" s="13"/>
      <c r="J1692" s="21"/>
      <c r="L1692" s="69"/>
      <c r="M1692" s="29"/>
    </row>
    <row r="1693" spans="1:13" ht="12" customHeight="1" outlineLevel="1">
      <c r="A1693" s="6"/>
      <c r="B1693" s="147" t="s">
        <v>642</v>
      </c>
      <c r="C1693" s="105" t="s">
        <v>600</v>
      </c>
      <c r="D1693" s="7"/>
      <c r="E1693" s="4"/>
      <c r="F1693" s="4"/>
      <c r="G1693" s="4"/>
      <c r="H1693" s="4"/>
      <c r="I1693" s="13"/>
      <c r="J1693" s="21">
        <f>SUM(E1695:F1699)</f>
        <v>0</v>
      </c>
      <c r="K1693" s="29">
        <f>$M1693-$M1693*$K$19</f>
        <v>154.70749999999998</v>
      </c>
      <c r="L1693" s="69">
        <f>ROUND($J1693*$K1693,2)</f>
        <v>0</v>
      </c>
      <c r="M1693" s="29">
        <v>162.85</v>
      </c>
    </row>
    <row r="1694" spans="1:13" ht="12" customHeight="1" hidden="1" outlineLevel="2">
      <c r="A1694" s="6"/>
      <c r="B1694" s="158"/>
      <c r="C1694" s="11"/>
      <c r="D1694" s="7"/>
      <c r="E1694" s="4" t="s">
        <v>196</v>
      </c>
      <c r="F1694" s="4" t="s">
        <v>198</v>
      </c>
      <c r="G1694" s="4"/>
      <c r="H1694" s="4"/>
      <c r="I1694" s="13"/>
      <c r="J1694" s="21"/>
      <c r="L1694" s="69"/>
      <c r="M1694" s="29"/>
    </row>
    <row r="1695" spans="1:13" ht="12" customHeight="1" hidden="1" outlineLevel="2">
      <c r="A1695" s="6"/>
      <c r="B1695" s="147"/>
      <c r="C1695" s="59"/>
      <c r="D1695" s="7" t="s">
        <v>191</v>
      </c>
      <c r="E1695" s="2"/>
      <c r="F1695" s="2"/>
      <c r="G1695" s="4"/>
      <c r="H1695" s="4"/>
      <c r="I1695" s="13"/>
      <c r="J1695" s="21"/>
      <c r="L1695" s="69"/>
      <c r="M1695" s="29"/>
    </row>
    <row r="1696" spans="1:13" ht="12" customHeight="1" hidden="1" outlineLevel="2">
      <c r="A1696" s="6"/>
      <c r="B1696" s="147"/>
      <c r="C1696" s="34"/>
      <c r="D1696" s="7" t="s">
        <v>176</v>
      </c>
      <c r="E1696" s="2"/>
      <c r="F1696" s="2"/>
      <c r="G1696" s="4"/>
      <c r="H1696" s="4"/>
      <c r="I1696" s="13"/>
      <c r="J1696" s="21"/>
      <c r="L1696" s="69"/>
      <c r="M1696" s="29"/>
    </row>
    <row r="1697" spans="1:13" ht="12" customHeight="1" hidden="1" outlineLevel="2">
      <c r="A1697" s="6"/>
      <c r="B1697" s="147"/>
      <c r="C1697" s="35"/>
      <c r="D1697" s="7" t="s">
        <v>252</v>
      </c>
      <c r="E1697" s="2"/>
      <c r="F1697" s="2"/>
      <c r="G1697" s="4"/>
      <c r="H1697" s="4"/>
      <c r="I1697" s="13"/>
      <c r="J1697" s="21"/>
      <c r="L1697" s="69"/>
      <c r="M1697" s="29"/>
    </row>
    <row r="1698" spans="1:13" ht="12" customHeight="1" hidden="1" outlineLevel="2">
      <c r="A1698" s="6"/>
      <c r="B1698" s="147"/>
      <c r="C1698" s="37"/>
      <c r="D1698" s="7" t="s">
        <v>177</v>
      </c>
      <c r="E1698" s="2"/>
      <c r="F1698" s="2"/>
      <c r="G1698" s="4"/>
      <c r="H1698" s="4"/>
      <c r="I1698" s="13"/>
      <c r="J1698" s="21"/>
      <c r="L1698" s="69"/>
      <c r="M1698" s="29"/>
    </row>
    <row r="1699" spans="1:13" ht="12" customHeight="1" hidden="1" outlineLevel="2">
      <c r="A1699" s="6"/>
      <c r="B1699" s="147"/>
      <c r="C1699" s="36"/>
      <c r="D1699" s="7" t="s">
        <v>178</v>
      </c>
      <c r="E1699" s="2"/>
      <c r="F1699" s="2"/>
      <c r="G1699" s="4"/>
      <c r="H1699" s="4"/>
      <c r="I1699" s="13"/>
      <c r="J1699" s="21"/>
      <c r="L1699" s="69"/>
      <c r="M1699" s="29"/>
    </row>
    <row r="1700" spans="1:13" ht="12" customHeight="1" outlineLevel="1" collapsed="1">
      <c r="A1700" s="6"/>
      <c r="B1700" s="147"/>
      <c r="C1700" s="8"/>
      <c r="D1700" s="7"/>
      <c r="E1700" s="4"/>
      <c r="F1700" s="4"/>
      <c r="G1700" s="4"/>
      <c r="H1700" s="4"/>
      <c r="I1700" s="13"/>
      <c r="J1700" s="21"/>
      <c r="L1700" s="69"/>
      <c r="M1700" s="29"/>
    </row>
    <row r="1701" spans="1:13" ht="12" customHeight="1" outlineLevel="1">
      <c r="A1701" s="6"/>
      <c r="B1701" s="147" t="s">
        <v>641</v>
      </c>
      <c r="C1701" s="105" t="s">
        <v>603</v>
      </c>
      <c r="D1701" s="7"/>
      <c r="E1701" s="4"/>
      <c r="F1701" s="4"/>
      <c r="G1701" s="4"/>
      <c r="H1701" s="4"/>
      <c r="I1701" s="13"/>
      <c r="J1701" s="21">
        <f>SUM(E1703:F1706)</f>
        <v>0</v>
      </c>
      <c r="K1701" s="29">
        <f>$M1701-$M1701*$K$19</f>
        <v>177.3555</v>
      </c>
      <c r="L1701" s="69">
        <f>ROUND($J1701*$K1701,2)</f>
        <v>0</v>
      </c>
      <c r="M1701" s="29">
        <v>186.69</v>
      </c>
    </row>
    <row r="1702" spans="1:13" ht="12" customHeight="1" hidden="1" outlineLevel="2">
      <c r="A1702" s="6"/>
      <c r="B1702" s="158"/>
      <c r="C1702" s="11"/>
      <c r="D1702" s="7"/>
      <c r="E1702" s="4" t="s">
        <v>196</v>
      </c>
      <c r="F1702" s="4" t="s">
        <v>198</v>
      </c>
      <c r="G1702" s="4"/>
      <c r="H1702" s="4"/>
      <c r="I1702" s="13"/>
      <c r="J1702" s="21"/>
      <c r="L1702" s="69"/>
      <c r="M1702" s="29"/>
    </row>
    <row r="1703" spans="1:13" ht="12" customHeight="1" hidden="1" outlineLevel="2">
      <c r="A1703" s="6"/>
      <c r="B1703" s="147"/>
      <c r="C1703" s="34"/>
      <c r="D1703" s="7" t="s">
        <v>176</v>
      </c>
      <c r="E1703" s="2"/>
      <c r="F1703" s="2"/>
      <c r="G1703" s="4"/>
      <c r="H1703" s="4"/>
      <c r="I1703" s="13"/>
      <c r="J1703" s="21"/>
      <c r="L1703" s="69"/>
      <c r="M1703" s="29"/>
    </row>
    <row r="1704" spans="1:13" ht="12" customHeight="1" hidden="1" outlineLevel="2">
      <c r="A1704" s="6"/>
      <c r="B1704" s="147"/>
      <c r="C1704" s="35"/>
      <c r="D1704" s="7" t="s">
        <v>252</v>
      </c>
      <c r="E1704" s="2"/>
      <c r="F1704" s="2"/>
      <c r="G1704" s="4"/>
      <c r="H1704" s="4"/>
      <c r="I1704" s="13"/>
      <c r="J1704" s="21"/>
      <c r="L1704" s="69"/>
      <c r="M1704" s="29"/>
    </row>
    <row r="1705" spans="1:13" ht="12" customHeight="1" hidden="1" outlineLevel="2">
      <c r="A1705" s="6"/>
      <c r="B1705" s="147"/>
      <c r="C1705" s="37"/>
      <c r="D1705" s="7" t="s">
        <v>177</v>
      </c>
      <c r="E1705" s="2"/>
      <c r="F1705" s="2"/>
      <c r="G1705" s="4"/>
      <c r="H1705" s="4"/>
      <c r="I1705" s="13"/>
      <c r="J1705" s="21"/>
      <c r="L1705" s="69"/>
      <c r="M1705" s="29"/>
    </row>
    <row r="1706" spans="1:13" ht="12" customHeight="1" hidden="1" outlineLevel="2">
      <c r="A1706" s="6"/>
      <c r="B1706" s="147"/>
      <c r="C1706" s="36"/>
      <c r="D1706" s="7" t="s">
        <v>178</v>
      </c>
      <c r="E1706" s="2"/>
      <c r="F1706" s="2"/>
      <c r="G1706" s="4"/>
      <c r="H1706" s="4"/>
      <c r="I1706" s="13"/>
      <c r="J1706" s="21"/>
      <c r="L1706" s="69"/>
      <c r="M1706" s="29"/>
    </row>
    <row r="1707" spans="1:13" ht="12" customHeight="1" outlineLevel="1" collapsed="1">
      <c r="A1707" s="6"/>
      <c r="B1707" s="147"/>
      <c r="C1707" s="8"/>
      <c r="D1707" s="7"/>
      <c r="E1707" s="4"/>
      <c r="F1707" s="4"/>
      <c r="G1707" s="4"/>
      <c r="H1707" s="4"/>
      <c r="I1707" s="13"/>
      <c r="J1707" s="21"/>
      <c r="L1707" s="69"/>
      <c r="M1707" s="29"/>
    </row>
    <row r="1708" spans="1:13" ht="12" customHeight="1" outlineLevel="1">
      <c r="A1708" s="6"/>
      <c r="B1708" s="147" t="s">
        <v>643</v>
      </c>
      <c r="C1708" s="105" t="s">
        <v>564</v>
      </c>
      <c r="D1708" s="7"/>
      <c r="E1708" s="4"/>
      <c r="F1708" s="4"/>
      <c r="G1708" s="4"/>
      <c r="H1708" s="4"/>
      <c r="I1708" s="13"/>
      <c r="J1708" s="21">
        <f>SUM(E1710:E1713)</f>
        <v>0</v>
      </c>
      <c r="K1708" s="29">
        <f>$M1708-$M1708*$K$19</f>
        <v>46.398</v>
      </c>
      <c r="L1708" s="69">
        <f>ROUND($J1708*$K1708,2)</f>
        <v>0</v>
      </c>
      <c r="M1708" s="29">
        <v>48.84</v>
      </c>
    </row>
    <row r="1709" spans="1:13" ht="12" customHeight="1" hidden="1" outlineLevel="2">
      <c r="A1709" s="6"/>
      <c r="B1709" s="147"/>
      <c r="C1709" s="11"/>
      <c r="D1709" s="7"/>
      <c r="E1709" s="4" t="s">
        <v>186</v>
      </c>
      <c r="F1709" s="4"/>
      <c r="G1709" s="4"/>
      <c r="H1709" s="4"/>
      <c r="I1709" s="13"/>
      <c r="J1709" s="21"/>
      <c r="L1709" s="69"/>
      <c r="M1709" s="29"/>
    </row>
    <row r="1710" spans="1:13" ht="12" customHeight="1" hidden="1" outlineLevel="2">
      <c r="A1710" s="6"/>
      <c r="B1710" s="147"/>
      <c r="C1710" s="34"/>
      <c r="D1710" s="7" t="s">
        <v>176</v>
      </c>
      <c r="E1710" s="2"/>
      <c r="F1710" s="4"/>
      <c r="G1710" s="4"/>
      <c r="H1710" s="4"/>
      <c r="I1710" s="13"/>
      <c r="J1710" s="21"/>
      <c r="L1710" s="69"/>
      <c r="M1710" s="29"/>
    </row>
    <row r="1711" spans="1:13" ht="12" customHeight="1" hidden="1" outlineLevel="2">
      <c r="A1711" s="6"/>
      <c r="B1711" s="147"/>
      <c r="C1711" s="35"/>
      <c r="D1711" s="7" t="s">
        <v>193</v>
      </c>
      <c r="E1711" s="2"/>
      <c r="F1711" s="4"/>
      <c r="G1711" s="4"/>
      <c r="H1711" s="4"/>
      <c r="I1711" s="13"/>
      <c r="J1711" s="21"/>
      <c r="L1711" s="69"/>
      <c r="M1711" s="29"/>
    </row>
    <row r="1712" spans="1:13" ht="12" customHeight="1" hidden="1" outlineLevel="2">
      <c r="A1712" s="6"/>
      <c r="B1712" s="147"/>
      <c r="C1712" s="36"/>
      <c r="D1712" s="7" t="s">
        <v>178</v>
      </c>
      <c r="E1712" s="2"/>
      <c r="F1712" s="4"/>
      <c r="G1712" s="4"/>
      <c r="H1712" s="4"/>
      <c r="I1712" s="13"/>
      <c r="J1712" s="21"/>
      <c r="L1712" s="69"/>
      <c r="M1712" s="29"/>
    </row>
    <row r="1713" spans="1:13" ht="12" customHeight="1" hidden="1" outlineLevel="2">
      <c r="A1713" s="6"/>
      <c r="B1713" s="147"/>
      <c r="C1713" s="64"/>
      <c r="D1713" s="7" t="s">
        <v>185</v>
      </c>
      <c r="E1713" s="2"/>
      <c r="F1713" s="4"/>
      <c r="G1713" s="4"/>
      <c r="H1713" s="4"/>
      <c r="I1713" s="13"/>
      <c r="J1713" s="21"/>
      <c r="L1713" s="69"/>
      <c r="M1713" s="29"/>
    </row>
    <row r="1714" spans="1:13" ht="12" customHeight="1" outlineLevel="1" collapsed="1">
      <c r="A1714" s="6"/>
      <c r="B1714" s="147"/>
      <c r="C1714" s="8"/>
      <c r="D1714" s="7"/>
      <c r="E1714" s="4"/>
      <c r="F1714" s="4"/>
      <c r="G1714" s="4"/>
      <c r="H1714" s="4"/>
      <c r="I1714" s="13"/>
      <c r="J1714" s="21"/>
      <c r="L1714" s="69"/>
      <c r="M1714" s="29"/>
    </row>
    <row r="1715" spans="1:13" ht="12" customHeight="1" outlineLevel="1">
      <c r="A1715" s="6"/>
      <c r="B1715" s="147" t="s">
        <v>644</v>
      </c>
      <c r="C1715" s="105" t="s">
        <v>371</v>
      </c>
      <c r="D1715" s="7"/>
      <c r="E1715" s="4"/>
      <c r="F1715" s="4"/>
      <c r="G1715" s="4"/>
      <c r="H1715" s="4"/>
      <c r="I1715" s="13"/>
      <c r="J1715" s="21">
        <f>SUM(E1717:E1720)</f>
        <v>0</v>
      </c>
      <c r="K1715" s="29">
        <f>$M1715-$M1715*$K$19</f>
        <v>40.5745</v>
      </c>
      <c r="L1715" s="69">
        <f>ROUND($J1715*$K1715,2)</f>
        <v>0</v>
      </c>
      <c r="M1715" s="29">
        <v>42.71</v>
      </c>
    </row>
    <row r="1716" spans="1:13" ht="12" customHeight="1" hidden="1" outlineLevel="2">
      <c r="A1716" s="6"/>
      <c r="B1716" s="147"/>
      <c r="C1716" s="11"/>
      <c r="D1716" s="7"/>
      <c r="E1716" s="4" t="s">
        <v>186</v>
      </c>
      <c r="F1716" s="4"/>
      <c r="G1716" s="4"/>
      <c r="H1716" s="4"/>
      <c r="I1716" s="13"/>
      <c r="J1716" s="21"/>
      <c r="L1716" s="69"/>
      <c r="M1716" s="29"/>
    </row>
    <row r="1717" spans="1:13" ht="12" customHeight="1" hidden="1" outlineLevel="2">
      <c r="A1717" s="6"/>
      <c r="B1717" s="147"/>
      <c r="C1717" s="34"/>
      <c r="D1717" s="7" t="s">
        <v>176</v>
      </c>
      <c r="E1717" s="2"/>
      <c r="F1717" s="4"/>
      <c r="G1717" s="4"/>
      <c r="H1717" s="4"/>
      <c r="I1717" s="13"/>
      <c r="J1717" s="21"/>
      <c r="L1717" s="69"/>
      <c r="M1717" s="29"/>
    </row>
    <row r="1718" spans="1:13" ht="12" customHeight="1" hidden="1" outlineLevel="2">
      <c r="A1718" s="6"/>
      <c r="B1718" s="147"/>
      <c r="C1718" s="35"/>
      <c r="D1718" s="7" t="s">
        <v>193</v>
      </c>
      <c r="E1718" s="2"/>
      <c r="F1718" s="4"/>
      <c r="G1718" s="4"/>
      <c r="H1718" s="4"/>
      <c r="I1718" s="13"/>
      <c r="J1718" s="21"/>
      <c r="L1718" s="69"/>
      <c r="M1718" s="29"/>
    </row>
    <row r="1719" spans="1:13" ht="12" customHeight="1" hidden="1" outlineLevel="2">
      <c r="A1719" s="6"/>
      <c r="B1719" s="147"/>
      <c r="C1719" s="50"/>
      <c r="D1719" s="7" t="s">
        <v>178</v>
      </c>
      <c r="E1719" s="2"/>
      <c r="F1719" s="4"/>
      <c r="G1719" s="4"/>
      <c r="H1719" s="4"/>
      <c r="I1719" s="13"/>
      <c r="J1719" s="21"/>
      <c r="L1719" s="69"/>
      <c r="M1719" s="29"/>
    </row>
    <row r="1720" spans="1:13" ht="12" customHeight="1" hidden="1" outlineLevel="2">
      <c r="A1720" s="6"/>
      <c r="B1720" s="147"/>
      <c r="C1720" s="64"/>
      <c r="D1720" s="7" t="s">
        <v>185</v>
      </c>
      <c r="E1720" s="2"/>
      <c r="F1720" s="4"/>
      <c r="G1720" s="4"/>
      <c r="H1720" s="4"/>
      <c r="I1720" s="13"/>
      <c r="J1720" s="21"/>
      <c r="L1720" s="69"/>
      <c r="M1720" s="29"/>
    </row>
    <row r="1721" spans="1:13" ht="12" customHeight="1" outlineLevel="1" collapsed="1">
      <c r="A1721" s="6"/>
      <c r="B1721" s="147"/>
      <c r="C1721" s="8"/>
      <c r="D1721" s="7"/>
      <c r="E1721" s="4"/>
      <c r="F1721" s="4"/>
      <c r="G1721" s="4"/>
      <c r="H1721" s="4"/>
      <c r="I1721" s="13"/>
      <c r="J1721" s="21"/>
      <c r="L1721" s="69"/>
      <c r="M1721" s="29"/>
    </row>
    <row r="1722" spans="1:13" ht="12" customHeight="1" outlineLevel="1">
      <c r="A1722" s="6"/>
      <c r="B1722" s="147" t="s">
        <v>645</v>
      </c>
      <c r="C1722" s="105" t="s">
        <v>373</v>
      </c>
      <c r="D1722" s="7"/>
      <c r="E1722" s="4"/>
      <c r="F1722" s="4"/>
      <c r="G1722" s="4"/>
      <c r="H1722" s="4"/>
      <c r="I1722" s="13"/>
      <c r="J1722" s="21">
        <f>SUM(E1724:E1727)</f>
        <v>0</v>
      </c>
      <c r="K1722" s="29">
        <f>$M1722-$M1722*$K$19</f>
        <v>49.6185</v>
      </c>
      <c r="L1722" s="69">
        <f>ROUND($J1722*$K1722,2)</f>
        <v>0</v>
      </c>
      <c r="M1722" s="29">
        <v>52.23</v>
      </c>
    </row>
    <row r="1723" spans="1:13" ht="12" customHeight="1" hidden="1" outlineLevel="2">
      <c r="A1723" s="6"/>
      <c r="B1723" s="158"/>
      <c r="C1723" s="11"/>
      <c r="D1723" s="7"/>
      <c r="E1723" s="4" t="s">
        <v>186</v>
      </c>
      <c r="F1723" s="4"/>
      <c r="G1723" s="4"/>
      <c r="H1723" s="4"/>
      <c r="I1723" s="13"/>
      <c r="J1723" s="21"/>
      <c r="L1723" s="69"/>
      <c r="M1723" s="29"/>
    </row>
    <row r="1724" spans="1:13" ht="12" customHeight="1" hidden="1" outlineLevel="2">
      <c r="A1724" s="6"/>
      <c r="B1724" s="147"/>
      <c r="C1724" s="34"/>
      <c r="D1724" s="7" t="s">
        <v>176</v>
      </c>
      <c r="E1724" s="2"/>
      <c r="F1724" s="4"/>
      <c r="G1724" s="4"/>
      <c r="H1724" s="4"/>
      <c r="I1724" s="13"/>
      <c r="J1724" s="21"/>
      <c r="L1724" s="69"/>
      <c r="M1724" s="29"/>
    </row>
    <row r="1725" spans="1:13" ht="12" customHeight="1" hidden="1" outlineLevel="2">
      <c r="A1725" s="6"/>
      <c r="B1725" s="147"/>
      <c r="C1725" s="35"/>
      <c r="D1725" s="7" t="s">
        <v>252</v>
      </c>
      <c r="E1725" s="2"/>
      <c r="F1725" s="4"/>
      <c r="G1725" s="4"/>
      <c r="H1725" s="4"/>
      <c r="I1725" s="13"/>
      <c r="J1725" s="21"/>
      <c r="L1725" s="69"/>
      <c r="M1725" s="29"/>
    </row>
    <row r="1726" spans="1:13" ht="12" customHeight="1" hidden="1" outlineLevel="2">
      <c r="A1726" s="6"/>
      <c r="B1726" s="147"/>
      <c r="C1726" s="37"/>
      <c r="D1726" s="7" t="s">
        <v>177</v>
      </c>
      <c r="E1726" s="2"/>
      <c r="F1726" s="4"/>
      <c r="G1726" s="4"/>
      <c r="H1726" s="4"/>
      <c r="I1726" s="13"/>
      <c r="J1726" s="21"/>
      <c r="L1726" s="69"/>
      <c r="M1726" s="29"/>
    </row>
    <row r="1727" spans="1:13" ht="12" customHeight="1" hidden="1" outlineLevel="2">
      <c r="A1727" s="6"/>
      <c r="B1727" s="147"/>
      <c r="C1727" s="36"/>
      <c r="D1727" s="7" t="s">
        <v>178</v>
      </c>
      <c r="E1727" s="2"/>
      <c r="F1727" s="4"/>
      <c r="G1727" s="4"/>
      <c r="H1727" s="4"/>
      <c r="I1727" s="13"/>
      <c r="J1727" s="21"/>
      <c r="L1727" s="69"/>
      <c r="M1727" s="29"/>
    </row>
    <row r="1728" spans="1:13" ht="12" customHeight="1" outlineLevel="1" collapsed="1">
      <c r="A1728" s="6"/>
      <c r="B1728" s="147"/>
      <c r="C1728" s="8"/>
      <c r="D1728" s="7"/>
      <c r="E1728" s="4"/>
      <c r="F1728" s="4"/>
      <c r="G1728" s="4"/>
      <c r="H1728" s="4"/>
      <c r="I1728" s="13"/>
      <c r="J1728" s="21"/>
      <c r="L1728" s="69"/>
      <c r="M1728" s="29"/>
    </row>
    <row r="1729" spans="1:13" ht="12" customHeight="1" outlineLevel="1">
      <c r="A1729" s="6"/>
      <c r="B1729" s="147" t="s">
        <v>646</v>
      </c>
      <c r="C1729" s="105" t="s">
        <v>374</v>
      </c>
      <c r="D1729" s="7"/>
      <c r="E1729" s="4"/>
      <c r="F1729" s="4"/>
      <c r="G1729" s="4"/>
      <c r="H1729" s="4"/>
      <c r="I1729" s="13"/>
      <c r="J1729" s="21">
        <f>SUM(E1731:E1734)</f>
        <v>0</v>
      </c>
      <c r="K1729" s="29">
        <f>$M1729-$M1729*$K$19</f>
        <v>72.751</v>
      </c>
      <c r="L1729" s="69">
        <f>ROUND($J1729*$K1729,2)</f>
        <v>0</v>
      </c>
      <c r="M1729" s="29">
        <v>76.58</v>
      </c>
    </row>
    <row r="1730" spans="1:13" ht="12" customHeight="1" hidden="1" outlineLevel="2">
      <c r="A1730" s="6"/>
      <c r="B1730" s="158"/>
      <c r="C1730" s="11"/>
      <c r="D1730" s="7"/>
      <c r="E1730" s="4" t="s">
        <v>186</v>
      </c>
      <c r="F1730" s="4"/>
      <c r="G1730" s="4"/>
      <c r="H1730" s="4"/>
      <c r="I1730" s="13"/>
      <c r="J1730" s="21"/>
      <c r="L1730" s="69"/>
      <c r="M1730" s="29"/>
    </row>
    <row r="1731" spans="1:13" ht="12" customHeight="1" hidden="1" outlineLevel="2">
      <c r="A1731" s="6"/>
      <c r="B1731" s="147"/>
      <c r="C1731" s="34"/>
      <c r="D1731" s="7" t="s">
        <v>176</v>
      </c>
      <c r="E1731" s="2"/>
      <c r="F1731" s="4"/>
      <c r="G1731" s="4"/>
      <c r="H1731" s="4"/>
      <c r="I1731" s="13"/>
      <c r="J1731" s="21"/>
      <c r="L1731" s="69"/>
      <c r="M1731" s="29"/>
    </row>
    <row r="1732" spans="1:13" ht="12" customHeight="1" hidden="1" outlineLevel="2">
      <c r="A1732" s="6"/>
      <c r="B1732" s="147"/>
      <c r="C1732" s="35"/>
      <c r="D1732" s="7" t="s">
        <v>193</v>
      </c>
      <c r="E1732" s="2"/>
      <c r="F1732" s="4"/>
      <c r="G1732" s="4"/>
      <c r="H1732" s="4"/>
      <c r="I1732" s="13"/>
      <c r="J1732" s="21"/>
      <c r="L1732" s="69"/>
      <c r="M1732" s="29"/>
    </row>
    <row r="1733" spans="1:13" ht="12" customHeight="1" hidden="1" outlineLevel="2">
      <c r="A1733" s="6"/>
      <c r="B1733" s="147"/>
      <c r="C1733" s="37"/>
      <c r="D1733" s="7" t="s">
        <v>177</v>
      </c>
      <c r="E1733" s="2"/>
      <c r="F1733" s="4"/>
      <c r="G1733" s="4"/>
      <c r="H1733" s="4"/>
      <c r="I1733" s="13"/>
      <c r="J1733" s="21"/>
      <c r="L1733" s="69"/>
      <c r="M1733" s="29"/>
    </row>
    <row r="1734" spans="1:13" ht="12" customHeight="1" hidden="1" outlineLevel="2">
      <c r="A1734" s="6"/>
      <c r="B1734" s="147"/>
      <c r="C1734" s="50"/>
      <c r="D1734" s="7" t="s">
        <v>178</v>
      </c>
      <c r="E1734" s="2"/>
      <c r="F1734" s="4"/>
      <c r="G1734" s="4"/>
      <c r="H1734" s="4"/>
      <c r="I1734" s="13"/>
      <c r="J1734" s="21"/>
      <c r="L1734" s="69"/>
      <c r="M1734" s="29"/>
    </row>
    <row r="1735" spans="1:13" ht="12" customHeight="1" outlineLevel="1" collapsed="1">
      <c r="A1735" s="6"/>
      <c r="B1735" s="147"/>
      <c r="C1735" s="8"/>
      <c r="D1735" s="7"/>
      <c r="E1735" s="4"/>
      <c r="F1735" s="4"/>
      <c r="G1735" s="4"/>
      <c r="H1735" s="4"/>
      <c r="I1735" s="13"/>
      <c r="J1735" s="21"/>
      <c r="L1735" s="69"/>
      <c r="M1735" s="29"/>
    </row>
    <row r="1736" spans="1:13" ht="12" customHeight="1" outlineLevel="1">
      <c r="A1736" s="6"/>
      <c r="B1736" s="147" t="s">
        <v>647</v>
      </c>
      <c r="C1736" s="105" t="s">
        <v>648</v>
      </c>
      <c r="D1736" s="7"/>
      <c r="E1736" s="4"/>
      <c r="F1736" s="4"/>
      <c r="G1736" s="4"/>
      <c r="H1736" s="4"/>
      <c r="I1736" s="13"/>
      <c r="J1736" s="21">
        <f>SUM(E1738)</f>
        <v>0</v>
      </c>
      <c r="K1736" s="29">
        <f>$M1736-$M1736*$K$19</f>
        <v>45.3435</v>
      </c>
      <c r="L1736" s="69">
        <f>ROUND($J1736*$K1736,2)</f>
        <v>0</v>
      </c>
      <c r="M1736" s="29">
        <v>47.73</v>
      </c>
    </row>
    <row r="1737" spans="1:13" ht="12" customHeight="1" hidden="1" outlineLevel="2">
      <c r="A1737" s="6"/>
      <c r="B1737" s="147"/>
      <c r="C1737" s="11"/>
      <c r="D1737" s="7"/>
      <c r="E1737" s="4" t="s">
        <v>186</v>
      </c>
      <c r="F1737" s="4"/>
      <c r="G1737" s="4"/>
      <c r="H1737" s="4"/>
      <c r="I1737" s="13"/>
      <c r="J1737" s="21"/>
      <c r="L1737" s="69"/>
      <c r="M1737" s="29"/>
    </row>
    <row r="1738" spans="1:13" ht="12" customHeight="1" hidden="1" outlineLevel="2">
      <c r="A1738" s="6"/>
      <c r="B1738" s="147"/>
      <c r="C1738" s="34"/>
      <c r="D1738" s="7" t="s">
        <v>176</v>
      </c>
      <c r="E1738" s="58"/>
      <c r="F1738" s="4"/>
      <c r="G1738" s="4"/>
      <c r="H1738" s="4"/>
      <c r="I1738" s="13"/>
      <c r="J1738" s="21"/>
      <c r="L1738" s="69"/>
      <c r="M1738" s="29"/>
    </row>
    <row r="1739" spans="1:13" ht="12" customHeight="1" outlineLevel="1" collapsed="1">
      <c r="A1739" s="6"/>
      <c r="B1739" s="147"/>
      <c r="C1739" s="8"/>
      <c r="D1739" s="7"/>
      <c r="E1739" s="4"/>
      <c r="F1739" s="4"/>
      <c r="G1739" s="4"/>
      <c r="H1739" s="4"/>
      <c r="I1739" s="13"/>
      <c r="J1739" s="21"/>
      <c r="L1739" s="69"/>
      <c r="M1739" s="29"/>
    </row>
    <row r="1740" spans="1:13" ht="12" customHeight="1">
      <c r="A1740" s="67" t="s">
        <v>248</v>
      </c>
      <c r="B1740" s="147"/>
      <c r="C1740" s="8"/>
      <c r="D1740" s="7"/>
      <c r="E1740" s="4"/>
      <c r="F1740" s="4"/>
      <c r="G1740" s="4"/>
      <c r="H1740" s="4"/>
      <c r="I1740" s="13"/>
      <c r="J1740" s="21"/>
      <c r="L1740" s="69"/>
      <c r="M1740" s="29"/>
    </row>
    <row r="1741" spans="1:13" ht="12" customHeight="1">
      <c r="A1741" s="6"/>
      <c r="B1741" s="147"/>
      <c r="C1741" s="8"/>
      <c r="D1741" s="7"/>
      <c r="E1741" s="4"/>
      <c r="F1741" s="4"/>
      <c r="G1741" s="4"/>
      <c r="H1741" s="4"/>
      <c r="I1741" s="13"/>
      <c r="J1741" s="21"/>
      <c r="L1741" s="69"/>
      <c r="M1741" s="29"/>
    </row>
    <row r="1742" spans="1:13" ht="12" customHeight="1" outlineLevel="1">
      <c r="A1742" s="6"/>
      <c r="B1742" s="147" t="s">
        <v>505</v>
      </c>
      <c r="C1742" s="105" t="s">
        <v>593</v>
      </c>
      <c r="D1742" s="7"/>
      <c r="E1742" s="4"/>
      <c r="F1742" s="4"/>
      <c r="G1742" s="4"/>
      <c r="H1742" s="4"/>
      <c r="I1742" s="13"/>
      <c r="J1742" s="21">
        <f>SUM(E1744:H1744)</f>
        <v>0</v>
      </c>
      <c r="K1742" s="29">
        <f>$M1742-$M1742*$K$19</f>
        <v>140.6285</v>
      </c>
      <c r="L1742" s="69">
        <f>ROUND($J1742*$K1742,2)</f>
        <v>0</v>
      </c>
      <c r="M1742" s="29">
        <v>148.03</v>
      </c>
    </row>
    <row r="1743" spans="1:13" ht="12" customHeight="1" hidden="1" outlineLevel="2">
      <c r="A1743" s="6"/>
      <c r="B1743" s="158"/>
      <c r="C1743" s="8"/>
      <c r="D1743" s="7"/>
      <c r="E1743" s="4" t="s">
        <v>196</v>
      </c>
      <c r="F1743" s="4" t="s">
        <v>180</v>
      </c>
      <c r="G1743" s="4" t="s">
        <v>181</v>
      </c>
      <c r="H1743" s="4" t="s">
        <v>190</v>
      </c>
      <c r="I1743" s="13"/>
      <c r="J1743" s="21"/>
      <c r="L1743" s="69"/>
      <c r="M1743" s="29"/>
    </row>
    <row r="1744" spans="1:13" ht="12" customHeight="1" hidden="1" outlineLevel="2">
      <c r="A1744" s="6"/>
      <c r="B1744" s="147"/>
      <c r="C1744" s="34"/>
      <c r="D1744" s="7" t="s">
        <v>176</v>
      </c>
      <c r="E1744" s="58"/>
      <c r="F1744" s="58"/>
      <c r="G1744" s="58"/>
      <c r="H1744" s="58"/>
      <c r="I1744" s="13"/>
      <c r="J1744" s="21"/>
      <c r="L1744" s="69"/>
      <c r="M1744" s="29"/>
    </row>
    <row r="1745" spans="1:13" ht="12" customHeight="1" outlineLevel="1" collapsed="1">
      <c r="A1745" s="6"/>
      <c r="B1745" s="147"/>
      <c r="C1745" s="8"/>
      <c r="D1745" s="7"/>
      <c r="E1745" s="4"/>
      <c r="F1745" s="4"/>
      <c r="G1745" s="4"/>
      <c r="H1745" s="4"/>
      <c r="I1745" s="13"/>
      <c r="J1745" s="21"/>
      <c r="L1745" s="69"/>
      <c r="M1745" s="29"/>
    </row>
    <row r="1746" spans="1:13" ht="12" customHeight="1" outlineLevel="1">
      <c r="A1746" s="6"/>
      <c r="B1746" s="147" t="s">
        <v>506</v>
      </c>
      <c r="C1746" s="105" t="s">
        <v>649</v>
      </c>
      <c r="D1746" s="7"/>
      <c r="E1746" s="4"/>
      <c r="F1746" s="4"/>
      <c r="G1746" s="4"/>
      <c r="H1746" s="4"/>
      <c r="I1746" s="13"/>
      <c r="J1746" s="21">
        <f>SUM(E1748:H1749)</f>
        <v>0</v>
      </c>
      <c r="K1746" s="29">
        <f>$M1746-$M1746*$K$19</f>
        <v>154.698</v>
      </c>
      <c r="L1746" s="69">
        <f>ROUND($J1746*$K1746,2)</f>
        <v>0</v>
      </c>
      <c r="M1746" s="29">
        <v>162.84</v>
      </c>
    </row>
    <row r="1747" spans="1:13" ht="12" customHeight="1" hidden="1" outlineLevel="2">
      <c r="A1747" s="6"/>
      <c r="B1747" s="158"/>
      <c r="C1747" s="8"/>
      <c r="D1747" s="7"/>
      <c r="E1747" s="4" t="s">
        <v>196</v>
      </c>
      <c r="F1747" s="4" t="s">
        <v>180</v>
      </c>
      <c r="G1747" s="4" t="s">
        <v>181</v>
      </c>
      <c r="H1747" s="4" t="s">
        <v>190</v>
      </c>
      <c r="I1747" s="13"/>
      <c r="J1747" s="21"/>
      <c r="L1747" s="69"/>
      <c r="M1747" s="29"/>
    </row>
    <row r="1748" spans="1:13" ht="12" customHeight="1" hidden="1" outlineLevel="2">
      <c r="A1748" s="6"/>
      <c r="B1748" s="147"/>
      <c r="C1748" s="34"/>
      <c r="D1748" s="7" t="s">
        <v>176</v>
      </c>
      <c r="E1748" s="58"/>
      <c r="F1748" s="58"/>
      <c r="G1748" s="58"/>
      <c r="H1748" s="58"/>
      <c r="I1748" s="13"/>
      <c r="J1748" s="21"/>
      <c r="L1748" s="69"/>
      <c r="M1748" s="29"/>
    </row>
    <row r="1749" spans="1:13" ht="12" customHeight="1" hidden="1" outlineLevel="2">
      <c r="A1749" s="6"/>
      <c r="B1749" s="147"/>
      <c r="C1749" s="35"/>
      <c r="D1749" s="7" t="s">
        <v>252</v>
      </c>
      <c r="E1749" s="58"/>
      <c r="F1749" s="58"/>
      <c r="G1749" s="58"/>
      <c r="H1749" s="58"/>
      <c r="I1749" s="13"/>
      <c r="J1749" s="21"/>
      <c r="L1749" s="69"/>
      <c r="M1749" s="29"/>
    </row>
    <row r="1750" spans="1:13" ht="12" customHeight="1" outlineLevel="1" collapsed="1">
      <c r="A1750" s="6"/>
      <c r="B1750" s="147"/>
      <c r="C1750" s="8"/>
      <c r="D1750" s="7"/>
      <c r="E1750" s="4"/>
      <c r="F1750" s="4"/>
      <c r="G1750" s="4"/>
      <c r="H1750" s="4"/>
      <c r="I1750" s="13"/>
      <c r="J1750" s="21"/>
      <c r="L1750" s="69"/>
      <c r="M1750" s="29"/>
    </row>
    <row r="1751" spans="1:13" ht="12" customHeight="1" outlineLevel="1">
      <c r="A1751" s="6"/>
      <c r="B1751" s="147" t="s">
        <v>280</v>
      </c>
      <c r="C1751" s="146" t="s">
        <v>650</v>
      </c>
      <c r="D1751" s="7"/>
      <c r="E1751" s="4"/>
      <c r="F1751" s="4"/>
      <c r="G1751" s="4"/>
      <c r="H1751" s="4"/>
      <c r="I1751" s="13"/>
      <c r="J1751" s="21">
        <f>SUM(E1753:F1753)</f>
        <v>0</v>
      </c>
      <c r="K1751" s="29">
        <f>$M1751-$M1751*$K$19</f>
        <v>151.9335</v>
      </c>
      <c r="L1751" s="69">
        <f>ROUND($J1751*$K1751,2)</f>
        <v>0</v>
      </c>
      <c r="M1751" s="29">
        <v>159.93</v>
      </c>
    </row>
    <row r="1752" spans="1:13" ht="12" customHeight="1" hidden="1" outlineLevel="2">
      <c r="A1752" s="6"/>
      <c r="B1752" s="158"/>
      <c r="C1752" s="8"/>
      <c r="D1752" s="7"/>
      <c r="E1752" s="4" t="s">
        <v>196</v>
      </c>
      <c r="F1752" s="4" t="s">
        <v>251</v>
      </c>
      <c r="G1752" s="4"/>
      <c r="H1752" s="4"/>
      <c r="I1752" s="13"/>
      <c r="J1752" s="21"/>
      <c r="L1752" s="69"/>
      <c r="M1752" s="29"/>
    </row>
    <row r="1753" spans="1:13" ht="12" customHeight="1" hidden="1" outlineLevel="2">
      <c r="A1753" s="6"/>
      <c r="B1753" s="147"/>
      <c r="C1753" s="34"/>
      <c r="D1753" s="7" t="s">
        <v>176</v>
      </c>
      <c r="E1753" s="2"/>
      <c r="F1753" s="2"/>
      <c r="G1753" s="13"/>
      <c r="H1753" s="4"/>
      <c r="I1753" s="13"/>
      <c r="J1753" s="21"/>
      <c r="L1753" s="69"/>
      <c r="M1753" s="29"/>
    </row>
    <row r="1754" spans="1:13" ht="12" customHeight="1" outlineLevel="1" collapsed="1">
      <c r="A1754" s="6"/>
      <c r="B1754" s="147"/>
      <c r="C1754" s="8"/>
      <c r="D1754" s="7"/>
      <c r="E1754" s="4"/>
      <c r="F1754" s="4"/>
      <c r="G1754" s="4"/>
      <c r="H1754" s="4"/>
      <c r="I1754" s="13"/>
      <c r="J1754" s="21"/>
      <c r="L1754" s="69"/>
      <c r="M1754" s="29"/>
    </row>
    <row r="1755" spans="1:13" ht="12" customHeight="1" outlineLevel="1">
      <c r="A1755" s="6"/>
      <c r="B1755" s="147" t="s">
        <v>281</v>
      </c>
      <c r="C1755" s="146" t="s">
        <v>651</v>
      </c>
      <c r="D1755" s="7"/>
      <c r="E1755" s="4"/>
      <c r="F1755" s="4"/>
      <c r="G1755" s="4"/>
      <c r="H1755" s="4"/>
      <c r="I1755" s="13"/>
      <c r="J1755" s="21">
        <f>SUM(E1757:F1757)</f>
        <v>0</v>
      </c>
      <c r="K1755" s="29">
        <f>$M1755-$M1755*$K$19</f>
        <v>244.82449999999997</v>
      </c>
      <c r="L1755" s="69">
        <f>ROUND($J1755*$K1755,2)</f>
        <v>0</v>
      </c>
      <c r="M1755" s="29">
        <v>257.71</v>
      </c>
    </row>
    <row r="1756" spans="1:13" ht="12" customHeight="1" hidden="1" outlineLevel="2">
      <c r="A1756" s="6"/>
      <c r="B1756" s="158"/>
      <c r="C1756" s="8"/>
      <c r="D1756" s="7"/>
      <c r="E1756" s="4" t="s">
        <v>196</v>
      </c>
      <c r="F1756" s="4" t="s">
        <v>251</v>
      </c>
      <c r="G1756" s="4"/>
      <c r="H1756" s="4"/>
      <c r="I1756" s="13"/>
      <c r="J1756" s="21"/>
      <c r="L1756" s="69"/>
      <c r="M1756" s="29"/>
    </row>
    <row r="1757" spans="1:13" ht="12" customHeight="1" hidden="1" outlineLevel="2">
      <c r="A1757" s="6"/>
      <c r="B1757" s="147"/>
      <c r="C1757" s="34"/>
      <c r="D1757" s="7" t="s">
        <v>176</v>
      </c>
      <c r="E1757" s="2"/>
      <c r="F1757" s="2"/>
      <c r="G1757" s="13"/>
      <c r="H1757" s="4"/>
      <c r="I1757" s="13"/>
      <c r="J1757" s="21"/>
      <c r="L1757" s="69"/>
      <c r="M1757" s="29"/>
    </row>
    <row r="1758" spans="1:13" ht="12" customHeight="1" outlineLevel="1" collapsed="1">
      <c r="A1758" s="6"/>
      <c r="B1758" s="147"/>
      <c r="C1758" s="8"/>
      <c r="D1758" s="7"/>
      <c r="E1758" s="4"/>
      <c r="F1758" s="4"/>
      <c r="G1758" s="4"/>
      <c r="H1758" s="4"/>
      <c r="I1758" s="13"/>
      <c r="J1758" s="21"/>
      <c r="L1758" s="69"/>
      <c r="M1758" s="29"/>
    </row>
    <row r="1759" spans="1:13" ht="12" customHeight="1">
      <c r="A1759" s="67" t="s">
        <v>171</v>
      </c>
      <c r="B1759" s="147"/>
      <c r="C1759" s="8"/>
      <c r="D1759" s="7"/>
      <c r="E1759" s="4"/>
      <c r="F1759" s="4"/>
      <c r="G1759" s="4"/>
      <c r="H1759" s="4"/>
      <c r="I1759" s="13"/>
      <c r="J1759" s="21"/>
      <c r="L1759" s="69"/>
      <c r="M1759" s="29"/>
    </row>
    <row r="1760" spans="1:13" ht="12" customHeight="1">
      <c r="A1760" s="6"/>
      <c r="B1760" s="147"/>
      <c r="C1760" s="8"/>
      <c r="D1760" s="7"/>
      <c r="E1760" s="4"/>
      <c r="F1760" s="4"/>
      <c r="G1760" s="4"/>
      <c r="H1760" s="4"/>
      <c r="I1760" s="13"/>
      <c r="J1760" s="21"/>
      <c r="L1760" s="69"/>
      <c r="M1760" s="29"/>
    </row>
    <row r="1761" spans="1:13" ht="12" customHeight="1" outlineLevel="1">
      <c r="A1761" s="6"/>
      <c r="B1761" s="147" t="s">
        <v>299</v>
      </c>
      <c r="C1761" s="105" t="s">
        <v>389</v>
      </c>
      <c r="D1761" s="7"/>
      <c r="E1761" s="4"/>
      <c r="F1761" s="4"/>
      <c r="G1761" s="4"/>
      <c r="H1761" s="4"/>
      <c r="I1761" s="13"/>
      <c r="J1761" s="21">
        <f>SUM(E1763:H1767)</f>
        <v>0</v>
      </c>
      <c r="K1761" s="29">
        <f>$M1761-$M1761*$K$19</f>
        <v>55.660500000000006</v>
      </c>
      <c r="L1761" s="69">
        <f>ROUND($J1761*$K1761,2)</f>
        <v>0</v>
      </c>
      <c r="M1761" s="29">
        <v>58.59</v>
      </c>
    </row>
    <row r="1762" spans="1:13" ht="12" customHeight="1" hidden="1" outlineLevel="2">
      <c r="A1762" s="6"/>
      <c r="B1762" s="147"/>
      <c r="C1762" s="11"/>
      <c r="D1762" s="7"/>
      <c r="E1762" s="4" t="s">
        <v>179</v>
      </c>
      <c r="F1762" s="4" t="s">
        <v>180</v>
      </c>
      <c r="G1762" s="4" t="s">
        <v>181</v>
      </c>
      <c r="H1762" s="4" t="s">
        <v>220</v>
      </c>
      <c r="I1762" s="13"/>
      <c r="J1762" s="21"/>
      <c r="L1762" s="69"/>
      <c r="M1762" s="29"/>
    </row>
    <row r="1763" spans="1:13" ht="12" customHeight="1" hidden="1" outlineLevel="2">
      <c r="A1763" s="6"/>
      <c r="B1763" s="147"/>
      <c r="C1763" s="34"/>
      <c r="D1763" s="7" t="s">
        <v>176</v>
      </c>
      <c r="E1763" s="2"/>
      <c r="F1763" s="2"/>
      <c r="G1763" s="2"/>
      <c r="H1763" s="2"/>
      <c r="I1763" s="13"/>
      <c r="J1763" s="21"/>
      <c r="L1763" s="69"/>
      <c r="M1763" s="29"/>
    </row>
    <row r="1764" spans="1:13" ht="12" customHeight="1" hidden="1" outlineLevel="2">
      <c r="A1764" s="6"/>
      <c r="B1764" s="147"/>
      <c r="C1764" s="52"/>
      <c r="D1764" s="7" t="s">
        <v>212</v>
      </c>
      <c r="E1764" s="2"/>
      <c r="F1764" s="2"/>
      <c r="G1764" s="2"/>
      <c r="H1764" s="2"/>
      <c r="I1764" s="13"/>
      <c r="J1764" s="21"/>
      <c r="L1764" s="69"/>
      <c r="M1764" s="29"/>
    </row>
    <row r="1765" spans="1:13" ht="12" customHeight="1" hidden="1" outlineLevel="2">
      <c r="A1765" s="6"/>
      <c r="B1765" s="147"/>
      <c r="C1765" s="50"/>
      <c r="D1765" s="7" t="s">
        <v>219</v>
      </c>
      <c r="E1765" s="2"/>
      <c r="F1765" s="2"/>
      <c r="G1765" s="2"/>
      <c r="H1765" s="2"/>
      <c r="I1765" s="13"/>
      <c r="J1765" s="21"/>
      <c r="L1765" s="69"/>
      <c r="M1765" s="29"/>
    </row>
    <row r="1766" spans="1:13" ht="12" customHeight="1" hidden="1" outlineLevel="2">
      <c r="A1766" s="6"/>
      <c r="B1766" s="147"/>
      <c r="C1766" s="40"/>
      <c r="D1766" s="7" t="s">
        <v>218</v>
      </c>
      <c r="E1766" s="2"/>
      <c r="F1766" s="2"/>
      <c r="G1766" s="2"/>
      <c r="H1766" s="2"/>
      <c r="I1766" s="13"/>
      <c r="J1766" s="21"/>
      <c r="L1766" s="69"/>
      <c r="M1766" s="29"/>
    </row>
    <row r="1767" spans="1:13" ht="12" customHeight="1" hidden="1" outlineLevel="2">
      <c r="A1767" s="6"/>
      <c r="B1767" s="147"/>
      <c r="C1767" s="37"/>
      <c r="D1767" s="7" t="s">
        <v>177</v>
      </c>
      <c r="E1767" s="2"/>
      <c r="F1767" s="2"/>
      <c r="G1767" s="2"/>
      <c r="H1767" s="2"/>
      <c r="I1767" s="13"/>
      <c r="J1767" s="21"/>
      <c r="L1767" s="69"/>
      <c r="M1767" s="29"/>
    </row>
    <row r="1768" spans="1:13" ht="12" customHeight="1" outlineLevel="1" collapsed="1">
      <c r="A1768" s="6"/>
      <c r="B1768" s="147"/>
      <c r="C1768" s="8"/>
      <c r="D1768" s="7"/>
      <c r="E1768" s="4"/>
      <c r="F1768" s="4"/>
      <c r="G1768" s="4"/>
      <c r="H1768" s="4"/>
      <c r="I1768" s="13"/>
      <c r="J1768" s="21"/>
      <c r="L1768" s="69"/>
      <c r="M1768" s="29"/>
    </row>
    <row r="1769" spans="1:13" ht="12" customHeight="1" outlineLevel="1">
      <c r="A1769" s="6"/>
      <c r="B1769" s="147" t="s">
        <v>507</v>
      </c>
      <c r="C1769" s="105" t="s">
        <v>390</v>
      </c>
      <c r="D1769" s="7"/>
      <c r="E1769" s="4"/>
      <c r="F1769" s="4"/>
      <c r="G1769" s="4"/>
      <c r="H1769" s="4"/>
      <c r="I1769" s="13"/>
      <c r="J1769" s="21">
        <f>SUM(E1771:H1775)</f>
        <v>0</v>
      </c>
      <c r="K1769" s="29">
        <f>$M1769-$M1769*$K$19</f>
        <v>74.04299999999999</v>
      </c>
      <c r="L1769" s="69">
        <f>ROUND($J1769*$K1769,2)</f>
        <v>0</v>
      </c>
      <c r="M1769" s="29">
        <v>77.94</v>
      </c>
    </row>
    <row r="1770" spans="1:13" ht="12" customHeight="1" hidden="1" outlineLevel="2">
      <c r="A1770" s="6"/>
      <c r="B1770" s="147"/>
      <c r="C1770" s="11"/>
      <c r="D1770" s="7"/>
      <c r="E1770" s="4" t="s">
        <v>179</v>
      </c>
      <c r="F1770" s="4" t="s">
        <v>180</v>
      </c>
      <c r="G1770" s="4" t="s">
        <v>181</v>
      </c>
      <c r="H1770" s="4" t="s">
        <v>220</v>
      </c>
      <c r="I1770" s="13"/>
      <c r="J1770" s="21"/>
      <c r="L1770" s="69"/>
      <c r="M1770" s="29"/>
    </row>
    <row r="1771" spans="1:13" ht="12" customHeight="1" hidden="1" outlineLevel="2">
      <c r="A1771" s="6"/>
      <c r="B1771" s="147"/>
      <c r="C1771" s="34"/>
      <c r="D1771" s="7" t="s">
        <v>176</v>
      </c>
      <c r="E1771" s="2"/>
      <c r="F1771" s="2"/>
      <c r="G1771" s="2"/>
      <c r="H1771" s="2"/>
      <c r="I1771" s="13"/>
      <c r="J1771" s="21"/>
      <c r="L1771" s="69"/>
      <c r="M1771" s="29"/>
    </row>
    <row r="1772" spans="1:13" ht="12" customHeight="1" hidden="1" outlineLevel="2">
      <c r="A1772" s="6"/>
      <c r="B1772" s="147"/>
      <c r="C1772" s="52"/>
      <c r="D1772" s="7" t="s">
        <v>212</v>
      </c>
      <c r="E1772" s="2"/>
      <c r="F1772" s="2"/>
      <c r="G1772" s="2"/>
      <c r="H1772" s="2"/>
      <c r="I1772" s="13"/>
      <c r="J1772" s="21"/>
      <c r="L1772" s="69"/>
      <c r="M1772" s="29"/>
    </row>
    <row r="1773" spans="1:13" ht="12" customHeight="1" hidden="1" outlineLevel="2">
      <c r="A1773" s="6"/>
      <c r="B1773" s="147"/>
      <c r="C1773" s="50"/>
      <c r="D1773" s="7" t="s">
        <v>219</v>
      </c>
      <c r="E1773" s="2"/>
      <c r="F1773" s="2"/>
      <c r="G1773" s="2"/>
      <c r="H1773" s="2"/>
      <c r="I1773" s="13"/>
      <c r="J1773" s="21"/>
      <c r="L1773" s="69"/>
      <c r="M1773" s="29"/>
    </row>
    <row r="1774" spans="1:13" ht="12" customHeight="1" hidden="1" outlineLevel="2">
      <c r="A1774" s="6"/>
      <c r="B1774" s="147"/>
      <c r="C1774" s="40"/>
      <c r="D1774" s="7" t="s">
        <v>218</v>
      </c>
      <c r="E1774" s="2"/>
      <c r="F1774" s="2"/>
      <c r="G1774" s="2"/>
      <c r="H1774" s="2"/>
      <c r="I1774" s="13"/>
      <c r="J1774" s="21"/>
      <c r="L1774" s="69"/>
      <c r="M1774" s="29"/>
    </row>
    <row r="1775" spans="1:13" ht="12" customHeight="1" hidden="1" outlineLevel="2">
      <c r="A1775" s="6"/>
      <c r="B1775" s="147"/>
      <c r="C1775" s="37"/>
      <c r="D1775" s="7" t="s">
        <v>177</v>
      </c>
      <c r="E1775" s="2"/>
      <c r="F1775" s="2"/>
      <c r="G1775" s="2"/>
      <c r="H1775" s="2"/>
      <c r="I1775" s="13"/>
      <c r="J1775" s="21"/>
      <c r="L1775" s="69"/>
      <c r="M1775" s="29"/>
    </row>
    <row r="1776" spans="1:13" ht="12" customHeight="1" outlineLevel="1" collapsed="1">
      <c r="A1776" s="6"/>
      <c r="B1776" s="147"/>
      <c r="C1776" s="8"/>
      <c r="D1776" s="7"/>
      <c r="E1776" s="4"/>
      <c r="F1776" s="4"/>
      <c r="G1776" s="4"/>
      <c r="H1776" s="4"/>
      <c r="I1776" s="13"/>
      <c r="J1776" s="21"/>
      <c r="L1776" s="69"/>
      <c r="M1776" s="29"/>
    </row>
    <row r="1777" spans="1:13" ht="12" customHeight="1" outlineLevel="1">
      <c r="A1777" s="6"/>
      <c r="B1777" s="147" t="s">
        <v>300</v>
      </c>
      <c r="C1777" s="105" t="s">
        <v>343</v>
      </c>
      <c r="D1777" s="7"/>
      <c r="E1777" s="4"/>
      <c r="F1777" s="4"/>
      <c r="G1777" s="4"/>
      <c r="H1777" s="4"/>
      <c r="I1777" s="13"/>
      <c r="J1777" s="21">
        <f>SUM(E1779:H1782)</f>
        <v>0</v>
      </c>
      <c r="K1777" s="29">
        <f>$M1777-$M1777*$K$19</f>
        <v>83.7425</v>
      </c>
      <c r="L1777" s="69">
        <f>ROUND($J1777*$K1777,2)</f>
        <v>0</v>
      </c>
      <c r="M1777" s="29">
        <v>88.15</v>
      </c>
    </row>
    <row r="1778" spans="1:13" ht="12" customHeight="1" hidden="1" outlineLevel="2">
      <c r="A1778" s="6"/>
      <c r="B1778" s="147"/>
      <c r="C1778" s="11"/>
      <c r="D1778" s="7"/>
      <c r="E1778" s="4" t="s">
        <v>179</v>
      </c>
      <c r="F1778" s="4" t="s">
        <v>180</v>
      </c>
      <c r="G1778" s="4" t="s">
        <v>181</v>
      </c>
      <c r="H1778" s="4" t="s">
        <v>220</v>
      </c>
      <c r="I1778" s="13"/>
      <c r="J1778" s="21"/>
      <c r="L1778" s="69"/>
      <c r="M1778" s="29"/>
    </row>
    <row r="1779" spans="1:13" ht="12" customHeight="1" hidden="1" outlineLevel="2">
      <c r="A1779" s="6"/>
      <c r="B1779" s="147"/>
      <c r="C1779" s="34"/>
      <c r="D1779" s="7" t="s">
        <v>176</v>
      </c>
      <c r="E1779" s="2"/>
      <c r="F1779" s="2"/>
      <c r="G1779" s="2"/>
      <c r="H1779" s="2"/>
      <c r="I1779" s="13"/>
      <c r="J1779" s="21"/>
      <c r="L1779" s="69"/>
      <c r="M1779" s="29"/>
    </row>
    <row r="1780" spans="1:13" ht="12" customHeight="1" hidden="1" outlineLevel="2">
      <c r="A1780" s="6"/>
      <c r="B1780" s="147"/>
      <c r="C1780" s="50"/>
      <c r="D1780" s="7" t="s">
        <v>219</v>
      </c>
      <c r="E1780" s="2"/>
      <c r="F1780" s="2"/>
      <c r="G1780" s="2"/>
      <c r="H1780" s="2"/>
      <c r="I1780" s="13"/>
      <c r="J1780" s="21"/>
      <c r="L1780" s="69"/>
      <c r="M1780" s="29"/>
    </row>
    <row r="1781" spans="1:13" ht="12" customHeight="1" hidden="1" outlineLevel="2">
      <c r="A1781" s="6"/>
      <c r="B1781" s="147"/>
      <c r="C1781" s="40"/>
      <c r="D1781" s="7" t="s">
        <v>218</v>
      </c>
      <c r="E1781" s="2"/>
      <c r="F1781" s="2"/>
      <c r="G1781" s="2"/>
      <c r="H1781" s="2"/>
      <c r="I1781" s="13"/>
      <c r="J1781" s="21"/>
      <c r="L1781" s="69"/>
      <c r="M1781" s="29"/>
    </row>
    <row r="1782" spans="1:13" ht="12" customHeight="1" hidden="1" outlineLevel="2">
      <c r="A1782" s="6"/>
      <c r="B1782" s="147"/>
      <c r="C1782" s="37"/>
      <c r="D1782" s="7" t="s">
        <v>177</v>
      </c>
      <c r="E1782" s="2"/>
      <c r="F1782" s="2"/>
      <c r="G1782" s="2"/>
      <c r="H1782" s="2"/>
      <c r="I1782" s="13"/>
      <c r="J1782" s="21"/>
      <c r="L1782" s="69"/>
      <c r="M1782" s="29"/>
    </row>
    <row r="1783" spans="1:13" ht="12" customHeight="1" outlineLevel="1" collapsed="1">
      <c r="A1783" s="6"/>
      <c r="B1783" s="147"/>
      <c r="C1783" s="8"/>
      <c r="D1783" s="7"/>
      <c r="E1783" s="4"/>
      <c r="F1783" s="4"/>
      <c r="G1783" s="4"/>
      <c r="H1783" s="4"/>
      <c r="I1783" s="13"/>
      <c r="J1783" s="21"/>
      <c r="L1783" s="69"/>
      <c r="M1783" s="29"/>
    </row>
    <row r="1784" spans="1:13" ht="12" customHeight="1" outlineLevel="1">
      <c r="A1784" s="6"/>
      <c r="B1784" s="147" t="s">
        <v>301</v>
      </c>
      <c r="C1784" s="105" t="s">
        <v>344</v>
      </c>
      <c r="D1784" s="7"/>
      <c r="E1784" s="4"/>
      <c r="F1784" s="4"/>
      <c r="G1784" s="4"/>
      <c r="H1784" s="4"/>
      <c r="I1784" s="13"/>
      <c r="J1784" s="21">
        <f>SUM(E1786:H1790)</f>
        <v>0</v>
      </c>
      <c r="K1784" s="29">
        <f>$M1784-$M1784*$K$19</f>
        <v>83.7425</v>
      </c>
      <c r="L1784" s="69">
        <f>ROUND($J1784*$K1784,2)</f>
        <v>0</v>
      </c>
      <c r="M1784" s="29">
        <v>88.15</v>
      </c>
    </row>
    <row r="1785" spans="1:13" ht="12" customHeight="1" hidden="1" outlineLevel="2">
      <c r="A1785" s="6"/>
      <c r="B1785" s="147"/>
      <c r="C1785" s="11"/>
      <c r="D1785" s="7"/>
      <c r="E1785" s="4" t="s">
        <v>179</v>
      </c>
      <c r="F1785" s="4" t="s">
        <v>180</v>
      </c>
      <c r="G1785" s="4" t="s">
        <v>181</v>
      </c>
      <c r="H1785" s="4" t="s">
        <v>220</v>
      </c>
      <c r="I1785" s="13"/>
      <c r="J1785" s="21"/>
      <c r="L1785" s="69"/>
      <c r="M1785" s="29"/>
    </row>
    <row r="1786" spans="1:13" ht="12" customHeight="1" hidden="1" outlineLevel="2">
      <c r="A1786" s="6"/>
      <c r="B1786" s="147"/>
      <c r="C1786" s="34"/>
      <c r="D1786" s="7" t="s">
        <v>176</v>
      </c>
      <c r="E1786" s="2"/>
      <c r="F1786" s="2"/>
      <c r="G1786" s="2"/>
      <c r="H1786" s="2"/>
      <c r="I1786" s="13"/>
      <c r="J1786" s="21"/>
      <c r="L1786" s="69"/>
      <c r="M1786" s="29"/>
    </row>
    <row r="1787" spans="1:13" ht="12" customHeight="1" hidden="1" outlineLevel="2">
      <c r="A1787" s="6"/>
      <c r="B1787" s="147"/>
      <c r="C1787" s="52"/>
      <c r="D1787" s="7" t="s">
        <v>212</v>
      </c>
      <c r="E1787" s="2"/>
      <c r="F1787" s="2"/>
      <c r="G1787" s="2"/>
      <c r="H1787" s="2"/>
      <c r="I1787" s="13"/>
      <c r="J1787" s="21"/>
      <c r="L1787" s="69"/>
      <c r="M1787" s="29"/>
    </row>
    <row r="1788" spans="1:13" ht="12" customHeight="1" hidden="1" outlineLevel="2">
      <c r="A1788" s="6"/>
      <c r="B1788" s="147"/>
      <c r="C1788" s="50"/>
      <c r="D1788" s="7" t="s">
        <v>219</v>
      </c>
      <c r="E1788" s="2"/>
      <c r="F1788" s="2"/>
      <c r="G1788" s="2"/>
      <c r="H1788" s="2"/>
      <c r="I1788" s="13"/>
      <c r="J1788" s="21"/>
      <c r="L1788" s="69"/>
      <c r="M1788" s="29"/>
    </row>
    <row r="1789" spans="1:13" ht="12" customHeight="1" hidden="1" outlineLevel="2">
      <c r="A1789" s="6"/>
      <c r="B1789" s="147"/>
      <c r="C1789" s="40"/>
      <c r="D1789" s="7" t="s">
        <v>218</v>
      </c>
      <c r="E1789" s="2"/>
      <c r="F1789" s="2"/>
      <c r="G1789" s="2"/>
      <c r="H1789" s="2"/>
      <c r="I1789" s="13"/>
      <c r="J1789" s="21"/>
      <c r="L1789" s="69"/>
      <c r="M1789" s="29"/>
    </row>
    <row r="1790" spans="1:13" ht="12" customHeight="1" hidden="1" outlineLevel="2">
      <c r="A1790" s="6"/>
      <c r="B1790" s="147"/>
      <c r="C1790" s="37"/>
      <c r="D1790" s="7" t="s">
        <v>177</v>
      </c>
      <c r="E1790" s="2"/>
      <c r="F1790" s="2"/>
      <c r="G1790" s="2"/>
      <c r="H1790" s="2"/>
      <c r="I1790" s="13"/>
      <c r="J1790" s="21"/>
      <c r="L1790" s="69"/>
      <c r="M1790" s="29"/>
    </row>
    <row r="1791" spans="1:13" ht="12" customHeight="1" outlineLevel="1" collapsed="1">
      <c r="A1791" s="6"/>
      <c r="B1791" s="147"/>
      <c r="C1791" s="8"/>
      <c r="D1791" s="7"/>
      <c r="E1791" s="4"/>
      <c r="F1791" s="4"/>
      <c r="G1791" s="4"/>
      <c r="H1791" s="4"/>
      <c r="I1791" s="13"/>
      <c r="J1791" s="21"/>
      <c r="L1791" s="69"/>
      <c r="M1791" s="29"/>
    </row>
    <row r="1792" spans="1:13" ht="12" customHeight="1" outlineLevel="1">
      <c r="A1792" s="6"/>
      <c r="B1792" s="147" t="s">
        <v>302</v>
      </c>
      <c r="C1792" s="105" t="s">
        <v>399</v>
      </c>
      <c r="D1792" s="7"/>
      <c r="E1792" s="4"/>
      <c r="F1792" s="4"/>
      <c r="G1792" s="4"/>
      <c r="H1792" s="4"/>
      <c r="I1792" s="13"/>
      <c r="J1792" s="21">
        <f>SUM(E1794:H1798)</f>
        <v>0</v>
      </c>
      <c r="K1792" s="29">
        <f>$M1792-$M1792*$K$19</f>
        <v>116.4225</v>
      </c>
      <c r="L1792" s="69">
        <f>ROUND($J1792*$K1792,2)</f>
        <v>0</v>
      </c>
      <c r="M1792" s="29">
        <v>122.55</v>
      </c>
    </row>
    <row r="1793" spans="1:13" ht="12" customHeight="1" hidden="1" outlineLevel="2">
      <c r="A1793" s="6"/>
      <c r="B1793" s="147"/>
      <c r="C1793" s="11"/>
      <c r="D1793" s="7"/>
      <c r="E1793" s="4" t="s">
        <v>179</v>
      </c>
      <c r="F1793" s="4" t="s">
        <v>180</v>
      </c>
      <c r="G1793" s="4" t="s">
        <v>181</v>
      </c>
      <c r="H1793" s="4" t="s">
        <v>220</v>
      </c>
      <c r="I1793" s="13"/>
      <c r="J1793" s="21"/>
      <c r="L1793" s="69"/>
      <c r="M1793" s="29"/>
    </row>
    <row r="1794" spans="1:13" ht="12" customHeight="1" hidden="1" outlineLevel="2">
      <c r="A1794" s="6"/>
      <c r="B1794" s="147"/>
      <c r="C1794" s="34"/>
      <c r="D1794" s="7" t="s">
        <v>176</v>
      </c>
      <c r="E1794" s="58"/>
      <c r="F1794" s="58"/>
      <c r="G1794" s="2"/>
      <c r="H1794" s="2"/>
      <c r="I1794" s="13"/>
      <c r="J1794" s="21"/>
      <c r="L1794" s="69"/>
      <c r="M1794" s="29"/>
    </row>
    <row r="1795" spans="1:13" ht="12" customHeight="1" hidden="1" outlineLevel="2">
      <c r="A1795" s="6"/>
      <c r="B1795" s="147"/>
      <c r="C1795" s="52"/>
      <c r="D1795" s="7" t="s">
        <v>212</v>
      </c>
      <c r="E1795" s="2"/>
      <c r="F1795" s="2"/>
      <c r="G1795" s="2"/>
      <c r="H1795" s="2"/>
      <c r="I1795" s="13"/>
      <c r="J1795" s="21"/>
      <c r="L1795" s="69"/>
      <c r="M1795" s="29"/>
    </row>
    <row r="1796" spans="1:13" ht="12" customHeight="1" hidden="1" outlineLevel="2">
      <c r="A1796" s="6"/>
      <c r="B1796" s="147"/>
      <c r="C1796" s="50"/>
      <c r="D1796" s="7" t="s">
        <v>219</v>
      </c>
      <c r="E1796" s="2"/>
      <c r="F1796" s="2"/>
      <c r="G1796" s="2"/>
      <c r="H1796" s="2"/>
      <c r="I1796" s="13"/>
      <c r="J1796" s="21"/>
      <c r="L1796" s="69"/>
      <c r="M1796" s="29"/>
    </row>
    <row r="1797" spans="1:13" ht="12" customHeight="1" hidden="1" outlineLevel="2">
      <c r="A1797" s="6"/>
      <c r="B1797" s="147"/>
      <c r="C1797" s="40"/>
      <c r="D1797" s="7" t="s">
        <v>218</v>
      </c>
      <c r="E1797" s="58"/>
      <c r="F1797" s="2"/>
      <c r="G1797" s="2"/>
      <c r="H1797" s="2"/>
      <c r="I1797" s="13"/>
      <c r="J1797" s="21"/>
      <c r="L1797" s="69"/>
      <c r="M1797" s="29"/>
    </row>
    <row r="1798" spans="1:13" ht="12" customHeight="1" hidden="1" outlineLevel="2">
      <c r="A1798" s="6"/>
      <c r="B1798" s="147"/>
      <c r="C1798" s="37"/>
      <c r="D1798" s="7" t="s">
        <v>177</v>
      </c>
      <c r="E1798" s="2"/>
      <c r="F1798" s="2"/>
      <c r="G1798" s="2"/>
      <c r="H1798" s="2"/>
      <c r="I1798" s="13"/>
      <c r="J1798" s="21"/>
      <c r="L1798" s="69"/>
      <c r="M1798" s="29"/>
    </row>
    <row r="1799" spans="1:13" ht="12" customHeight="1" outlineLevel="1" collapsed="1">
      <c r="A1799" s="6"/>
      <c r="B1799" s="147"/>
      <c r="C1799" s="51"/>
      <c r="D1799" s="7"/>
      <c r="E1799" s="4"/>
      <c r="F1799" s="4"/>
      <c r="G1799" s="4"/>
      <c r="H1799" s="4"/>
      <c r="I1799" s="13"/>
      <c r="J1799" s="21"/>
      <c r="L1799" s="69"/>
      <c r="M1799" s="29"/>
    </row>
    <row r="1800" spans="1:13" ht="12" customHeight="1" outlineLevel="1">
      <c r="A1800" s="6"/>
      <c r="B1800" s="158" t="s">
        <v>508</v>
      </c>
      <c r="C1800" s="106" t="s">
        <v>398</v>
      </c>
      <c r="D1800" s="10"/>
      <c r="E1800" s="98"/>
      <c r="F1800" s="98"/>
      <c r="G1800" s="98"/>
      <c r="H1800" s="98"/>
      <c r="I1800" s="99"/>
      <c r="J1800" s="87">
        <f>SUM(E1802:G1802)</f>
        <v>0</v>
      </c>
      <c r="K1800" s="78">
        <f>$M1800-$M1800*$K$19</f>
        <v>85.5</v>
      </c>
      <c r="L1800" s="88">
        <f>ROUND($J1800*$K1800,2)</f>
        <v>0</v>
      </c>
      <c r="M1800" s="78">
        <v>90</v>
      </c>
    </row>
    <row r="1801" spans="1:13" ht="12" customHeight="1" hidden="1" outlineLevel="2">
      <c r="A1801" s="6"/>
      <c r="B1801" s="158"/>
      <c r="C1801" s="11"/>
      <c r="D1801" s="7"/>
      <c r="E1801" s="4" t="s">
        <v>179</v>
      </c>
      <c r="F1801" s="4" t="s">
        <v>180</v>
      </c>
      <c r="G1801" s="4" t="s">
        <v>181</v>
      </c>
      <c r="H1801" s="4"/>
      <c r="I1801" s="13"/>
      <c r="J1801" s="21"/>
      <c r="L1801" s="69"/>
      <c r="M1801" s="29"/>
    </row>
    <row r="1802" spans="1:13" ht="12" customHeight="1" hidden="1" outlineLevel="2">
      <c r="A1802" s="6"/>
      <c r="B1802" s="158"/>
      <c r="C1802" s="50"/>
      <c r="D1802" s="7" t="s">
        <v>219</v>
      </c>
      <c r="E1802" s="2"/>
      <c r="F1802" s="58"/>
      <c r="G1802" s="58"/>
      <c r="H1802" s="4"/>
      <c r="I1802" s="13"/>
      <c r="J1802" s="21"/>
      <c r="L1802" s="69"/>
      <c r="M1802" s="29"/>
    </row>
    <row r="1803" spans="1:13" ht="12" customHeight="1" outlineLevel="1" collapsed="1">
      <c r="A1803" s="6"/>
      <c r="B1803" s="147"/>
      <c r="C1803" s="8"/>
      <c r="D1803" s="7"/>
      <c r="E1803" s="4"/>
      <c r="F1803" s="4"/>
      <c r="G1803" s="4"/>
      <c r="H1803" s="4"/>
      <c r="I1803" s="13"/>
      <c r="J1803" s="21"/>
      <c r="L1803" s="69"/>
      <c r="M1803" s="29"/>
    </row>
    <row r="1804" spans="1:13" ht="12" customHeight="1" outlineLevel="1">
      <c r="A1804" s="6"/>
      <c r="B1804" s="158" t="s">
        <v>509</v>
      </c>
      <c r="C1804" s="106" t="s">
        <v>586</v>
      </c>
      <c r="D1804" s="7"/>
      <c r="E1804" s="4"/>
      <c r="F1804" s="4"/>
      <c r="G1804" s="4"/>
      <c r="H1804" s="4"/>
      <c r="I1804" s="13"/>
      <c r="J1804" s="87">
        <f>SUM(E1806:G1806)</f>
        <v>0</v>
      </c>
      <c r="K1804" s="78">
        <f>$M1804-$M1804*$K$19</f>
        <v>114</v>
      </c>
      <c r="L1804" s="88">
        <f>ROUND($J1804*$K1804,2)</f>
        <v>0</v>
      </c>
      <c r="M1804" s="78">
        <v>120</v>
      </c>
    </row>
    <row r="1805" spans="1:13" ht="12" customHeight="1" hidden="1" outlineLevel="2">
      <c r="A1805" s="6"/>
      <c r="B1805" s="158"/>
      <c r="C1805" s="11"/>
      <c r="D1805" s="7"/>
      <c r="E1805" s="4" t="s">
        <v>179</v>
      </c>
      <c r="F1805" s="4" t="s">
        <v>180</v>
      </c>
      <c r="G1805" s="4" t="s">
        <v>181</v>
      </c>
      <c r="H1805" s="4"/>
      <c r="I1805" s="13"/>
      <c r="J1805" s="21"/>
      <c r="L1805" s="69"/>
      <c r="M1805" s="29"/>
    </row>
    <row r="1806" spans="1:13" ht="12" customHeight="1" hidden="1" outlineLevel="2">
      <c r="A1806" s="6"/>
      <c r="B1806" s="147"/>
      <c r="C1806" s="50"/>
      <c r="D1806" s="7" t="s">
        <v>219</v>
      </c>
      <c r="E1806" s="2"/>
      <c r="F1806" s="58"/>
      <c r="G1806" s="58"/>
      <c r="H1806" s="4"/>
      <c r="I1806" s="13"/>
      <c r="J1806" s="21"/>
      <c r="L1806" s="69"/>
      <c r="M1806" s="29"/>
    </row>
    <row r="1807" spans="1:13" ht="12" customHeight="1" outlineLevel="1" collapsed="1">
      <c r="A1807" s="6"/>
      <c r="B1807" s="147"/>
      <c r="C1807" s="8"/>
      <c r="D1807" s="7"/>
      <c r="E1807" s="4"/>
      <c r="F1807" s="4"/>
      <c r="G1807" s="4"/>
      <c r="H1807" s="4"/>
      <c r="I1807" s="13"/>
      <c r="J1807" s="21"/>
      <c r="L1807" s="69"/>
      <c r="M1807" s="29"/>
    </row>
    <row r="1808" spans="1:13" ht="12" customHeight="1" outlineLevel="1">
      <c r="A1808" s="6"/>
      <c r="B1808" s="147" t="s">
        <v>303</v>
      </c>
      <c r="C1808" s="105" t="s">
        <v>584</v>
      </c>
      <c r="D1808" s="7"/>
      <c r="E1808" s="4"/>
      <c r="F1808" s="4"/>
      <c r="G1808" s="4"/>
      <c r="H1808" s="4"/>
      <c r="I1808" s="13"/>
      <c r="J1808" s="21">
        <f>SUM(E1810:G1812)</f>
        <v>0</v>
      </c>
      <c r="K1808" s="29">
        <f>$M1808-$M1808*$K$19</f>
        <v>184.851</v>
      </c>
      <c r="L1808" s="69">
        <f>ROUND($J1808*$K1808,2)</f>
        <v>0</v>
      </c>
      <c r="M1808" s="29">
        <v>194.58</v>
      </c>
    </row>
    <row r="1809" spans="1:13" ht="12" customHeight="1" hidden="1" outlineLevel="2">
      <c r="A1809" s="6"/>
      <c r="B1809" s="147"/>
      <c r="C1809" s="11"/>
      <c r="D1809" s="7"/>
      <c r="E1809" s="4" t="s">
        <v>179</v>
      </c>
      <c r="F1809" s="4" t="s">
        <v>180</v>
      </c>
      <c r="G1809" s="4" t="s">
        <v>181</v>
      </c>
      <c r="H1809" s="4"/>
      <c r="I1809" s="13"/>
      <c r="J1809" s="21"/>
      <c r="L1809" s="69"/>
      <c r="M1809" s="29"/>
    </row>
    <row r="1810" spans="1:13" ht="12" customHeight="1" hidden="1" outlineLevel="2">
      <c r="A1810" s="6"/>
      <c r="B1810" s="147"/>
      <c r="C1810" s="34"/>
      <c r="D1810" s="7" t="s">
        <v>176</v>
      </c>
      <c r="E1810" s="2"/>
      <c r="F1810" s="2"/>
      <c r="G1810" s="2"/>
      <c r="H1810" s="4"/>
      <c r="I1810" s="13"/>
      <c r="J1810" s="21"/>
      <c r="L1810" s="69"/>
      <c r="M1810" s="29"/>
    </row>
    <row r="1811" spans="1:13" ht="12" customHeight="1" hidden="1" outlineLevel="2">
      <c r="A1811" s="6"/>
      <c r="B1811" s="147"/>
      <c r="C1811" s="52"/>
      <c r="D1811" s="7" t="s">
        <v>212</v>
      </c>
      <c r="E1811" s="2"/>
      <c r="F1811" s="2"/>
      <c r="G1811" s="2"/>
      <c r="H1811" s="4"/>
      <c r="I1811" s="13"/>
      <c r="J1811" s="21"/>
      <c r="L1811" s="69"/>
      <c r="M1811" s="29"/>
    </row>
    <row r="1812" spans="1:13" ht="12" customHeight="1" hidden="1" outlineLevel="2">
      <c r="A1812" s="6"/>
      <c r="B1812" s="147"/>
      <c r="C1812" s="37"/>
      <c r="D1812" s="7" t="s">
        <v>177</v>
      </c>
      <c r="E1812" s="2"/>
      <c r="F1812" s="2"/>
      <c r="G1812" s="2"/>
      <c r="H1812" s="4"/>
      <c r="I1812" s="13"/>
      <c r="J1812" s="21"/>
      <c r="L1812" s="69"/>
      <c r="M1812" s="29"/>
    </row>
    <row r="1813" spans="1:13" ht="12" customHeight="1" outlineLevel="1" collapsed="1">
      <c r="A1813" s="6"/>
      <c r="B1813" s="147"/>
      <c r="C1813" s="8"/>
      <c r="D1813" s="7"/>
      <c r="E1813" s="4"/>
      <c r="F1813" s="4"/>
      <c r="G1813" s="4"/>
      <c r="H1813" s="4"/>
      <c r="I1813" s="13"/>
      <c r="J1813" s="21"/>
      <c r="L1813" s="69"/>
      <c r="M1813" s="29"/>
    </row>
    <row r="1814" spans="1:13" ht="12" customHeight="1" outlineLevel="1">
      <c r="A1814" s="6"/>
      <c r="B1814" s="147" t="s">
        <v>304</v>
      </c>
      <c r="C1814" s="105" t="s">
        <v>586</v>
      </c>
      <c r="D1814" s="7"/>
      <c r="E1814" s="4"/>
      <c r="F1814" s="4"/>
      <c r="G1814" s="4"/>
      <c r="H1814" s="4"/>
      <c r="I1814" s="13"/>
      <c r="J1814" s="21">
        <f>SUM(E1816:G1819)</f>
        <v>0</v>
      </c>
      <c r="K1814" s="29">
        <f>$M1814-$M1814*$K$19</f>
        <v>211.907</v>
      </c>
      <c r="L1814" s="69">
        <f>ROUND($J1814*$K1814,2)</f>
        <v>0</v>
      </c>
      <c r="M1814" s="29">
        <v>223.06</v>
      </c>
    </row>
    <row r="1815" spans="1:13" ht="12" customHeight="1" hidden="1" outlineLevel="2">
      <c r="A1815" s="6"/>
      <c r="B1815" s="147"/>
      <c r="C1815" s="11"/>
      <c r="D1815" s="7"/>
      <c r="E1815" s="4" t="s">
        <v>179</v>
      </c>
      <c r="F1815" s="4" t="s">
        <v>180</v>
      </c>
      <c r="G1815" s="4" t="s">
        <v>181</v>
      </c>
      <c r="H1815" s="4"/>
      <c r="I1815" s="13"/>
      <c r="J1815" s="21"/>
      <c r="L1815" s="69"/>
      <c r="M1815" s="29"/>
    </row>
    <row r="1816" spans="1:13" ht="12" customHeight="1" hidden="1" outlineLevel="2">
      <c r="A1816" s="6"/>
      <c r="B1816" s="147"/>
      <c r="C1816" s="34"/>
      <c r="D1816" s="7" t="s">
        <v>176</v>
      </c>
      <c r="E1816" s="2"/>
      <c r="F1816" s="2"/>
      <c r="G1816" s="2"/>
      <c r="H1816" s="4"/>
      <c r="I1816" s="13"/>
      <c r="J1816" s="21"/>
      <c r="L1816" s="69"/>
      <c r="M1816" s="29"/>
    </row>
    <row r="1817" spans="1:13" ht="12" customHeight="1" hidden="1" outlineLevel="2">
      <c r="A1817" s="6"/>
      <c r="B1817" s="147"/>
      <c r="C1817" s="52"/>
      <c r="D1817" s="7" t="s">
        <v>212</v>
      </c>
      <c r="E1817" s="2"/>
      <c r="F1817" s="2"/>
      <c r="G1817" s="2"/>
      <c r="H1817" s="4"/>
      <c r="I1817" s="13"/>
      <c r="J1817" s="21"/>
      <c r="L1817" s="69"/>
      <c r="M1817" s="29"/>
    </row>
    <row r="1818" spans="1:13" ht="12" customHeight="1" hidden="1" outlineLevel="2">
      <c r="A1818" s="6"/>
      <c r="B1818" s="147"/>
      <c r="C1818" s="40"/>
      <c r="D1818" s="7" t="s">
        <v>218</v>
      </c>
      <c r="E1818" s="2"/>
      <c r="F1818" s="2"/>
      <c r="G1818" s="2"/>
      <c r="H1818" s="4"/>
      <c r="I1818" s="13"/>
      <c r="J1818" s="21"/>
      <c r="L1818" s="69"/>
      <c r="M1818" s="29"/>
    </row>
    <row r="1819" spans="1:13" ht="12" customHeight="1" hidden="1" outlineLevel="2">
      <c r="A1819" s="6"/>
      <c r="B1819" s="147"/>
      <c r="C1819" s="37"/>
      <c r="D1819" s="7" t="s">
        <v>177</v>
      </c>
      <c r="E1819" s="2"/>
      <c r="F1819" s="2"/>
      <c r="G1819" s="2"/>
      <c r="H1819" s="4"/>
      <c r="I1819" s="13"/>
      <c r="J1819" s="21"/>
      <c r="L1819" s="69"/>
      <c r="M1819" s="29"/>
    </row>
    <row r="1820" spans="1:13" ht="12" customHeight="1" outlineLevel="1" collapsed="1">
      <c r="A1820" s="6"/>
      <c r="B1820" s="147"/>
      <c r="C1820" s="11"/>
      <c r="D1820" s="7"/>
      <c r="E1820" s="4"/>
      <c r="F1820" s="4"/>
      <c r="G1820" s="4"/>
      <c r="H1820" s="4"/>
      <c r="I1820" s="13"/>
      <c r="J1820" s="21"/>
      <c r="L1820" s="69"/>
      <c r="M1820" s="29"/>
    </row>
    <row r="1821" spans="1:13" ht="12" customHeight="1">
      <c r="A1821" s="67" t="s">
        <v>172</v>
      </c>
      <c r="B1821" s="147"/>
      <c r="C1821" s="8"/>
      <c r="D1821" s="7"/>
      <c r="E1821" s="4"/>
      <c r="F1821" s="4"/>
      <c r="G1821" s="4"/>
      <c r="H1821" s="4"/>
      <c r="I1821" s="13"/>
      <c r="J1821" s="21"/>
      <c r="L1821" s="69"/>
      <c r="M1821" s="29"/>
    </row>
    <row r="1822" spans="1:13" ht="12" customHeight="1">
      <c r="A1822" s="6"/>
      <c r="B1822" s="147"/>
      <c r="C1822" s="8"/>
      <c r="D1822" s="7"/>
      <c r="E1822" s="4"/>
      <c r="F1822" s="4"/>
      <c r="G1822" s="4"/>
      <c r="H1822" s="4"/>
      <c r="I1822" s="13"/>
      <c r="J1822" s="21"/>
      <c r="L1822" s="69"/>
      <c r="M1822" s="29"/>
    </row>
    <row r="1823" spans="1:13" ht="12" customHeight="1" outlineLevel="1">
      <c r="A1823" s="6"/>
      <c r="B1823" s="147" t="s">
        <v>510</v>
      </c>
      <c r="C1823" s="105" t="s">
        <v>406</v>
      </c>
      <c r="D1823" s="7"/>
      <c r="E1823" s="4"/>
      <c r="F1823" s="4"/>
      <c r="G1823" s="4"/>
      <c r="H1823" s="4"/>
      <c r="I1823" s="13"/>
      <c r="J1823" s="21">
        <f>SUM(E1825:G1828)</f>
        <v>0</v>
      </c>
      <c r="K1823" s="29">
        <f>$M1823-$M1823*$K$19</f>
        <v>123.21499999999999</v>
      </c>
      <c r="L1823" s="69">
        <f>ROUND($J1823*$K1823,2)</f>
        <v>0</v>
      </c>
      <c r="M1823" s="29">
        <v>129.7</v>
      </c>
    </row>
    <row r="1824" spans="1:13" ht="12" customHeight="1" hidden="1" outlineLevel="2">
      <c r="A1824" s="6"/>
      <c r="B1824" s="158"/>
      <c r="C1824" s="11"/>
      <c r="D1824" s="7"/>
      <c r="E1824" s="4" t="s">
        <v>179</v>
      </c>
      <c r="F1824" s="4" t="s">
        <v>180</v>
      </c>
      <c r="G1824" s="4" t="s">
        <v>181</v>
      </c>
      <c r="H1824" s="4"/>
      <c r="I1824" s="13"/>
      <c r="J1824" s="21"/>
      <c r="L1824" s="69"/>
      <c r="M1824" s="29"/>
    </row>
    <row r="1825" spans="1:13" ht="12" customHeight="1" hidden="1" outlineLevel="2">
      <c r="A1825" s="6"/>
      <c r="B1825" s="147"/>
      <c r="C1825" s="34"/>
      <c r="D1825" s="7" t="s">
        <v>176</v>
      </c>
      <c r="E1825" s="2"/>
      <c r="F1825" s="2"/>
      <c r="G1825" s="2"/>
      <c r="H1825" s="4"/>
      <c r="I1825" s="13"/>
      <c r="J1825" s="21"/>
      <c r="L1825" s="69"/>
      <c r="M1825" s="29"/>
    </row>
    <row r="1826" spans="1:13" ht="12" customHeight="1" hidden="1" outlineLevel="2">
      <c r="A1826" s="6"/>
      <c r="B1826" s="147"/>
      <c r="C1826" s="95"/>
      <c r="D1826" s="7" t="s">
        <v>254</v>
      </c>
      <c r="E1826" s="58"/>
      <c r="F1826" s="58"/>
      <c r="G1826" s="58"/>
      <c r="H1826" s="4"/>
      <c r="I1826" s="13"/>
      <c r="J1826" s="21"/>
      <c r="L1826" s="69"/>
      <c r="M1826" s="29"/>
    </row>
    <row r="1827" spans="1:13" ht="12" customHeight="1" hidden="1" outlineLevel="2">
      <c r="A1827" s="6"/>
      <c r="B1827" s="147"/>
      <c r="C1827" s="86"/>
      <c r="D1827" s="7" t="s">
        <v>221</v>
      </c>
      <c r="E1827" s="2"/>
      <c r="F1827" s="2"/>
      <c r="G1827" s="2"/>
      <c r="H1827" s="4"/>
      <c r="I1827" s="13"/>
      <c r="J1827" s="21"/>
      <c r="L1827" s="69"/>
      <c r="M1827" s="29"/>
    </row>
    <row r="1828" spans="1:13" ht="12" customHeight="1" hidden="1" outlineLevel="2">
      <c r="A1828" s="6"/>
      <c r="B1828" s="147"/>
      <c r="C1828" s="37"/>
      <c r="D1828" s="7" t="s">
        <v>222</v>
      </c>
      <c r="E1828" s="2"/>
      <c r="F1828" s="2"/>
      <c r="G1828" s="2"/>
      <c r="H1828" s="4"/>
      <c r="I1828" s="13"/>
      <c r="J1828" s="21"/>
      <c r="L1828" s="69"/>
      <c r="M1828" s="29"/>
    </row>
    <row r="1829" spans="1:13" ht="12" customHeight="1" outlineLevel="1" collapsed="1">
      <c r="A1829" s="6"/>
      <c r="B1829" s="147"/>
      <c r="C1829" s="8"/>
      <c r="D1829" s="7"/>
      <c r="E1829" s="4"/>
      <c r="F1829" s="4"/>
      <c r="G1829" s="4"/>
      <c r="H1829" s="4"/>
      <c r="I1829" s="13"/>
      <c r="J1829" s="21"/>
      <c r="L1829" s="69"/>
      <c r="M1829" s="29"/>
    </row>
    <row r="1830" spans="1:13" ht="12" customHeight="1" outlineLevel="1">
      <c r="A1830" s="6"/>
      <c r="B1830" s="147" t="s">
        <v>511</v>
      </c>
      <c r="C1830" s="105" t="s">
        <v>407</v>
      </c>
      <c r="D1830" s="7"/>
      <c r="E1830" s="4"/>
      <c r="F1830" s="4"/>
      <c r="G1830" s="4"/>
      <c r="H1830" s="4"/>
      <c r="I1830" s="13"/>
      <c r="J1830" s="21">
        <f>SUM(E1832:G1834)</f>
        <v>0</v>
      </c>
      <c r="K1830" s="29">
        <f>$M1830-$M1830*$K$19</f>
        <v>169.29</v>
      </c>
      <c r="L1830" s="69">
        <f>ROUND($J1830*$K1830,2)</f>
        <v>0</v>
      </c>
      <c r="M1830" s="29">
        <v>178.2</v>
      </c>
    </row>
    <row r="1831" spans="1:13" ht="12" customHeight="1" hidden="1" outlineLevel="2">
      <c r="A1831" s="6"/>
      <c r="B1831" s="147"/>
      <c r="C1831" s="11"/>
      <c r="D1831" s="7"/>
      <c r="E1831" s="4" t="s">
        <v>179</v>
      </c>
      <c r="F1831" s="4" t="s">
        <v>180</v>
      </c>
      <c r="G1831" s="4" t="s">
        <v>181</v>
      </c>
      <c r="H1831" s="4"/>
      <c r="I1831" s="13"/>
      <c r="J1831" s="21"/>
      <c r="L1831" s="69"/>
      <c r="M1831" s="29"/>
    </row>
    <row r="1832" spans="1:13" ht="12" customHeight="1" hidden="1" outlineLevel="2">
      <c r="A1832" s="6"/>
      <c r="B1832" s="147"/>
      <c r="C1832" s="34"/>
      <c r="D1832" s="7" t="s">
        <v>176</v>
      </c>
      <c r="E1832" s="58"/>
      <c r="F1832" s="58"/>
      <c r="G1832" s="2"/>
      <c r="H1832" s="4"/>
      <c r="I1832" s="13"/>
      <c r="J1832" s="21"/>
      <c r="L1832" s="69"/>
      <c r="M1832" s="29"/>
    </row>
    <row r="1833" spans="1:13" ht="12" customHeight="1" hidden="1" outlineLevel="2">
      <c r="A1833" s="6"/>
      <c r="B1833" s="147"/>
      <c r="C1833" s="86"/>
      <c r="D1833" s="7" t="s">
        <v>221</v>
      </c>
      <c r="E1833" s="58"/>
      <c r="F1833" s="58"/>
      <c r="G1833" s="58"/>
      <c r="H1833" s="4"/>
      <c r="I1833" s="13"/>
      <c r="J1833" s="21"/>
      <c r="L1833" s="69"/>
      <c r="M1833" s="29"/>
    </row>
    <row r="1834" spans="1:13" ht="12" customHeight="1" hidden="1" outlineLevel="2">
      <c r="A1834" s="6"/>
      <c r="B1834" s="147"/>
      <c r="C1834" s="37"/>
      <c r="D1834" s="7" t="s">
        <v>222</v>
      </c>
      <c r="E1834" s="58"/>
      <c r="F1834" s="58"/>
      <c r="G1834" s="58"/>
      <c r="H1834" s="4"/>
      <c r="I1834" s="13"/>
      <c r="J1834" s="21"/>
      <c r="L1834" s="69"/>
      <c r="M1834" s="29"/>
    </row>
    <row r="1835" spans="1:13" ht="12" customHeight="1" outlineLevel="1" collapsed="1">
      <c r="A1835" s="6"/>
      <c r="B1835" s="147"/>
      <c r="C1835" s="8"/>
      <c r="D1835" s="7"/>
      <c r="E1835" s="4"/>
      <c r="F1835" s="4"/>
      <c r="G1835" s="4"/>
      <c r="H1835" s="4"/>
      <c r="I1835" s="13"/>
      <c r="J1835" s="21"/>
      <c r="L1835" s="69"/>
      <c r="M1835" s="29"/>
    </row>
    <row r="1836" spans="1:13" ht="12" customHeight="1" outlineLevel="1">
      <c r="A1836" s="6"/>
      <c r="B1836" s="147" t="s">
        <v>512</v>
      </c>
      <c r="C1836" s="105" t="s">
        <v>652</v>
      </c>
      <c r="D1836" s="7"/>
      <c r="E1836" s="4"/>
      <c r="F1836" s="4"/>
      <c r="G1836" s="4"/>
      <c r="H1836" s="4"/>
      <c r="I1836" s="13"/>
      <c r="J1836" s="21">
        <f>SUM(E1838:G1840)</f>
        <v>0</v>
      </c>
      <c r="K1836" s="29">
        <f>$M1836-$M1836*$K$19</f>
        <v>170.05</v>
      </c>
      <c r="L1836" s="69">
        <f>ROUND($J1836*$K1836,2)</f>
        <v>0</v>
      </c>
      <c r="M1836" s="29">
        <v>179</v>
      </c>
    </row>
    <row r="1837" spans="1:13" ht="12" customHeight="1" hidden="1" outlineLevel="2">
      <c r="A1837" s="6"/>
      <c r="B1837" s="147"/>
      <c r="C1837" s="11"/>
      <c r="D1837" s="7"/>
      <c r="E1837" s="4" t="s">
        <v>179</v>
      </c>
      <c r="F1837" s="4" t="s">
        <v>180</v>
      </c>
      <c r="G1837" s="4" t="s">
        <v>181</v>
      </c>
      <c r="H1837" s="4"/>
      <c r="I1837" s="13"/>
      <c r="J1837" s="21"/>
      <c r="L1837" s="69"/>
      <c r="M1837" s="29"/>
    </row>
    <row r="1838" spans="1:13" ht="12" customHeight="1" hidden="1" outlineLevel="2">
      <c r="A1838" s="6"/>
      <c r="B1838" s="147"/>
      <c r="C1838" s="34"/>
      <c r="D1838" s="7" t="s">
        <v>176</v>
      </c>
      <c r="E1838" s="58"/>
      <c r="F1838" s="58"/>
      <c r="G1838" s="58"/>
      <c r="H1838" s="4"/>
      <c r="I1838" s="13"/>
      <c r="J1838" s="21"/>
      <c r="L1838" s="69"/>
      <c r="M1838" s="29"/>
    </row>
    <row r="1839" spans="1:13" ht="12" customHeight="1" hidden="1" outlineLevel="2">
      <c r="A1839" s="6"/>
      <c r="B1839" s="147"/>
      <c r="C1839" s="86"/>
      <c r="D1839" s="7" t="s">
        <v>221</v>
      </c>
      <c r="E1839" s="58"/>
      <c r="F1839" s="58"/>
      <c r="G1839" s="58"/>
      <c r="H1839" s="4"/>
      <c r="I1839" s="13"/>
      <c r="J1839" s="21"/>
      <c r="L1839" s="69"/>
      <c r="M1839" s="29"/>
    </row>
    <row r="1840" spans="1:13" ht="12" customHeight="1" hidden="1" outlineLevel="2">
      <c r="A1840" s="6"/>
      <c r="B1840" s="147"/>
      <c r="C1840" s="37"/>
      <c r="D1840" s="7" t="s">
        <v>222</v>
      </c>
      <c r="E1840" s="58"/>
      <c r="F1840" s="58"/>
      <c r="G1840" s="58"/>
      <c r="H1840" s="4"/>
      <c r="I1840" s="13"/>
      <c r="J1840" s="21"/>
      <c r="L1840" s="69"/>
      <c r="M1840" s="29"/>
    </row>
    <row r="1841" spans="1:13" ht="12" customHeight="1" outlineLevel="1" collapsed="1">
      <c r="A1841" s="6"/>
      <c r="B1841" s="147"/>
      <c r="C1841" s="8"/>
      <c r="D1841" s="7"/>
      <c r="E1841" s="4"/>
      <c r="F1841" s="4"/>
      <c r="G1841" s="4"/>
      <c r="H1841" s="4"/>
      <c r="I1841" s="13"/>
      <c r="J1841" s="21"/>
      <c r="L1841" s="69"/>
      <c r="M1841" s="29"/>
    </row>
    <row r="1842" spans="1:13" ht="12" customHeight="1" outlineLevel="1">
      <c r="A1842" s="6"/>
      <c r="B1842" s="147" t="s">
        <v>305</v>
      </c>
      <c r="C1842" s="105" t="s">
        <v>389</v>
      </c>
      <c r="D1842" s="7"/>
      <c r="E1842" s="4"/>
      <c r="F1842" s="4"/>
      <c r="G1842" s="4"/>
      <c r="H1842" s="4"/>
      <c r="I1842" s="13"/>
      <c r="J1842" s="21">
        <f>SUM(E1844:H1848)</f>
        <v>0</v>
      </c>
      <c r="K1842" s="29">
        <f>$M1842-$M1842*$K$19</f>
        <v>65.968</v>
      </c>
      <c r="L1842" s="69">
        <f>ROUND($J1842*$K1842,2)</f>
        <v>0</v>
      </c>
      <c r="M1842" s="29">
        <v>69.44</v>
      </c>
    </row>
    <row r="1843" spans="1:13" ht="12" customHeight="1" hidden="1" outlineLevel="2">
      <c r="A1843" s="6"/>
      <c r="B1843" s="147"/>
      <c r="C1843" s="11"/>
      <c r="D1843" s="7"/>
      <c r="E1843" s="4" t="s">
        <v>179</v>
      </c>
      <c r="F1843" s="4" t="s">
        <v>180</v>
      </c>
      <c r="G1843" s="4" t="s">
        <v>181</v>
      </c>
      <c r="H1843" s="4" t="s">
        <v>182</v>
      </c>
      <c r="I1843" s="13"/>
      <c r="J1843" s="21"/>
      <c r="L1843" s="69"/>
      <c r="M1843" s="29"/>
    </row>
    <row r="1844" spans="1:13" ht="12" customHeight="1" hidden="1" outlineLevel="2">
      <c r="A1844" s="6"/>
      <c r="B1844" s="147"/>
      <c r="C1844" s="34"/>
      <c r="D1844" s="7" t="s">
        <v>176</v>
      </c>
      <c r="E1844" s="2"/>
      <c r="F1844" s="2"/>
      <c r="G1844" s="2"/>
      <c r="H1844" s="2"/>
      <c r="I1844" s="13"/>
      <c r="J1844" s="21"/>
      <c r="L1844" s="69"/>
      <c r="M1844" s="29"/>
    </row>
    <row r="1845" spans="1:13" ht="12" customHeight="1" hidden="1" outlineLevel="2">
      <c r="A1845" s="6"/>
      <c r="B1845" s="147"/>
      <c r="C1845" s="38"/>
      <c r="D1845" s="7" t="s">
        <v>225</v>
      </c>
      <c r="E1845" s="2"/>
      <c r="F1845" s="2"/>
      <c r="G1845" s="2"/>
      <c r="H1845" s="2"/>
      <c r="I1845" s="13"/>
      <c r="J1845" s="21"/>
      <c r="L1845" s="69"/>
      <c r="M1845" s="29"/>
    </row>
    <row r="1846" spans="1:13" ht="12" customHeight="1" hidden="1" outlineLevel="2">
      <c r="A1846" s="6"/>
      <c r="B1846" s="147"/>
      <c r="C1846" s="55"/>
      <c r="D1846" s="7" t="s">
        <v>223</v>
      </c>
      <c r="E1846" s="2"/>
      <c r="F1846" s="2"/>
      <c r="G1846" s="2"/>
      <c r="H1846" s="2"/>
      <c r="I1846" s="13"/>
      <c r="J1846" s="21"/>
      <c r="L1846" s="69"/>
      <c r="M1846" s="29"/>
    </row>
    <row r="1847" spans="1:13" ht="12" customHeight="1" hidden="1" outlineLevel="2">
      <c r="A1847" s="6"/>
      <c r="B1847" s="147"/>
      <c r="C1847" s="36"/>
      <c r="D1847" s="7" t="s">
        <v>224</v>
      </c>
      <c r="E1847" s="2"/>
      <c r="F1847" s="2"/>
      <c r="G1847" s="2"/>
      <c r="H1847" s="2"/>
      <c r="I1847" s="13"/>
      <c r="J1847" s="21"/>
      <c r="L1847" s="69"/>
      <c r="M1847" s="29"/>
    </row>
    <row r="1848" spans="1:13" ht="12" customHeight="1" hidden="1" outlineLevel="2">
      <c r="A1848" s="6"/>
      <c r="B1848" s="147"/>
      <c r="C1848" s="86"/>
      <c r="D1848" s="7" t="s">
        <v>221</v>
      </c>
      <c r="E1848" s="2"/>
      <c r="F1848" s="2"/>
      <c r="G1848" s="2"/>
      <c r="H1848" s="2"/>
      <c r="I1848" s="13"/>
      <c r="J1848" s="21"/>
      <c r="L1848" s="69"/>
      <c r="M1848" s="29"/>
    </row>
    <row r="1849" spans="1:13" ht="12" customHeight="1" outlineLevel="1" collapsed="1">
      <c r="A1849" s="6"/>
      <c r="B1849" s="147"/>
      <c r="C1849" s="8"/>
      <c r="D1849" s="7"/>
      <c r="E1849" s="4"/>
      <c r="F1849" s="4"/>
      <c r="G1849" s="4"/>
      <c r="H1849" s="4"/>
      <c r="I1849" s="13"/>
      <c r="J1849" s="21"/>
      <c r="L1849" s="69"/>
      <c r="M1849" s="29"/>
    </row>
    <row r="1850" spans="1:13" ht="12" customHeight="1" outlineLevel="1">
      <c r="A1850" s="6"/>
      <c r="B1850" s="147" t="s">
        <v>306</v>
      </c>
      <c r="C1850" s="105" t="s">
        <v>390</v>
      </c>
      <c r="D1850" s="7"/>
      <c r="E1850" s="4"/>
      <c r="F1850" s="4"/>
      <c r="G1850" s="4"/>
      <c r="H1850" s="4"/>
      <c r="I1850" s="13"/>
      <c r="J1850" s="21">
        <f>SUM(E1852:H1856)</f>
        <v>0</v>
      </c>
      <c r="K1850" s="29">
        <f>$M1850-$M1850*$K$19</f>
        <v>84.873</v>
      </c>
      <c r="L1850" s="69">
        <f>ROUND($J1850*$K1850,2)</f>
        <v>0</v>
      </c>
      <c r="M1850" s="29">
        <v>89.34</v>
      </c>
    </row>
    <row r="1851" spans="1:13" ht="12" customHeight="1" hidden="1" outlineLevel="2">
      <c r="A1851" s="6"/>
      <c r="B1851" s="147"/>
      <c r="C1851" s="11"/>
      <c r="D1851" s="7"/>
      <c r="E1851" s="4" t="s">
        <v>179</v>
      </c>
      <c r="F1851" s="4" t="s">
        <v>180</v>
      </c>
      <c r="G1851" s="4" t="s">
        <v>181</v>
      </c>
      <c r="H1851" s="4" t="s">
        <v>182</v>
      </c>
      <c r="I1851" s="13"/>
      <c r="J1851" s="21"/>
      <c r="L1851" s="69"/>
      <c r="M1851" s="29"/>
    </row>
    <row r="1852" spans="1:13" ht="12" customHeight="1" hidden="1" outlineLevel="2">
      <c r="A1852" s="6"/>
      <c r="B1852" s="147"/>
      <c r="C1852" s="34"/>
      <c r="D1852" s="7" t="s">
        <v>176</v>
      </c>
      <c r="E1852" s="2"/>
      <c r="F1852" s="2"/>
      <c r="G1852" s="2"/>
      <c r="H1852" s="2"/>
      <c r="I1852" s="13"/>
      <c r="J1852" s="21"/>
      <c r="L1852" s="69"/>
      <c r="M1852" s="29"/>
    </row>
    <row r="1853" spans="1:13" ht="12" customHeight="1" hidden="1" outlineLevel="2">
      <c r="A1853" s="6"/>
      <c r="B1853" s="147"/>
      <c r="C1853" s="38"/>
      <c r="D1853" s="7" t="s">
        <v>225</v>
      </c>
      <c r="E1853" s="2"/>
      <c r="F1853" s="2"/>
      <c r="G1853" s="2"/>
      <c r="H1853" s="2"/>
      <c r="I1853" s="13"/>
      <c r="J1853" s="21"/>
      <c r="L1853" s="69"/>
      <c r="M1853" s="29"/>
    </row>
    <row r="1854" spans="1:13" ht="12" customHeight="1" hidden="1" outlineLevel="2">
      <c r="A1854" s="6"/>
      <c r="B1854" s="147"/>
      <c r="C1854" s="55"/>
      <c r="D1854" s="7" t="s">
        <v>223</v>
      </c>
      <c r="E1854" s="2"/>
      <c r="F1854" s="2"/>
      <c r="G1854" s="2"/>
      <c r="H1854" s="2"/>
      <c r="I1854" s="13"/>
      <c r="J1854" s="21"/>
      <c r="L1854" s="69"/>
      <c r="M1854" s="29"/>
    </row>
    <row r="1855" spans="1:13" ht="12" customHeight="1" hidden="1" outlineLevel="2">
      <c r="A1855" s="6"/>
      <c r="B1855" s="147"/>
      <c r="C1855" s="36"/>
      <c r="D1855" s="7" t="s">
        <v>224</v>
      </c>
      <c r="E1855" s="2"/>
      <c r="F1855" s="2"/>
      <c r="G1855" s="2"/>
      <c r="H1855" s="2"/>
      <c r="I1855" s="13"/>
      <c r="J1855" s="21"/>
      <c r="L1855" s="69"/>
      <c r="M1855" s="29"/>
    </row>
    <row r="1856" spans="1:13" ht="12" customHeight="1" hidden="1" outlineLevel="2">
      <c r="A1856" s="6"/>
      <c r="B1856" s="147"/>
      <c r="C1856" s="86"/>
      <c r="D1856" s="7" t="s">
        <v>221</v>
      </c>
      <c r="E1856" s="2"/>
      <c r="F1856" s="2"/>
      <c r="G1856" s="2"/>
      <c r="H1856" s="2"/>
      <c r="I1856" s="13"/>
      <c r="J1856" s="21"/>
      <c r="L1856" s="69"/>
      <c r="M1856" s="29"/>
    </row>
    <row r="1857" spans="1:13" ht="12" customHeight="1" outlineLevel="1" collapsed="1">
      <c r="A1857" s="6"/>
      <c r="B1857" s="147"/>
      <c r="C1857" s="8"/>
      <c r="D1857" s="7"/>
      <c r="E1857" s="4"/>
      <c r="F1857" s="4"/>
      <c r="G1857" s="4"/>
      <c r="H1857" s="4"/>
      <c r="I1857" s="13"/>
      <c r="J1857" s="21"/>
      <c r="L1857" s="69"/>
      <c r="M1857" s="29"/>
    </row>
    <row r="1858" spans="1:13" ht="12" customHeight="1" outlineLevel="1">
      <c r="A1858" s="6"/>
      <c r="B1858" s="147" t="s">
        <v>307</v>
      </c>
      <c r="C1858" s="105" t="s">
        <v>344</v>
      </c>
      <c r="D1858" s="7"/>
      <c r="E1858" s="4"/>
      <c r="F1858" s="4"/>
      <c r="G1858" s="4"/>
      <c r="H1858" s="4"/>
      <c r="I1858" s="13"/>
      <c r="J1858" s="21">
        <f>SUM(E1860:H1864)</f>
        <v>0</v>
      </c>
      <c r="K1858" s="29">
        <f>$M1858-$M1858*$K$19</f>
        <v>102.5335</v>
      </c>
      <c r="L1858" s="69">
        <f>ROUND($J1858*$K1858,2)</f>
        <v>0</v>
      </c>
      <c r="M1858" s="29">
        <v>107.93</v>
      </c>
    </row>
    <row r="1859" spans="1:13" ht="12" customHeight="1" hidden="1" outlineLevel="2">
      <c r="A1859" s="6"/>
      <c r="B1859" s="147"/>
      <c r="C1859" s="11"/>
      <c r="D1859" s="7"/>
      <c r="E1859" s="4" t="s">
        <v>179</v>
      </c>
      <c r="F1859" s="4" t="s">
        <v>180</v>
      </c>
      <c r="G1859" s="4" t="s">
        <v>181</v>
      </c>
      <c r="H1859" s="4" t="s">
        <v>182</v>
      </c>
      <c r="I1859" s="13"/>
      <c r="J1859" s="21"/>
      <c r="L1859" s="69"/>
      <c r="M1859" s="29"/>
    </row>
    <row r="1860" spans="1:13" ht="12" customHeight="1" hidden="1" outlineLevel="2">
      <c r="A1860" s="6"/>
      <c r="B1860" s="147"/>
      <c r="C1860" s="34"/>
      <c r="D1860" s="7" t="s">
        <v>176</v>
      </c>
      <c r="E1860" s="2"/>
      <c r="F1860" s="2"/>
      <c r="G1860" s="2"/>
      <c r="H1860" s="2"/>
      <c r="I1860" s="13"/>
      <c r="J1860" s="21"/>
      <c r="L1860" s="69"/>
      <c r="M1860" s="29"/>
    </row>
    <row r="1861" spans="1:13" ht="12" customHeight="1" hidden="1" outlineLevel="2">
      <c r="A1861" s="6"/>
      <c r="B1861" s="147"/>
      <c r="C1861" s="38"/>
      <c r="D1861" s="7" t="s">
        <v>225</v>
      </c>
      <c r="E1861" s="2"/>
      <c r="F1861" s="2"/>
      <c r="G1861" s="2"/>
      <c r="H1861" s="2"/>
      <c r="I1861" s="13"/>
      <c r="J1861" s="21"/>
      <c r="L1861" s="69"/>
      <c r="M1861" s="29"/>
    </row>
    <row r="1862" spans="1:13" ht="12" customHeight="1" hidden="1" outlineLevel="2">
      <c r="A1862" s="6"/>
      <c r="B1862" s="147"/>
      <c r="C1862" s="55"/>
      <c r="D1862" s="7" t="s">
        <v>223</v>
      </c>
      <c r="E1862" s="2"/>
      <c r="F1862" s="2"/>
      <c r="G1862" s="2"/>
      <c r="H1862" s="2"/>
      <c r="I1862" s="13"/>
      <c r="J1862" s="21"/>
      <c r="L1862" s="69"/>
      <c r="M1862" s="29"/>
    </row>
    <row r="1863" spans="1:13" ht="12" customHeight="1" hidden="1" outlineLevel="2">
      <c r="A1863" s="6"/>
      <c r="B1863" s="147"/>
      <c r="C1863" s="36"/>
      <c r="D1863" s="7" t="s">
        <v>224</v>
      </c>
      <c r="E1863" s="2"/>
      <c r="F1863" s="2"/>
      <c r="G1863" s="2"/>
      <c r="H1863" s="2"/>
      <c r="I1863" s="13"/>
      <c r="J1863" s="21"/>
      <c r="L1863" s="69"/>
      <c r="M1863" s="29"/>
    </row>
    <row r="1864" spans="1:13" ht="12" customHeight="1" hidden="1" outlineLevel="2">
      <c r="A1864" s="6"/>
      <c r="B1864" s="147"/>
      <c r="C1864" s="86"/>
      <c r="D1864" s="7" t="s">
        <v>221</v>
      </c>
      <c r="E1864" s="2"/>
      <c r="F1864" s="2"/>
      <c r="G1864" s="2"/>
      <c r="H1864" s="2"/>
      <c r="I1864" s="13"/>
      <c r="J1864" s="21"/>
      <c r="L1864" s="69"/>
      <c r="M1864" s="29"/>
    </row>
    <row r="1865" spans="1:13" ht="12" customHeight="1" outlineLevel="1" collapsed="1">
      <c r="A1865" s="6"/>
      <c r="B1865" s="147"/>
      <c r="C1865" s="8"/>
      <c r="D1865" s="7"/>
      <c r="E1865" s="4"/>
      <c r="F1865" s="4"/>
      <c r="G1865" s="4"/>
      <c r="H1865" s="4"/>
      <c r="I1865" s="13"/>
      <c r="J1865" s="21"/>
      <c r="L1865" s="69"/>
      <c r="M1865" s="29"/>
    </row>
    <row r="1866" spans="1:13" ht="12" customHeight="1" outlineLevel="1">
      <c r="A1866" s="6"/>
      <c r="B1866" s="147" t="s">
        <v>308</v>
      </c>
      <c r="C1866" s="105" t="s">
        <v>343</v>
      </c>
      <c r="D1866" s="7"/>
      <c r="E1866" s="4"/>
      <c r="F1866" s="4"/>
      <c r="G1866" s="4"/>
      <c r="H1866" s="4"/>
      <c r="I1866" s="13"/>
      <c r="J1866" s="21">
        <f>SUM(E1868:H1873)</f>
        <v>0</v>
      </c>
      <c r="K1866" s="29">
        <f>$M1866-$M1866*$K$19</f>
        <v>94.51549999999999</v>
      </c>
      <c r="L1866" s="69">
        <f>ROUND($J1866*$K1866,2)</f>
        <v>0</v>
      </c>
      <c r="M1866" s="29">
        <v>99.49</v>
      </c>
    </row>
    <row r="1867" spans="1:13" ht="12" customHeight="1" hidden="1" outlineLevel="2">
      <c r="A1867" s="6"/>
      <c r="B1867" s="147"/>
      <c r="C1867" s="11"/>
      <c r="D1867" s="7"/>
      <c r="E1867" s="4" t="s">
        <v>196</v>
      </c>
      <c r="F1867" s="4" t="s">
        <v>180</v>
      </c>
      <c r="G1867" s="4" t="s">
        <v>181</v>
      </c>
      <c r="H1867" s="4" t="s">
        <v>190</v>
      </c>
      <c r="I1867" s="13"/>
      <c r="J1867" s="21"/>
      <c r="L1867" s="69"/>
      <c r="M1867" s="29"/>
    </row>
    <row r="1868" spans="1:13" ht="12" customHeight="1" hidden="1" outlineLevel="2">
      <c r="A1868" s="6"/>
      <c r="B1868" s="147"/>
      <c r="C1868" s="34"/>
      <c r="D1868" s="7" t="s">
        <v>176</v>
      </c>
      <c r="E1868" s="2"/>
      <c r="F1868" s="2"/>
      <c r="G1868" s="2"/>
      <c r="H1868" s="2"/>
      <c r="I1868" s="13"/>
      <c r="J1868" s="21"/>
      <c r="L1868" s="69"/>
      <c r="M1868" s="29"/>
    </row>
    <row r="1869" spans="1:13" ht="12" customHeight="1" hidden="1" outlineLevel="2">
      <c r="A1869" s="6"/>
      <c r="B1869" s="147"/>
      <c r="C1869" s="55"/>
      <c r="D1869" s="7" t="s">
        <v>223</v>
      </c>
      <c r="E1869" s="2"/>
      <c r="F1869" s="2"/>
      <c r="G1869" s="2"/>
      <c r="H1869" s="2"/>
      <c r="I1869" s="13"/>
      <c r="J1869" s="21"/>
      <c r="L1869" s="69"/>
      <c r="M1869" s="29"/>
    </row>
    <row r="1870" spans="1:13" ht="12" customHeight="1" hidden="1" outlineLevel="2">
      <c r="A1870" s="6"/>
      <c r="B1870" s="147"/>
      <c r="C1870" s="40"/>
      <c r="D1870" s="7" t="s">
        <v>194</v>
      </c>
      <c r="E1870" s="2"/>
      <c r="F1870" s="2"/>
      <c r="G1870" s="2"/>
      <c r="H1870" s="2"/>
      <c r="I1870" s="13"/>
      <c r="J1870" s="21"/>
      <c r="L1870" s="69"/>
      <c r="M1870" s="29"/>
    </row>
    <row r="1871" spans="1:13" ht="12" customHeight="1" hidden="1" outlineLevel="2">
      <c r="A1871" s="6"/>
      <c r="B1871" s="147"/>
      <c r="C1871" s="39"/>
      <c r="D1871" s="7" t="s">
        <v>226</v>
      </c>
      <c r="E1871" s="2"/>
      <c r="F1871" s="2"/>
      <c r="G1871" s="2"/>
      <c r="H1871" s="2"/>
      <c r="I1871" s="13"/>
      <c r="J1871" s="21"/>
      <c r="L1871" s="69"/>
      <c r="M1871" s="29"/>
    </row>
    <row r="1872" spans="1:13" ht="12" customHeight="1" hidden="1" outlineLevel="2">
      <c r="A1872" s="6"/>
      <c r="B1872" s="147"/>
      <c r="C1872" s="37"/>
      <c r="D1872" s="7" t="s">
        <v>227</v>
      </c>
      <c r="E1872" s="2"/>
      <c r="F1872" s="2"/>
      <c r="G1872" s="2"/>
      <c r="H1872" s="2"/>
      <c r="I1872" s="13"/>
      <c r="J1872" s="21"/>
      <c r="L1872" s="69"/>
      <c r="M1872" s="29"/>
    </row>
    <row r="1873" spans="1:13" ht="12" customHeight="1" hidden="1" outlineLevel="2">
      <c r="A1873" s="6"/>
      <c r="B1873" s="147"/>
      <c r="C1873" s="86"/>
      <c r="D1873" s="7" t="s">
        <v>221</v>
      </c>
      <c r="E1873" s="2"/>
      <c r="F1873" s="2"/>
      <c r="G1873" s="2"/>
      <c r="H1873" s="2"/>
      <c r="I1873" s="13"/>
      <c r="J1873" s="21"/>
      <c r="L1873" s="69"/>
      <c r="M1873" s="29"/>
    </row>
    <row r="1874" spans="1:13" ht="12" customHeight="1" outlineLevel="1" collapsed="1">
      <c r="A1874" s="6"/>
      <c r="B1874" s="147"/>
      <c r="C1874" s="8"/>
      <c r="D1874" s="7"/>
      <c r="E1874" s="4"/>
      <c r="F1874" s="4"/>
      <c r="G1874" s="4"/>
      <c r="H1874" s="4"/>
      <c r="I1874" s="13"/>
      <c r="J1874" s="21"/>
      <c r="L1874" s="69"/>
      <c r="M1874" s="29"/>
    </row>
    <row r="1875" spans="1:13" ht="12" customHeight="1" outlineLevel="1">
      <c r="A1875" s="6"/>
      <c r="B1875" s="147" t="s">
        <v>309</v>
      </c>
      <c r="C1875" s="105" t="s">
        <v>344</v>
      </c>
      <c r="D1875" s="7"/>
      <c r="E1875" s="4"/>
      <c r="F1875" s="4"/>
      <c r="G1875" s="4"/>
      <c r="H1875" s="4"/>
      <c r="I1875" s="13"/>
      <c r="J1875" s="21">
        <f>SUM(E1877:H1882)</f>
        <v>0</v>
      </c>
      <c r="K1875" s="29">
        <f>$M1875-$M1875*$K$19</f>
        <v>100.17750000000001</v>
      </c>
      <c r="L1875" s="69">
        <f>ROUND($J1875*$K1875,2)</f>
        <v>0</v>
      </c>
      <c r="M1875" s="29">
        <v>105.45</v>
      </c>
    </row>
    <row r="1876" spans="1:13" ht="12" customHeight="1" hidden="1" outlineLevel="2">
      <c r="A1876" s="6"/>
      <c r="B1876" s="147"/>
      <c r="C1876" s="11"/>
      <c r="D1876" s="7"/>
      <c r="E1876" s="4" t="s">
        <v>196</v>
      </c>
      <c r="F1876" s="4" t="s">
        <v>180</v>
      </c>
      <c r="G1876" s="4" t="s">
        <v>181</v>
      </c>
      <c r="H1876" s="4" t="s">
        <v>190</v>
      </c>
      <c r="I1876" s="13"/>
      <c r="J1876" s="21"/>
      <c r="L1876" s="69"/>
      <c r="M1876" s="29"/>
    </row>
    <row r="1877" spans="1:13" ht="12" customHeight="1" hidden="1" outlineLevel="2">
      <c r="A1877" s="6"/>
      <c r="B1877" s="147"/>
      <c r="C1877" s="34"/>
      <c r="D1877" s="7" t="s">
        <v>176</v>
      </c>
      <c r="E1877" s="2"/>
      <c r="F1877" s="2"/>
      <c r="G1877" s="2"/>
      <c r="H1877" s="2"/>
      <c r="I1877" s="13"/>
      <c r="J1877" s="21"/>
      <c r="L1877" s="69"/>
      <c r="M1877" s="29"/>
    </row>
    <row r="1878" spans="1:13" ht="12" customHeight="1" hidden="1" outlineLevel="2">
      <c r="A1878" s="6"/>
      <c r="B1878" s="147"/>
      <c r="C1878" s="55"/>
      <c r="D1878" s="7" t="s">
        <v>223</v>
      </c>
      <c r="E1878" s="2"/>
      <c r="F1878" s="2"/>
      <c r="G1878" s="2"/>
      <c r="H1878" s="2"/>
      <c r="I1878" s="13"/>
      <c r="J1878" s="21"/>
      <c r="L1878" s="69"/>
      <c r="M1878" s="29"/>
    </row>
    <row r="1879" spans="1:13" ht="12" customHeight="1" hidden="1" outlineLevel="2">
      <c r="A1879" s="6"/>
      <c r="B1879" s="147"/>
      <c r="C1879" s="40"/>
      <c r="D1879" s="7" t="s">
        <v>194</v>
      </c>
      <c r="E1879" s="2"/>
      <c r="F1879" s="2"/>
      <c r="G1879" s="2"/>
      <c r="H1879" s="2"/>
      <c r="I1879" s="13"/>
      <c r="J1879" s="21"/>
      <c r="L1879" s="69"/>
      <c r="M1879" s="29"/>
    </row>
    <row r="1880" spans="1:13" ht="12" customHeight="1" hidden="1" outlineLevel="2">
      <c r="A1880" s="6"/>
      <c r="B1880" s="147"/>
      <c r="C1880" s="39"/>
      <c r="D1880" s="7" t="s">
        <v>226</v>
      </c>
      <c r="E1880" s="2"/>
      <c r="F1880" s="2"/>
      <c r="G1880" s="2"/>
      <c r="H1880" s="2"/>
      <c r="I1880" s="13"/>
      <c r="J1880" s="21"/>
      <c r="L1880" s="69"/>
      <c r="M1880" s="29"/>
    </row>
    <row r="1881" spans="1:13" ht="12" customHeight="1" hidden="1" outlineLevel="2">
      <c r="A1881" s="6"/>
      <c r="B1881" s="147"/>
      <c r="C1881" s="37"/>
      <c r="D1881" s="7" t="s">
        <v>227</v>
      </c>
      <c r="E1881" s="2"/>
      <c r="F1881" s="2"/>
      <c r="G1881" s="2"/>
      <c r="H1881" s="2"/>
      <c r="I1881" s="13"/>
      <c r="J1881" s="21"/>
      <c r="L1881" s="69"/>
      <c r="M1881" s="29"/>
    </row>
    <row r="1882" spans="1:13" ht="12" customHeight="1" hidden="1" outlineLevel="2">
      <c r="A1882" s="6"/>
      <c r="B1882" s="147"/>
      <c r="C1882" s="54"/>
      <c r="D1882" s="7" t="s">
        <v>188</v>
      </c>
      <c r="E1882" s="58"/>
      <c r="F1882" s="58"/>
      <c r="G1882" s="58"/>
      <c r="H1882" s="2"/>
      <c r="I1882" s="13"/>
      <c r="J1882" s="21"/>
      <c r="L1882" s="69"/>
      <c r="M1882" s="29"/>
    </row>
    <row r="1883" spans="1:13" ht="12" customHeight="1" outlineLevel="1" collapsed="1">
      <c r="A1883" s="6"/>
      <c r="B1883" s="147"/>
      <c r="C1883" s="8"/>
      <c r="D1883" s="7"/>
      <c r="E1883" s="4"/>
      <c r="F1883" s="4"/>
      <c r="G1883" s="4"/>
      <c r="H1883" s="4"/>
      <c r="I1883" s="13"/>
      <c r="J1883" s="21"/>
      <c r="L1883" s="69"/>
      <c r="M1883" s="29"/>
    </row>
    <row r="1884" spans="1:13" ht="12" customHeight="1" outlineLevel="1">
      <c r="A1884" s="6"/>
      <c r="B1884" s="147" t="s">
        <v>310</v>
      </c>
      <c r="C1884" s="105" t="s">
        <v>399</v>
      </c>
      <c r="D1884" s="7"/>
      <c r="E1884" s="4"/>
      <c r="F1884" s="4"/>
      <c r="G1884" s="4"/>
      <c r="H1884" s="4"/>
      <c r="I1884" s="13"/>
      <c r="J1884" s="21">
        <f>SUM(E1886:H1890)</f>
        <v>0</v>
      </c>
      <c r="K1884" s="29">
        <f>$M1884-$M1884*$K$19</f>
        <v>128.71550000000002</v>
      </c>
      <c r="L1884" s="69">
        <f>ROUND($J1884*$K1884,2)</f>
        <v>0</v>
      </c>
      <c r="M1884" s="29">
        <v>135.49</v>
      </c>
    </row>
    <row r="1885" spans="1:13" ht="12" customHeight="1" hidden="1" outlineLevel="2">
      <c r="A1885" s="6"/>
      <c r="B1885" s="147"/>
      <c r="C1885" s="11"/>
      <c r="D1885" s="7"/>
      <c r="E1885" s="4" t="s">
        <v>196</v>
      </c>
      <c r="F1885" s="4" t="s">
        <v>180</v>
      </c>
      <c r="G1885" s="4" t="s">
        <v>181</v>
      </c>
      <c r="H1885" s="4" t="s">
        <v>190</v>
      </c>
      <c r="I1885" s="13"/>
      <c r="J1885" s="21"/>
      <c r="L1885" s="69"/>
      <c r="M1885" s="29"/>
    </row>
    <row r="1886" spans="1:13" ht="12" customHeight="1" hidden="1" outlineLevel="2">
      <c r="A1886" s="6"/>
      <c r="B1886" s="147"/>
      <c r="C1886" s="34"/>
      <c r="D1886" s="7" t="s">
        <v>176</v>
      </c>
      <c r="E1886" s="2"/>
      <c r="F1886" s="2"/>
      <c r="G1886" s="2"/>
      <c r="H1886" s="2"/>
      <c r="I1886" s="13"/>
      <c r="J1886" s="21"/>
      <c r="L1886" s="69"/>
      <c r="M1886" s="29"/>
    </row>
    <row r="1887" spans="1:13" ht="12" customHeight="1" hidden="1" outlineLevel="2">
      <c r="A1887" s="6"/>
      <c r="B1887" s="147"/>
      <c r="C1887" s="55"/>
      <c r="D1887" s="7" t="s">
        <v>223</v>
      </c>
      <c r="E1887" s="2"/>
      <c r="F1887" s="2"/>
      <c r="G1887" s="2"/>
      <c r="H1887" s="2"/>
      <c r="I1887" s="13"/>
      <c r="J1887" s="21"/>
      <c r="L1887" s="69"/>
      <c r="M1887" s="29"/>
    </row>
    <row r="1888" spans="1:13" ht="12" customHeight="1" hidden="1" outlineLevel="2">
      <c r="A1888" s="6"/>
      <c r="B1888" s="147"/>
      <c r="C1888" s="40"/>
      <c r="D1888" s="7" t="s">
        <v>194</v>
      </c>
      <c r="E1888" s="2"/>
      <c r="F1888" s="2"/>
      <c r="G1888" s="2"/>
      <c r="H1888" s="2"/>
      <c r="I1888" s="13"/>
      <c r="J1888" s="21"/>
      <c r="L1888" s="69"/>
      <c r="M1888" s="29"/>
    </row>
    <row r="1889" spans="1:13" ht="12" customHeight="1" hidden="1" outlineLevel="2">
      <c r="A1889" s="6"/>
      <c r="B1889" s="147"/>
      <c r="C1889" s="39"/>
      <c r="D1889" s="7" t="s">
        <v>226</v>
      </c>
      <c r="E1889" s="2"/>
      <c r="F1889" s="2"/>
      <c r="G1889" s="2"/>
      <c r="H1889" s="2"/>
      <c r="I1889" s="13"/>
      <c r="J1889" s="21"/>
      <c r="L1889" s="69"/>
      <c r="M1889" s="29"/>
    </row>
    <row r="1890" spans="1:13" ht="12" customHeight="1" hidden="1" outlineLevel="2">
      <c r="A1890" s="6"/>
      <c r="B1890" s="147"/>
      <c r="C1890" s="37"/>
      <c r="D1890" s="7" t="s">
        <v>227</v>
      </c>
      <c r="E1890" s="2"/>
      <c r="F1890" s="2"/>
      <c r="G1890" s="2"/>
      <c r="H1890" s="2"/>
      <c r="I1890" s="13"/>
      <c r="J1890" s="21"/>
      <c r="L1890" s="69"/>
      <c r="M1890" s="29"/>
    </row>
    <row r="1891" spans="1:13" ht="12" customHeight="1" outlineLevel="1" collapsed="1">
      <c r="A1891" s="6"/>
      <c r="B1891" s="147"/>
      <c r="C1891" s="8"/>
      <c r="D1891" s="7"/>
      <c r="E1891" s="4"/>
      <c r="F1891" s="4"/>
      <c r="G1891" s="4"/>
      <c r="H1891" s="4"/>
      <c r="I1891" s="13"/>
      <c r="J1891" s="21"/>
      <c r="L1891" s="69"/>
      <c r="M1891" s="29"/>
    </row>
    <row r="1892" spans="1:13" ht="12" customHeight="1" outlineLevel="1">
      <c r="A1892" s="6"/>
      <c r="B1892" s="147" t="s">
        <v>513</v>
      </c>
      <c r="C1892" s="105" t="s">
        <v>764</v>
      </c>
      <c r="D1892" s="7"/>
      <c r="E1892" s="4"/>
      <c r="F1892" s="4"/>
      <c r="G1892" s="4"/>
      <c r="H1892" s="4"/>
      <c r="I1892" s="13"/>
      <c r="J1892" s="21">
        <f>SUM(E1894:G1896)</f>
        <v>0</v>
      </c>
      <c r="K1892" s="29">
        <f>$M1892-$M1892*$K$19</f>
        <v>131.8125</v>
      </c>
      <c r="L1892" s="69">
        <f>ROUND($J1892*$K1892,2)</f>
        <v>0</v>
      </c>
      <c r="M1892" s="29">
        <v>138.75</v>
      </c>
    </row>
    <row r="1893" spans="1:13" ht="12" customHeight="1" hidden="1" outlineLevel="2">
      <c r="A1893" s="6"/>
      <c r="B1893" s="158"/>
      <c r="C1893" s="11"/>
      <c r="D1893" s="7"/>
      <c r="E1893" s="4" t="s">
        <v>179</v>
      </c>
      <c r="F1893" s="4" t="s">
        <v>180</v>
      </c>
      <c r="G1893" s="4" t="s">
        <v>181</v>
      </c>
      <c r="H1893" s="4"/>
      <c r="I1893" s="13"/>
      <c r="J1893" s="21"/>
      <c r="L1893" s="69"/>
      <c r="M1893" s="29"/>
    </row>
    <row r="1894" spans="1:13" ht="12" customHeight="1" hidden="1" outlineLevel="2">
      <c r="A1894" s="6"/>
      <c r="B1894" s="147"/>
      <c r="C1894" s="34"/>
      <c r="D1894" s="7" t="s">
        <v>176</v>
      </c>
      <c r="E1894" s="58"/>
      <c r="F1894" s="58"/>
      <c r="G1894" s="58"/>
      <c r="H1894" s="4"/>
      <c r="I1894" s="13"/>
      <c r="J1894" s="21"/>
      <c r="L1894" s="69"/>
      <c r="M1894" s="29"/>
    </row>
    <row r="1895" spans="1:13" ht="12" customHeight="1" hidden="1" outlineLevel="2">
      <c r="A1895" s="6"/>
      <c r="B1895" s="147"/>
      <c r="C1895" s="86"/>
      <c r="D1895" s="7" t="s">
        <v>221</v>
      </c>
      <c r="E1895" s="58"/>
      <c r="F1895" s="58"/>
      <c r="G1895" s="58"/>
      <c r="H1895" s="4"/>
      <c r="I1895" s="13"/>
      <c r="J1895" s="21"/>
      <c r="L1895" s="69"/>
      <c r="M1895" s="29"/>
    </row>
    <row r="1896" spans="1:13" ht="12" customHeight="1" hidden="1" outlineLevel="2">
      <c r="A1896" s="6"/>
      <c r="B1896" s="147"/>
      <c r="C1896" s="37"/>
      <c r="D1896" s="7" t="s">
        <v>222</v>
      </c>
      <c r="E1896" s="58"/>
      <c r="F1896" s="58"/>
      <c r="G1896" s="58"/>
      <c r="H1896" s="4"/>
      <c r="I1896" s="13"/>
      <c r="J1896" s="21"/>
      <c r="L1896" s="69"/>
      <c r="M1896" s="29"/>
    </row>
    <row r="1897" spans="1:13" ht="12" customHeight="1" outlineLevel="1" collapsed="1">
      <c r="A1897" s="6"/>
      <c r="B1897" s="147"/>
      <c r="C1897" s="11"/>
      <c r="D1897" s="7"/>
      <c r="E1897" s="4"/>
      <c r="F1897" s="4"/>
      <c r="G1897" s="4"/>
      <c r="H1897" s="4"/>
      <c r="I1897" s="13"/>
      <c r="J1897" s="21"/>
      <c r="L1897" s="69"/>
      <c r="M1897" s="29"/>
    </row>
    <row r="1898" spans="1:13" ht="12" customHeight="1" outlineLevel="1">
      <c r="A1898" s="6"/>
      <c r="B1898" s="147" t="s">
        <v>311</v>
      </c>
      <c r="C1898" s="105" t="s">
        <v>762</v>
      </c>
      <c r="D1898" s="7"/>
      <c r="E1898" s="4"/>
      <c r="F1898" s="4"/>
      <c r="G1898" s="4"/>
      <c r="H1898" s="4"/>
      <c r="I1898" s="13"/>
      <c r="J1898" s="21">
        <f>SUM(E1900:G1903)</f>
        <v>0</v>
      </c>
      <c r="K1898" s="29">
        <f>$M1898-$M1898*$K$19</f>
        <v>152.28500000000003</v>
      </c>
      <c r="L1898" s="69">
        <f>ROUND($J1898*$K1898,2)</f>
        <v>0</v>
      </c>
      <c r="M1898" s="29">
        <v>160.3</v>
      </c>
    </row>
    <row r="1899" spans="1:13" ht="12" customHeight="1" hidden="1" outlineLevel="2">
      <c r="A1899" s="6"/>
      <c r="B1899" s="147"/>
      <c r="C1899" s="11"/>
      <c r="D1899" s="7"/>
      <c r="E1899" s="4" t="s">
        <v>179</v>
      </c>
      <c r="F1899" s="4" t="s">
        <v>180</v>
      </c>
      <c r="G1899" s="4" t="s">
        <v>181</v>
      </c>
      <c r="H1899" s="4"/>
      <c r="I1899" s="13"/>
      <c r="J1899" s="21"/>
      <c r="L1899" s="69"/>
      <c r="M1899" s="29"/>
    </row>
    <row r="1900" spans="1:13" ht="12" customHeight="1" hidden="1" outlineLevel="2">
      <c r="A1900" s="6"/>
      <c r="B1900" s="147"/>
      <c r="C1900" s="34"/>
      <c r="D1900" s="7" t="s">
        <v>176</v>
      </c>
      <c r="E1900" s="2"/>
      <c r="F1900" s="2"/>
      <c r="G1900" s="2"/>
      <c r="H1900" s="4"/>
      <c r="I1900" s="13"/>
      <c r="J1900" s="21"/>
      <c r="L1900" s="69"/>
      <c r="M1900" s="29"/>
    </row>
    <row r="1901" spans="1:13" ht="12" customHeight="1" hidden="1" outlineLevel="2">
      <c r="A1901" s="6"/>
      <c r="B1901" s="147"/>
      <c r="C1901" s="55"/>
      <c r="D1901" s="7" t="s">
        <v>223</v>
      </c>
      <c r="E1901" s="58"/>
      <c r="F1901" s="58"/>
      <c r="G1901" s="58"/>
      <c r="H1901" s="4"/>
      <c r="I1901" s="13"/>
      <c r="J1901" s="21"/>
      <c r="L1901" s="69"/>
      <c r="M1901" s="29"/>
    </row>
    <row r="1902" spans="1:13" ht="12" customHeight="1" hidden="1" outlineLevel="2">
      <c r="A1902" s="6"/>
      <c r="B1902" s="147"/>
      <c r="C1902" s="40"/>
      <c r="D1902" s="7" t="s">
        <v>194</v>
      </c>
      <c r="E1902" s="58"/>
      <c r="F1902" s="58"/>
      <c r="G1902" s="58"/>
      <c r="H1902" s="4"/>
      <c r="I1902" s="13"/>
      <c r="J1902" s="21"/>
      <c r="L1902" s="69"/>
      <c r="M1902" s="29"/>
    </row>
    <row r="1903" spans="1:13" ht="12" customHeight="1" hidden="1" outlineLevel="2">
      <c r="A1903" s="6"/>
      <c r="B1903" s="147"/>
      <c r="C1903" s="86"/>
      <c r="D1903" s="7" t="s">
        <v>221</v>
      </c>
      <c r="E1903" s="58"/>
      <c r="F1903" s="58"/>
      <c r="G1903" s="58"/>
      <c r="H1903" s="4"/>
      <c r="I1903" s="13"/>
      <c r="J1903" s="21"/>
      <c r="L1903" s="69"/>
      <c r="M1903" s="29"/>
    </row>
    <row r="1904" spans="1:13" ht="12" customHeight="1" outlineLevel="1" collapsed="1">
      <c r="A1904" s="6"/>
      <c r="B1904" s="147"/>
      <c r="C1904" s="8"/>
      <c r="D1904" s="7"/>
      <c r="E1904" s="4"/>
      <c r="F1904" s="4"/>
      <c r="G1904" s="4"/>
      <c r="H1904" s="4"/>
      <c r="I1904" s="13"/>
      <c r="J1904" s="21"/>
      <c r="L1904" s="69"/>
      <c r="M1904" s="29"/>
    </row>
    <row r="1905" spans="1:13" ht="12" customHeight="1" outlineLevel="1">
      <c r="A1905" s="6"/>
      <c r="B1905" s="147" t="s">
        <v>312</v>
      </c>
      <c r="C1905" s="105" t="s">
        <v>653</v>
      </c>
      <c r="D1905" s="7"/>
      <c r="E1905" s="4"/>
      <c r="F1905" s="4"/>
      <c r="G1905" s="4"/>
      <c r="H1905" s="4"/>
      <c r="I1905" s="13"/>
      <c r="J1905" s="21">
        <f>SUM(E1907:G1912)</f>
        <v>0</v>
      </c>
      <c r="K1905" s="29">
        <f>$M1905-$M1905*$K$19</f>
        <v>101.0895</v>
      </c>
      <c r="L1905" s="69">
        <f>ROUND($J1905*$K1905,2)</f>
        <v>0</v>
      </c>
      <c r="M1905" s="29">
        <v>106.41</v>
      </c>
    </row>
    <row r="1906" spans="1:13" ht="12" customHeight="1" hidden="1" outlineLevel="2">
      <c r="A1906" s="6"/>
      <c r="B1906" s="147"/>
      <c r="C1906" s="11"/>
      <c r="D1906" s="7"/>
      <c r="E1906" s="4" t="s">
        <v>179</v>
      </c>
      <c r="F1906" s="4" t="s">
        <v>180</v>
      </c>
      <c r="G1906" s="4" t="s">
        <v>181</v>
      </c>
      <c r="H1906" s="4"/>
      <c r="I1906" s="13"/>
      <c r="J1906" s="21"/>
      <c r="L1906" s="69"/>
      <c r="M1906" s="29"/>
    </row>
    <row r="1907" spans="1:13" ht="12" customHeight="1" hidden="1" outlineLevel="2">
      <c r="A1907" s="6"/>
      <c r="B1907" s="147"/>
      <c r="C1907" s="34"/>
      <c r="D1907" s="7" t="s">
        <v>176</v>
      </c>
      <c r="E1907" s="2"/>
      <c r="F1907" s="2"/>
      <c r="G1907" s="2"/>
      <c r="H1907" s="4"/>
      <c r="I1907" s="13"/>
      <c r="J1907" s="21"/>
      <c r="L1907" s="69"/>
      <c r="M1907" s="29"/>
    </row>
    <row r="1908" spans="1:13" ht="12" customHeight="1" hidden="1" outlineLevel="2">
      <c r="A1908" s="6"/>
      <c r="B1908" s="147"/>
      <c r="C1908" s="38"/>
      <c r="D1908" s="7" t="s">
        <v>225</v>
      </c>
      <c r="E1908" s="2"/>
      <c r="F1908" s="2"/>
      <c r="G1908" s="2"/>
      <c r="H1908" s="4"/>
      <c r="I1908" s="13"/>
      <c r="J1908" s="21"/>
      <c r="L1908" s="69"/>
      <c r="M1908" s="29"/>
    </row>
    <row r="1909" spans="1:13" ht="12" customHeight="1" hidden="1" outlineLevel="2">
      <c r="A1909" s="6"/>
      <c r="B1909" s="147"/>
      <c r="C1909" s="55"/>
      <c r="D1909" s="7" t="s">
        <v>223</v>
      </c>
      <c r="E1909" s="2"/>
      <c r="F1909" s="2"/>
      <c r="G1909" s="2"/>
      <c r="H1909" s="4"/>
      <c r="I1909" s="13"/>
      <c r="J1909" s="21"/>
      <c r="L1909" s="69"/>
      <c r="M1909" s="29"/>
    </row>
    <row r="1910" spans="1:13" ht="12" customHeight="1" hidden="1" outlineLevel="2">
      <c r="A1910" s="6"/>
      <c r="B1910" s="147"/>
      <c r="C1910" s="36"/>
      <c r="D1910" s="7" t="s">
        <v>224</v>
      </c>
      <c r="E1910" s="58"/>
      <c r="F1910" s="58"/>
      <c r="G1910" s="58"/>
      <c r="H1910" s="4"/>
      <c r="I1910" s="13"/>
      <c r="J1910" s="21"/>
      <c r="L1910" s="69"/>
      <c r="M1910" s="29"/>
    </row>
    <row r="1911" spans="1:13" ht="12" customHeight="1" hidden="1" outlineLevel="2">
      <c r="A1911" s="6"/>
      <c r="B1911" s="147"/>
      <c r="C1911" s="40"/>
      <c r="D1911" s="7" t="s">
        <v>194</v>
      </c>
      <c r="E1911" s="2"/>
      <c r="F1911" s="2"/>
      <c r="G1911" s="2"/>
      <c r="H1911" s="4"/>
      <c r="I1911" s="13"/>
      <c r="J1911" s="21"/>
      <c r="L1911" s="69"/>
      <c r="M1911" s="29"/>
    </row>
    <row r="1912" spans="1:13" ht="12" customHeight="1" hidden="1" outlineLevel="2">
      <c r="A1912" s="6"/>
      <c r="B1912" s="147"/>
      <c r="C1912" s="86"/>
      <c r="D1912" s="7" t="s">
        <v>221</v>
      </c>
      <c r="E1912" s="2"/>
      <c r="F1912" s="2"/>
      <c r="G1912" s="2"/>
      <c r="H1912" s="4"/>
      <c r="I1912" s="13"/>
      <c r="J1912" s="21"/>
      <c r="L1912" s="69"/>
      <c r="M1912" s="29"/>
    </row>
    <row r="1913" spans="1:13" ht="12" customHeight="1" outlineLevel="1" collapsed="1">
      <c r="A1913" s="6"/>
      <c r="B1913" s="147"/>
      <c r="C1913" s="8"/>
      <c r="D1913" s="7"/>
      <c r="E1913" s="4"/>
      <c r="F1913" s="4"/>
      <c r="G1913" s="4"/>
      <c r="H1913" s="4"/>
      <c r="I1913" s="13"/>
      <c r="J1913" s="21"/>
      <c r="L1913" s="69"/>
      <c r="M1913" s="29"/>
    </row>
    <row r="1914" spans="1:13" ht="12" customHeight="1" outlineLevel="1">
      <c r="A1914" s="6"/>
      <c r="B1914" s="147" t="s">
        <v>514</v>
      </c>
      <c r="C1914" s="105" t="s">
        <v>347</v>
      </c>
      <c r="D1914" s="7"/>
      <c r="E1914" s="4"/>
      <c r="F1914" s="4"/>
      <c r="G1914" s="4"/>
      <c r="H1914" s="4"/>
      <c r="I1914" s="13"/>
      <c r="J1914" s="21">
        <f>SUM(E1916:G1920)</f>
        <v>0</v>
      </c>
      <c r="K1914" s="29">
        <f>$M1914-$M1914*$K$19</f>
        <v>109.326</v>
      </c>
      <c r="L1914" s="69">
        <f>ROUND($J1914*$K1914,2)</f>
        <v>0</v>
      </c>
      <c r="M1914" s="29">
        <v>115.08</v>
      </c>
    </row>
    <row r="1915" spans="1:13" ht="12" customHeight="1" hidden="1" outlineLevel="2">
      <c r="A1915" s="6"/>
      <c r="B1915" s="147"/>
      <c r="C1915" s="11"/>
      <c r="D1915" s="7"/>
      <c r="E1915" s="4" t="s">
        <v>179</v>
      </c>
      <c r="F1915" s="4" t="s">
        <v>180</v>
      </c>
      <c r="G1915" s="4" t="s">
        <v>181</v>
      </c>
      <c r="H1915" s="4"/>
      <c r="I1915" s="13"/>
      <c r="J1915" s="21"/>
      <c r="L1915" s="69"/>
      <c r="M1915" s="29"/>
    </row>
    <row r="1916" spans="1:13" ht="12" customHeight="1" hidden="1" outlineLevel="2">
      <c r="A1916" s="6"/>
      <c r="B1916" s="147"/>
      <c r="C1916" s="34"/>
      <c r="D1916" s="7" t="s">
        <v>176</v>
      </c>
      <c r="E1916" s="58"/>
      <c r="F1916" s="58"/>
      <c r="G1916" s="58"/>
      <c r="H1916" s="4"/>
      <c r="I1916" s="13"/>
      <c r="J1916" s="21"/>
      <c r="L1916" s="69"/>
      <c r="M1916" s="29"/>
    </row>
    <row r="1917" spans="1:13" ht="12" customHeight="1" hidden="1" outlineLevel="2">
      <c r="A1917" s="6"/>
      <c r="B1917" s="147"/>
      <c r="C1917" s="55"/>
      <c r="D1917" s="7" t="s">
        <v>223</v>
      </c>
      <c r="E1917" s="58"/>
      <c r="F1917" s="58"/>
      <c r="G1917" s="58"/>
      <c r="H1917" s="4"/>
      <c r="I1917" s="13"/>
      <c r="J1917" s="21"/>
      <c r="L1917" s="69"/>
      <c r="M1917" s="29"/>
    </row>
    <row r="1918" spans="1:13" ht="12" customHeight="1" hidden="1" outlineLevel="2">
      <c r="A1918" s="6"/>
      <c r="B1918" s="147"/>
      <c r="C1918" s="36"/>
      <c r="D1918" s="7" t="s">
        <v>224</v>
      </c>
      <c r="E1918" s="58"/>
      <c r="F1918" s="58"/>
      <c r="G1918" s="58"/>
      <c r="H1918" s="4"/>
      <c r="I1918" s="13"/>
      <c r="J1918" s="21"/>
      <c r="L1918" s="69"/>
      <c r="M1918" s="29"/>
    </row>
    <row r="1919" spans="1:13" ht="12" customHeight="1" hidden="1" outlineLevel="2">
      <c r="A1919" s="6"/>
      <c r="B1919" s="147"/>
      <c r="C1919" s="86"/>
      <c r="D1919" s="7" t="s">
        <v>221</v>
      </c>
      <c r="E1919" s="58"/>
      <c r="F1919" s="58"/>
      <c r="G1919" s="58"/>
      <c r="H1919" s="4"/>
      <c r="I1919" s="13"/>
      <c r="J1919" s="21"/>
      <c r="L1919" s="69"/>
      <c r="M1919" s="29"/>
    </row>
    <row r="1920" spans="1:13" ht="12" customHeight="1" hidden="1" outlineLevel="2">
      <c r="A1920" s="6"/>
      <c r="B1920" s="147"/>
      <c r="C1920" s="37"/>
      <c r="D1920" s="7" t="s">
        <v>222</v>
      </c>
      <c r="E1920" s="58"/>
      <c r="F1920" s="58"/>
      <c r="G1920" s="58"/>
      <c r="H1920" s="4"/>
      <c r="I1920" s="13"/>
      <c r="J1920" s="21"/>
      <c r="L1920" s="69"/>
      <c r="M1920" s="29"/>
    </row>
    <row r="1921" spans="1:13" ht="12" customHeight="1" outlineLevel="1" collapsed="1">
      <c r="A1921" s="6"/>
      <c r="B1921" s="147"/>
      <c r="C1921" s="8"/>
      <c r="D1921" s="7"/>
      <c r="E1921" s="4"/>
      <c r="F1921" s="4"/>
      <c r="G1921" s="4"/>
      <c r="H1921" s="4"/>
      <c r="I1921" s="13"/>
      <c r="J1921" s="21"/>
      <c r="L1921" s="69"/>
      <c r="M1921" s="29"/>
    </row>
    <row r="1922" spans="1:13" ht="12" customHeight="1" outlineLevel="1">
      <c r="A1922" s="6"/>
      <c r="B1922" s="147" t="s">
        <v>313</v>
      </c>
      <c r="C1922" s="105" t="s">
        <v>393</v>
      </c>
      <c r="D1922" s="7"/>
      <c r="E1922" s="4"/>
      <c r="F1922" s="4"/>
      <c r="G1922" s="4"/>
      <c r="H1922" s="4"/>
      <c r="I1922" s="13"/>
      <c r="J1922" s="21">
        <f>SUM(E1924:G1928)</f>
        <v>0</v>
      </c>
      <c r="K1922" s="29">
        <f>$M1922-$M1922*$K$19</f>
        <v>89.6135</v>
      </c>
      <c r="L1922" s="69">
        <f>ROUND($J1922*$K1922,2)</f>
        <v>0</v>
      </c>
      <c r="M1922" s="29">
        <v>94.33</v>
      </c>
    </row>
    <row r="1923" spans="1:13" ht="12" customHeight="1" hidden="1" outlineLevel="2">
      <c r="A1923" s="6"/>
      <c r="B1923" s="158"/>
      <c r="C1923" s="11"/>
      <c r="D1923" s="7"/>
      <c r="E1923" s="4" t="s">
        <v>179</v>
      </c>
      <c r="F1923" s="4" t="s">
        <v>180</v>
      </c>
      <c r="G1923" s="4" t="s">
        <v>181</v>
      </c>
      <c r="H1923" s="4"/>
      <c r="I1923" s="13"/>
      <c r="J1923" s="21"/>
      <c r="L1923" s="69"/>
      <c r="M1923" s="29"/>
    </row>
    <row r="1924" spans="1:13" ht="12" customHeight="1" hidden="1" outlineLevel="2">
      <c r="A1924" s="6"/>
      <c r="B1924" s="147"/>
      <c r="C1924" s="34"/>
      <c r="D1924" s="7" t="s">
        <v>176</v>
      </c>
      <c r="E1924" s="58"/>
      <c r="F1924" s="58"/>
      <c r="G1924" s="58"/>
      <c r="H1924" s="4"/>
      <c r="I1924" s="13"/>
      <c r="J1924" s="21"/>
      <c r="L1924" s="69"/>
      <c r="M1924" s="29"/>
    </row>
    <row r="1925" spans="1:13" ht="12" customHeight="1" hidden="1" outlineLevel="2">
      <c r="A1925" s="6"/>
      <c r="B1925" s="147"/>
      <c r="C1925" s="38"/>
      <c r="D1925" s="7" t="s">
        <v>225</v>
      </c>
      <c r="E1925" s="58"/>
      <c r="F1925" s="58"/>
      <c r="G1925" s="58"/>
      <c r="H1925" s="4"/>
      <c r="I1925" s="13"/>
      <c r="J1925" s="21"/>
      <c r="L1925" s="69"/>
      <c r="M1925" s="29"/>
    </row>
    <row r="1926" spans="1:13" ht="12" customHeight="1" hidden="1" outlineLevel="2">
      <c r="A1926" s="6"/>
      <c r="B1926" s="147"/>
      <c r="C1926" s="55"/>
      <c r="D1926" s="7" t="s">
        <v>223</v>
      </c>
      <c r="E1926" s="58"/>
      <c r="F1926" s="58"/>
      <c r="G1926" s="58"/>
      <c r="H1926" s="4"/>
      <c r="I1926" s="13"/>
      <c r="J1926" s="21"/>
      <c r="L1926" s="69"/>
      <c r="M1926" s="29"/>
    </row>
    <row r="1927" spans="1:13" ht="12" customHeight="1" hidden="1" outlineLevel="2">
      <c r="A1927" s="6"/>
      <c r="B1927" s="147"/>
      <c r="C1927" s="36"/>
      <c r="D1927" s="7" t="s">
        <v>224</v>
      </c>
      <c r="E1927" s="58"/>
      <c r="F1927" s="58"/>
      <c r="G1927" s="58"/>
      <c r="H1927" s="4"/>
      <c r="I1927" s="13"/>
      <c r="J1927" s="21"/>
      <c r="L1927" s="69"/>
      <c r="M1927" s="29"/>
    </row>
    <row r="1928" spans="1:13" ht="12" customHeight="1" hidden="1" outlineLevel="2">
      <c r="A1928" s="6"/>
      <c r="B1928" s="147"/>
      <c r="C1928" s="86"/>
      <c r="D1928" s="7" t="s">
        <v>221</v>
      </c>
      <c r="E1928" s="58"/>
      <c r="F1928" s="58"/>
      <c r="G1928" s="58"/>
      <c r="H1928" s="4"/>
      <c r="I1928" s="13"/>
      <c r="J1928" s="21"/>
      <c r="L1928" s="69"/>
      <c r="M1928" s="29"/>
    </row>
    <row r="1929" spans="1:13" ht="12" customHeight="1" outlineLevel="1" collapsed="1">
      <c r="A1929" s="6"/>
      <c r="B1929" s="147"/>
      <c r="C1929" s="8"/>
      <c r="D1929" s="7"/>
      <c r="E1929" s="4"/>
      <c r="F1929" s="4"/>
      <c r="G1929" s="4"/>
      <c r="H1929" s="4"/>
      <c r="I1929" s="13"/>
      <c r="J1929" s="21"/>
      <c r="L1929" s="69"/>
      <c r="M1929" s="29"/>
    </row>
    <row r="1930" spans="1:13" ht="12" customHeight="1" outlineLevel="1">
      <c r="A1930" s="6"/>
      <c r="B1930" s="147" t="s">
        <v>314</v>
      </c>
      <c r="C1930" s="105" t="s">
        <v>395</v>
      </c>
      <c r="D1930" s="7"/>
      <c r="E1930" s="4"/>
      <c r="F1930" s="4"/>
      <c r="G1930" s="4"/>
      <c r="H1930" s="4"/>
      <c r="I1930" s="13"/>
      <c r="J1930" s="21">
        <f>SUM(E1932:G1937)</f>
        <v>0</v>
      </c>
      <c r="K1930" s="29">
        <f>$M1930-$M1930*$K$19</f>
        <v>112.195</v>
      </c>
      <c r="L1930" s="69">
        <f>ROUND($J1930*$K1930,2)</f>
        <v>0</v>
      </c>
      <c r="M1930" s="29">
        <v>118.1</v>
      </c>
    </row>
    <row r="1931" spans="1:13" ht="12" customHeight="1" hidden="1" outlineLevel="2">
      <c r="A1931" s="6"/>
      <c r="B1931" s="158"/>
      <c r="C1931" s="11"/>
      <c r="D1931" s="7"/>
      <c r="E1931" s="4" t="s">
        <v>179</v>
      </c>
      <c r="F1931" s="4" t="s">
        <v>180</v>
      </c>
      <c r="G1931" s="4" t="s">
        <v>181</v>
      </c>
      <c r="H1931" s="4"/>
      <c r="I1931" s="13"/>
      <c r="J1931" s="21"/>
      <c r="L1931" s="69"/>
      <c r="M1931" s="29"/>
    </row>
    <row r="1932" spans="1:13" ht="12" customHeight="1" hidden="1" outlineLevel="2">
      <c r="A1932" s="6"/>
      <c r="B1932" s="147"/>
      <c r="C1932" s="34"/>
      <c r="D1932" s="7" t="s">
        <v>176</v>
      </c>
      <c r="E1932" s="2"/>
      <c r="F1932" s="2"/>
      <c r="G1932" s="2"/>
      <c r="H1932" s="4"/>
      <c r="I1932" s="13"/>
      <c r="J1932" s="21"/>
      <c r="L1932" s="69"/>
      <c r="M1932" s="29"/>
    </row>
    <row r="1933" spans="1:13" ht="12" customHeight="1" hidden="1" outlineLevel="2">
      <c r="A1933" s="6"/>
      <c r="B1933" s="147"/>
      <c r="C1933" s="38"/>
      <c r="D1933" s="7" t="s">
        <v>225</v>
      </c>
      <c r="E1933" s="58"/>
      <c r="F1933" s="58"/>
      <c r="G1933" s="58"/>
      <c r="H1933" s="4"/>
      <c r="I1933" s="13"/>
      <c r="J1933" s="21"/>
      <c r="L1933" s="69"/>
      <c r="M1933" s="29"/>
    </row>
    <row r="1934" spans="1:13" ht="12" customHeight="1" hidden="1" outlineLevel="2">
      <c r="A1934" s="6"/>
      <c r="B1934" s="147"/>
      <c r="C1934" s="55"/>
      <c r="D1934" s="7" t="s">
        <v>223</v>
      </c>
      <c r="E1934" s="2"/>
      <c r="F1934" s="2"/>
      <c r="G1934" s="2"/>
      <c r="H1934" s="4"/>
      <c r="I1934" s="13"/>
      <c r="J1934" s="21"/>
      <c r="L1934" s="69"/>
      <c r="M1934" s="29"/>
    </row>
    <row r="1935" spans="1:13" ht="12" customHeight="1" hidden="1" outlineLevel="2">
      <c r="A1935" s="6"/>
      <c r="B1935" s="147"/>
      <c r="C1935" s="36"/>
      <c r="D1935" s="7" t="s">
        <v>224</v>
      </c>
      <c r="E1935" s="2"/>
      <c r="F1935" s="2"/>
      <c r="G1935" s="2"/>
      <c r="H1935" s="4"/>
      <c r="I1935" s="13"/>
      <c r="J1935" s="21"/>
      <c r="L1935" s="69"/>
      <c r="M1935" s="29"/>
    </row>
    <row r="1936" spans="1:13" ht="12" customHeight="1" hidden="1" outlineLevel="2">
      <c r="A1936" s="6"/>
      <c r="B1936" s="147"/>
      <c r="C1936" s="86"/>
      <c r="D1936" s="7" t="s">
        <v>221</v>
      </c>
      <c r="E1936" s="2"/>
      <c r="F1936" s="2"/>
      <c r="G1936" s="2"/>
      <c r="H1936" s="4"/>
      <c r="I1936" s="13"/>
      <c r="J1936" s="21"/>
      <c r="L1936" s="69"/>
      <c r="M1936" s="29"/>
    </row>
    <row r="1937" spans="1:13" ht="12" customHeight="1" hidden="1" outlineLevel="2">
      <c r="A1937" s="6"/>
      <c r="B1937" s="147"/>
      <c r="C1937" s="37"/>
      <c r="D1937" s="7" t="s">
        <v>222</v>
      </c>
      <c r="E1937" s="2"/>
      <c r="F1937" s="2"/>
      <c r="G1937" s="2"/>
      <c r="H1937" s="4"/>
      <c r="I1937" s="13"/>
      <c r="J1937" s="21"/>
      <c r="L1937" s="69"/>
      <c r="M1937" s="29"/>
    </row>
    <row r="1938" spans="1:13" ht="12" customHeight="1" outlineLevel="1" collapsed="1">
      <c r="A1938" s="6"/>
      <c r="B1938" s="147"/>
      <c r="C1938" s="8"/>
      <c r="D1938" s="7"/>
      <c r="E1938" s="4"/>
      <c r="F1938" s="4"/>
      <c r="G1938" s="4"/>
      <c r="H1938" s="4"/>
      <c r="I1938" s="13"/>
      <c r="J1938" s="21"/>
      <c r="L1938" s="69"/>
      <c r="M1938" s="29"/>
    </row>
    <row r="1939" spans="1:13" ht="12" customHeight="1" outlineLevel="1">
      <c r="A1939" s="6"/>
      <c r="B1939" s="147" t="s">
        <v>315</v>
      </c>
      <c r="C1939" s="105" t="s">
        <v>345</v>
      </c>
      <c r="D1939" s="7"/>
      <c r="E1939" s="4"/>
      <c r="F1939" s="4"/>
      <c r="G1939" s="4"/>
      <c r="H1939" s="4"/>
      <c r="I1939" s="13"/>
      <c r="J1939" s="21">
        <f>SUM(E1941:H1947)</f>
        <v>0</v>
      </c>
      <c r="K1939" s="29">
        <f>$M1939-$M1939*$K$19</f>
        <v>102.7425</v>
      </c>
      <c r="L1939" s="69">
        <f>ROUND($J1939*$K1939,2)</f>
        <v>0</v>
      </c>
      <c r="M1939" s="29">
        <v>108.15</v>
      </c>
    </row>
    <row r="1940" spans="1:13" ht="12" customHeight="1" hidden="1" outlineLevel="2">
      <c r="A1940" s="6"/>
      <c r="B1940" s="147"/>
      <c r="C1940" s="11"/>
      <c r="D1940" s="7"/>
      <c r="E1940" s="4" t="s">
        <v>179</v>
      </c>
      <c r="F1940" s="4" t="s">
        <v>180</v>
      </c>
      <c r="G1940" s="4" t="s">
        <v>181</v>
      </c>
      <c r="H1940" s="4" t="s">
        <v>182</v>
      </c>
      <c r="I1940" s="13"/>
      <c r="J1940" s="21"/>
      <c r="L1940" s="69"/>
      <c r="M1940" s="29"/>
    </row>
    <row r="1941" spans="1:13" ht="12" customHeight="1" hidden="1" outlineLevel="2">
      <c r="A1941" s="6"/>
      <c r="B1941" s="147"/>
      <c r="C1941" s="34"/>
      <c r="D1941" s="7" t="s">
        <v>176</v>
      </c>
      <c r="E1941" s="2"/>
      <c r="F1941" s="2"/>
      <c r="G1941" s="2"/>
      <c r="H1941" s="2"/>
      <c r="I1941" s="13"/>
      <c r="J1941" s="21"/>
      <c r="L1941" s="69"/>
      <c r="M1941" s="29"/>
    </row>
    <row r="1942" spans="1:13" ht="12" customHeight="1" hidden="1" outlineLevel="2">
      <c r="A1942" s="6"/>
      <c r="B1942" s="147"/>
      <c r="C1942" s="38"/>
      <c r="D1942" s="7" t="s">
        <v>225</v>
      </c>
      <c r="E1942" s="2"/>
      <c r="F1942" s="2"/>
      <c r="G1942" s="2"/>
      <c r="H1942" s="2"/>
      <c r="I1942" s="13"/>
      <c r="J1942" s="21"/>
      <c r="L1942" s="69"/>
      <c r="M1942" s="29"/>
    </row>
    <row r="1943" spans="1:13" ht="12" customHeight="1" hidden="1" outlineLevel="2">
      <c r="A1943" s="6"/>
      <c r="B1943" s="147"/>
      <c r="C1943" s="55"/>
      <c r="D1943" s="7" t="s">
        <v>223</v>
      </c>
      <c r="E1943" s="2"/>
      <c r="F1943" s="2"/>
      <c r="G1943" s="2"/>
      <c r="H1943" s="2"/>
      <c r="I1943" s="13"/>
      <c r="J1943" s="21"/>
      <c r="L1943" s="69"/>
      <c r="M1943" s="29"/>
    </row>
    <row r="1944" spans="1:13" ht="12" customHeight="1" hidden="1" outlineLevel="2">
      <c r="A1944" s="6"/>
      <c r="B1944" s="147"/>
      <c r="C1944" s="36"/>
      <c r="D1944" s="7" t="s">
        <v>224</v>
      </c>
      <c r="E1944" s="2"/>
      <c r="F1944" s="2"/>
      <c r="G1944" s="2"/>
      <c r="H1944" s="2"/>
      <c r="I1944" s="13"/>
      <c r="J1944" s="21"/>
      <c r="L1944" s="69"/>
      <c r="M1944" s="29"/>
    </row>
    <row r="1945" spans="1:13" ht="12" customHeight="1" hidden="1" outlineLevel="2">
      <c r="A1945" s="6"/>
      <c r="B1945" s="147"/>
      <c r="C1945" s="40"/>
      <c r="D1945" s="7" t="s">
        <v>194</v>
      </c>
      <c r="E1945" s="2"/>
      <c r="F1945" s="2"/>
      <c r="G1945" s="2"/>
      <c r="H1945" s="2"/>
      <c r="I1945" s="13"/>
      <c r="J1945" s="21"/>
      <c r="L1945" s="69"/>
      <c r="M1945" s="29"/>
    </row>
    <row r="1946" spans="1:13" ht="12" customHeight="1" hidden="1" outlineLevel="2">
      <c r="A1946" s="6"/>
      <c r="B1946" s="147"/>
      <c r="C1946" s="76"/>
      <c r="D1946" s="7" t="s">
        <v>53</v>
      </c>
      <c r="E1946" s="2"/>
      <c r="F1946" s="2"/>
      <c r="G1946" s="2"/>
      <c r="H1946" s="2"/>
      <c r="I1946" s="13"/>
      <c r="J1946" s="21"/>
      <c r="L1946" s="69"/>
      <c r="M1946" s="29"/>
    </row>
    <row r="1947" spans="1:13" ht="12" customHeight="1" hidden="1" outlineLevel="2">
      <c r="A1947" s="6"/>
      <c r="B1947" s="147"/>
      <c r="C1947" s="86"/>
      <c r="D1947" s="7" t="s">
        <v>221</v>
      </c>
      <c r="E1947" s="2"/>
      <c r="F1947" s="2"/>
      <c r="G1947" s="2"/>
      <c r="H1947" s="2"/>
      <c r="I1947" s="13"/>
      <c r="J1947" s="21"/>
      <c r="L1947" s="69"/>
      <c r="M1947" s="29"/>
    </row>
    <row r="1948" spans="1:13" ht="12" customHeight="1" outlineLevel="1" collapsed="1">
      <c r="A1948" s="6"/>
      <c r="B1948" s="147"/>
      <c r="C1948" s="8"/>
      <c r="D1948" s="7"/>
      <c r="E1948" s="4"/>
      <c r="F1948" s="4"/>
      <c r="G1948" s="4"/>
      <c r="H1948" s="4"/>
      <c r="I1948" s="13"/>
      <c r="J1948" s="21"/>
      <c r="L1948" s="69"/>
      <c r="M1948" s="29"/>
    </row>
    <row r="1949" spans="1:13" ht="12" customHeight="1" outlineLevel="1">
      <c r="A1949" s="6"/>
      <c r="B1949" s="147" t="s">
        <v>515</v>
      </c>
      <c r="C1949" s="105" t="s">
        <v>347</v>
      </c>
      <c r="D1949" s="7"/>
      <c r="E1949" s="4"/>
      <c r="F1949" s="4"/>
      <c r="G1949" s="4"/>
      <c r="H1949" s="4"/>
      <c r="I1949" s="13"/>
      <c r="J1949" s="21">
        <f>SUM(E1951:G1956)</f>
        <v>0</v>
      </c>
      <c r="K1949" s="29">
        <f>$M1949-$M1949*$K$19</f>
        <v>118.636</v>
      </c>
      <c r="L1949" s="69">
        <f>ROUND($J1949*$K1949,2)</f>
        <v>0</v>
      </c>
      <c r="M1949" s="29">
        <v>124.88</v>
      </c>
    </row>
    <row r="1950" spans="1:13" ht="12" customHeight="1" hidden="1" outlineLevel="2">
      <c r="A1950" s="6"/>
      <c r="B1950" s="147"/>
      <c r="C1950" s="11"/>
      <c r="D1950" s="7"/>
      <c r="E1950" s="4" t="s">
        <v>179</v>
      </c>
      <c r="F1950" s="4" t="s">
        <v>180</v>
      </c>
      <c r="G1950" s="4" t="s">
        <v>181</v>
      </c>
      <c r="H1950" s="4"/>
      <c r="I1950" s="13"/>
      <c r="J1950" s="21"/>
      <c r="L1950" s="69"/>
      <c r="M1950" s="29"/>
    </row>
    <row r="1951" spans="1:13" ht="12" customHeight="1" hidden="1" outlineLevel="2">
      <c r="A1951" s="6"/>
      <c r="B1951" s="147"/>
      <c r="C1951" s="34"/>
      <c r="D1951" s="7" t="s">
        <v>176</v>
      </c>
      <c r="E1951" s="2"/>
      <c r="F1951" s="2"/>
      <c r="G1951" s="2"/>
      <c r="H1951" s="4"/>
      <c r="I1951" s="13"/>
      <c r="J1951" s="21"/>
      <c r="L1951" s="69"/>
      <c r="M1951" s="29"/>
    </row>
    <row r="1952" spans="1:13" ht="12" customHeight="1" hidden="1" outlineLevel="2">
      <c r="A1952" s="6"/>
      <c r="B1952" s="147"/>
      <c r="C1952" s="55"/>
      <c r="D1952" s="7" t="s">
        <v>223</v>
      </c>
      <c r="E1952" s="2"/>
      <c r="F1952" s="2"/>
      <c r="G1952" s="2"/>
      <c r="H1952" s="4"/>
      <c r="I1952" s="13"/>
      <c r="J1952" s="21"/>
      <c r="L1952" s="69"/>
      <c r="M1952" s="29"/>
    </row>
    <row r="1953" spans="1:13" ht="12" customHeight="1" hidden="1" outlineLevel="2">
      <c r="A1953" s="6"/>
      <c r="B1953" s="147"/>
      <c r="C1953" s="36"/>
      <c r="D1953" s="7" t="s">
        <v>224</v>
      </c>
      <c r="E1953" s="2"/>
      <c r="F1953" s="2"/>
      <c r="G1953" s="2"/>
      <c r="H1953" s="4"/>
      <c r="I1953" s="13"/>
      <c r="J1953" s="21"/>
      <c r="L1953" s="69"/>
      <c r="M1953" s="29"/>
    </row>
    <row r="1954" spans="1:13" ht="12" customHeight="1" hidden="1" outlineLevel="2">
      <c r="A1954" s="6"/>
      <c r="B1954" s="147"/>
      <c r="C1954" s="40"/>
      <c r="D1954" s="7" t="s">
        <v>194</v>
      </c>
      <c r="E1954" s="2"/>
      <c r="F1954" s="2"/>
      <c r="G1954" s="2"/>
      <c r="H1954" s="4"/>
      <c r="I1954" s="13"/>
      <c r="J1954" s="21"/>
      <c r="L1954" s="69"/>
      <c r="M1954" s="29"/>
    </row>
    <row r="1955" spans="1:13" ht="12" customHeight="1" hidden="1" outlineLevel="2">
      <c r="A1955" s="6"/>
      <c r="B1955" s="147"/>
      <c r="C1955" s="86"/>
      <c r="D1955" s="7" t="s">
        <v>221</v>
      </c>
      <c r="E1955" s="2"/>
      <c r="F1955" s="2"/>
      <c r="G1955" s="58"/>
      <c r="H1955" s="4"/>
      <c r="I1955" s="13"/>
      <c r="J1955" s="21"/>
      <c r="L1955" s="69"/>
      <c r="M1955" s="29"/>
    </row>
    <row r="1956" spans="1:13" ht="12" customHeight="1" hidden="1" outlineLevel="2">
      <c r="A1956" s="6"/>
      <c r="B1956" s="147"/>
      <c r="C1956" s="37"/>
      <c r="D1956" s="7" t="s">
        <v>222</v>
      </c>
      <c r="E1956" s="2"/>
      <c r="F1956" s="2"/>
      <c r="G1956" s="2"/>
      <c r="H1956" s="4"/>
      <c r="I1956" s="13"/>
      <c r="J1956" s="21"/>
      <c r="L1956" s="69"/>
      <c r="M1956" s="29"/>
    </row>
    <row r="1957" spans="1:13" ht="12" customHeight="1" outlineLevel="1" collapsed="1">
      <c r="A1957" s="6"/>
      <c r="B1957" s="147"/>
      <c r="C1957" s="8"/>
      <c r="D1957" s="7"/>
      <c r="E1957" s="4"/>
      <c r="F1957" s="4"/>
      <c r="G1957" s="4"/>
      <c r="H1957" s="4"/>
      <c r="I1957" s="13"/>
      <c r="J1957" s="21"/>
      <c r="L1957" s="69"/>
      <c r="M1957" s="29"/>
    </row>
    <row r="1958" spans="1:13" ht="12" customHeight="1" outlineLevel="1">
      <c r="A1958" s="6"/>
      <c r="B1958" s="147" t="s">
        <v>316</v>
      </c>
      <c r="C1958" s="105" t="s">
        <v>346</v>
      </c>
      <c r="D1958" s="7"/>
      <c r="E1958" s="4"/>
      <c r="F1958" s="4"/>
      <c r="G1958" s="4"/>
      <c r="H1958" s="4"/>
      <c r="I1958" s="13"/>
      <c r="J1958" s="21">
        <f>SUM(E1960:H1966)</f>
        <v>0</v>
      </c>
      <c r="K1958" s="29">
        <f>$M1958-$M1958*$K$19</f>
        <v>121.55250000000001</v>
      </c>
      <c r="L1958" s="69">
        <f>ROUND($J1958*$K1958,2)</f>
        <v>0</v>
      </c>
      <c r="M1958" s="29">
        <v>127.95</v>
      </c>
    </row>
    <row r="1959" spans="1:13" ht="12" customHeight="1" hidden="1" outlineLevel="2">
      <c r="A1959" s="6"/>
      <c r="B1959" s="147"/>
      <c r="C1959" s="11"/>
      <c r="D1959" s="7"/>
      <c r="E1959" s="4" t="s">
        <v>179</v>
      </c>
      <c r="F1959" s="4" t="s">
        <v>180</v>
      </c>
      <c r="G1959" s="4" t="s">
        <v>181</v>
      </c>
      <c r="H1959" s="4" t="s">
        <v>182</v>
      </c>
      <c r="I1959" s="13"/>
      <c r="J1959" s="21"/>
      <c r="L1959" s="69"/>
      <c r="M1959" s="29"/>
    </row>
    <row r="1960" spans="1:13" ht="12" customHeight="1" hidden="1" outlineLevel="2">
      <c r="A1960" s="6"/>
      <c r="B1960" s="147"/>
      <c r="C1960" s="34"/>
      <c r="D1960" s="7" t="s">
        <v>176</v>
      </c>
      <c r="E1960" s="2"/>
      <c r="F1960" s="2"/>
      <c r="G1960" s="2"/>
      <c r="H1960" s="2"/>
      <c r="I1960" s="13"/>
      <c r="J1960" s="21"/>
      <c r="L1960" s="69"/>
      <c r="M1960" s="29"/>
    </row>
    <row r="1961" spans="1:13" ht="12" customHeight="1" hidden="1" outlineLevel="2">
      <c r="A1961" s="6"/>
      <c r="B1961" s="147"/>
      <c r="C1961" s="38"/>
      <c r="D1961" s="7" t="s">
        <v>225</v>
      </c>
      <c r="E1961" s="2"/>
      <c r="F1961" s="2"/>
      <c r="G1961" s="2"/>
      <c r="H1961" s="2"/>
      <c r="I1961" s="13"/>
      <c r="J1961" s="21"/>
      <c r="L1961" s="69"/>
      <c r="M1961" s="29"/>
    </row>
    <row r="1962" spans="1:13" ht="12" customHeight="1" hidden="1" outlineLevel="2">
      <c r="A1962" s="6"/>
      <c r="B1962" s="147"/>
      <c r="C1962" s="55"/>
      <c r="D1962" s="7" t="s">
        <v>223</v>
      </c>
      <c r="E1962" s="2"/>
      <c r="F1962" s="2"/>
      <c r="G1962" s="2"/>
      <c r="H1962" s="2"/>
      <c r="I1962" s="13"/>
      <c r="J1962" s="21"/>
      <c r="L1962" s="69"/>
      <c r="M1962" s="29"/>
    </row>
    <row r="1963" spans="1:13" ht="12" customHeight="1" hidden="1" outlineLevel="2">
      <c r="A1963" s="6"/>
      <c r="B1963" s="147"/>
      <c r="C1963" s="36"/>
      <c r="D1963" s="7" t="s">
        <v>224</v>
      </c>
      <c r="E1963" s="2"/>
      <c r="F1963" s="2"/>
      <c r="G1963" s="2"/>
      <c r="H1963" s="2"/>
      <c r="I1963" s="13"/>
      <c r="J1963" s="21"/>
      <c r="L1963" s="69"/>
      <c r="M1963" s="29"/>
    </row>
    <row r="1964" spans="1:13" ht="12" customHeight="1" hidden="1" outlineLevel="2">
      <c r="A1964" s="6"/>
      <c r="B1964" s="147"/>
      <c r="C1964" s="40"/>
      <c r="D1964" s="7" t="s">
        <v>194</v>
      </c>
      <c r="E1964" s="2"/>
      <c r="F1964" s="2"/>
      <c r="G1964" s="2"/>
      <c r="H1964" s="2"/>
      <c r="I1964" s="13"/>
      <c r="J1964" s="21"/>
      <c r="L1964" s="69"/>
      <c r="M1964" s="29"/>
    </row>
    <row r="1965" spans="1:13" ht="12" customHeight="1" hidden="1" outlineLevel="2">
      <c r="A1965" s="6"/>
      <c r="B1965" s="147"/>
      <c r="C1965" s="76"/>
      <c r="D1965" s="7" t="s">
        <v>53</v>
      </c>
      <c r="E1965" s="2"/>
      <c r="F1965" s="2"/>
      <c r="G1965" s="2"/>
      <c r="H1965" s="2"/>
      <c r="I1965" s="13"/>
      <c r="J1965" s="21"/>
      <c r="L1965" s="69"/>
      <c r="M1965" s="29"/>
    </row>
    <row r="1966" spans="1:13" ht="12" customHeight="1" hidden="1" outlineLevel="2">
      <c r="A1966" s="6"/>
      <c r="B1966" s="147"/>
      <c r="C1966" s="86"/>
      <c r="D1966" s="7" t="s">
        <v>221</v>
      </c>
      <c r="E1966" s="2"/>
      <c r="F1966" s="2"/>
      <c r="G1966" s="2"/>
      <c r="H1966" s="2"/>
      <c r="I1966" s="13"/>
      <c r="J1966" s="21"/>
      <c r="L1966" s="69"/>
      <c r="M1966" s="29"/>
    </row>
    <row r="1967" spans="1:13" ht="12" customHeight="1" outlineLevel="1" collapsed="1">
      <c r="A1967" s="6"/>
      <c r="B1967" s="147"/>
      <c r="C1967" s="8"/>
      <c r="D1967" s="7"/>
      <c r="E1967" s="4"/>
      <c r="F1967" s="4"/>
      <c r="G1967" s="4"/>
      <c r="H1967" s="4"/>
      <c r="I1967" s="13"/>
      <c r="J1967" s="21"/>
      <c r="L1967" s="69"/>
      <c r="M1967" s="29"/>
    </row>
    <row r="1968" spans="1:13" ht="12" customHeight="1" outlineLevel="1">
      <c r="A1968" s="6"/>
      <c r="B1968" s="147" t="s">
        <v>516</v>
      </c>
      <c r="C1968" s="105" t="s">
        <v>348</v>
      </c>
      <c r="D1968" s="7"/>
      <c r="E1968" s="4"/>
      <c r="F1968" s="4"/>
      <c r="G1968" s="4"/>
      <c r="H1968" s="4"/>
      <c r="I1968" s="13"/>
      <c r="J1968" s="21">
        <f>SUM(E1970:G1975)</f>
        <v>0</v>
      </c>
      <c r="K1968" s="29">
        <f>$M1968-$M1968*$K$19</f>
        <v>132.57250000000002</v>
      </c>
      <c r="L1968" s="69">
        <f>ROUND($J1968*$K1968,2)</f>
        <v>0</v>
      </c>
      <c r="M1968" s="29">
        <v>139.55</v>
      </c>
    </row>
    <row r="1969" spans="1:13" ht="12" customHeight="1" hidden="1" outlineLevel="2">
      <c r="A1969" s="6"/>
      <c r="B1969" s="147"/>
      <c r="C1969" s="11"/>
      <c r="D1969" s="7"/>
      <c r="E1969" s="4" t="s">
        <v>179</v>
      </c>
      <c r="F1969" s="4" t="s">
        <v>180</v>
      </c>
      <c r="G1969" s="4" t="s">
        <v>181</v>
      </c>
      <c r="H1969" s="4"/>
      <c r="I1969" s="13"/>
      <c r="J1969" s="21"/>
      <c r="L1969" s="69"/>
      <c r="M1969" s="29"/>
    </row>
    <row r="1970" spans="1:13" ht="12" customHeight="1" hidden="1" outlineLevel="2">
      <c r="A1970" s="6"/>
      <c r="B1970" s="147"/>
      <c r="C1970" s="34"/>
      <c r="D1970" s="7" t="s">
        <v>176</v>
      </c>
      <c r="E1970" s="2"/>
      <c r="F1970" s="2"/>
      <c r="G1970" s="2"/>
      <c r="H1970" s="4"/>
      <c r="I1970" s="13"/>
      <c r="J1970" s="21"/>
      <c r="L1970" s="69"/>
      <c r="M1970" s="29"/>
    </row>
    <row r="1971" spans="1:13" ht="12" customHeight="1" hidden="1" outlineLevel="2">
      <c r="A1971" s="6"/>
      <c r="B1971" s="147"/>
      <c r="C1971" s="38"/>
      <c r="D1971" s="7" t="s">
        <v>225</v>
      </c>
      <c r="E1971" s="2"/>
      <c r="F1971" s="2"/>
      <c r="G1971" s="2"/>
      <c r="H1971" s="4"/>
      <c r="I1971" s="13"/>
      <c r="J1971" s="21"/>
      <c r="L1971" s="69"/>
      <c r="M1971" s="29"/>
    </row>
    <row r="1972" spans="1:13" ht="12" customHeight="1" hidden="1" outlineLevel="2">
      <c r="A1972" s="6"/>
      <c r="B1972" s="147"/>
      <c r="C1972" s="55"/>
      <c r="D1972" s="7" t="s">
        <v>223</v>
      </c>
      <c r="E1972" s="2"/>
      <c r="F1972" s="2"/>
      <c r="G1972" s="2"/>
      <c r="H1972" s="4"/>
      <c r="I1972" s="13"/>
      <c r="J1972" s="21"/>
      <c r="L1972" s="69"/>
      <c r="M1972" s="29"/>
    </row>
    <row r="1973" spans="1:13" ht="12" customHeight="1" hidden="1" outlineLevel="2">
      <c r="A1973" s="6"/>
      <c r="B1973" s="147"/>
      <c r="C1973" s="36"/>
      <c r="D1973" s="7" t="s">
        <v>224</v>
      </c>
      <c r="E1973" s="2"/>
      <c r="F1973" s="2"/>
      <c r="G1973" s="2"/>
      <c r="H1973" s="4"/>
      <c r="I1973" s="13"/>
      <c r="J1973" s="21"/>
      <c r="L1973" s="69"/>
      <c r="M1973" s="29"/>
    </row>
    <row r="1974" spans="1:13" ht="12" customHeight="1" hidden="1" outlineLevel="2">
      <c r="A1974" s="6"/>
      <c r="B1974" s="147"/>
      <c r="C1974" s="40"/>
      <c r="D1974" s="7" t="s">
        <v>194</v>
      </c>
      <c r="E1974" s="2"/>
      <c r="F1974" s="2"/>
      <c r="G1974" s="2"/>
      <c r="H1974" s="4"/>
      <c r="I1974" s="13"/>
      <c r="J1974" s="21"/>
      <c r="L1974" s="69"/>
      <c r="M1974" s="29"/>
    </row>
    <row r="1975" spans="1:13" ht="12" customHeight="1" hidden="1" outlineLevel="2">
      <c r="A1975" s="6"/>
      <c r="B1975" s="147"/>
      <c r="C1975" s="86"/>
      <c r="D1975" s="7" t="s">
        <v>221</v>
      </c>
      <c r="E1975" s="2"/>
      <c r="F1975" s="2"/>
      <c r="G1975" s="2"/>
      <c r="H1975" s="4"/>
      <c r="I1975" s="13"/>
      <c r="J1975" s="21"/>
      <c r="L1975" s="69"/>
      <c r="M1975" s="29"/>
    </row>
    <row r="1976" spans="1:13" ht="12" customHeight="1" outlineLevel="1" collapsed="1">
      <c r="A1976" s="6"/>
      <c r="B1976" s="147"/>
      <c r="C1976" s="8"/>
      <c r="D1976" s="7"/>
      <c r="E1976" s="4"/>
      <c r="F1976" s="4"/>
      <c r="G1976" s="4"/>
      <c r="H1976" s="4"/>
      <c r="I1976" s="13"/>
      <c r="J1976" s="21"/>
      <c r="L1976" s="69"/>
      <c r="M1976" s="29"/>
    </row>
    <row r="1977" spans="1:13" ht="12" customHeight="1" outlineLevel="1">
      <c r="A1977" s="6"/>
      <c r="B1977" s="147" t="s">
        <v>317</v>
      </c>
      <c r="C1977" s="105" t="s">
        <v>413</v>
      </c>
      <c r="D1977" s="7"/>
      <c r="E1977" s="4"/>
      <c r="F1977" s="4"/>
      <c r="G1977" s="4"/>
      <c r="H1977" s="4"/>
      <c r="I1977" s="13"/>
      <c r="J1977" s="21">
        <f>SUM(E1979:G1982)</f>
        <v>0</v>
      </c>
      <c r="K1977" s="29">
        <f>$M1977-$M1977*$K$19</f>
        <v>131.34699999999998</v>
      </c>
      <c r="L1977" s="69">
        <f>ROUND($J1977*$K1977,2)</f>
        <v>0</v>
      </c>
      <c r="M1977" s="29">
        <v>138.26</v>
      </c>
    </row>
    <row r="1978" spans="1:13" ht="12" customHeight="1" hidden="1" outlineLevel="2">
      <c r="A1978" s="6"/>
      <c r="B1978" s="147"/>
      <c r="C1978" s="11"/>
      <c r="D1978" s="7"/>
      <c r="E1978" s="4" t="s">
        <v>179</v>
      </c>
      <c r="F1978" s="4" t="s">
        <v>180</v>
      </c>
      <c r="G1978" s="4" t="s">
        <v>181</v>
      </c>
      <c r="H1978" s="4"/>
      <c r="I1978" s="13"/>
      <c r="J1978" s="21"/>
      <c r="L1978" s="69"/>
      <c r="M1978" s="29"/>
    </row>
    <row r="1979" spans="1:13" ht="12" customHeight="1" hidden="1" outlineLevel="2">
      <c r="A1979" s="6"/>
      <c r="B1979" s="147"/>
      <c r="C1979" s="34"/>
      <c r="D1979" s="7" t="s">
        <v>176</v>
      </c>
      <c r="E1979" s="2"/>
      <c r="F1979" s="2"/>
      <c r="G1979" s="2"/>
      <c r="H1979" s="4"/>
      <c r="I1979" s="13"/>
      <c r="J1979" s="21"/>
      <c r="L1979" s="69"/>
      <c r="M1979" s="29"/>
    </row>
    <row r="1980" spans="1:13" ht="12" customHeight="1" hidden="1" outlineLevel="2">
      <c r="A1980" s="6"/>
      <c r="B1980" s="147"/>
      <c r="C1980" s="55"/>
      <c r="D1980" s="7" t="s">
        <v>223</v>
      </c>
      <c r="E1980" s="2"/>
      <c r="F1980" s="2"/>
      <c r="G1980" s="2"/>
      <c r="H1980" s="4"/>
      <c r="I1980" s="13"/>
      <c r="J1980" s="21"/>
      <c r="L1980" s="69"/>
      <c r="M1980" s="29"/>
    </row>
    <row r="1981" spans="1:13" ht="12" customHeight="1" hidden="1" outlineLevel="2">
      <c r="A1981" s="6"/>
      <c r="B1981" s="147"/>
      <c r="C1981" s="36"/>
      <c r="D1981" s="7" t="s">
        <v>224</v>
      </c>
      <c r="E1981" s="2"/>
      <c r="F1981" s="2"/>
      <c r="G1981" s="2"/>
      <c r="H1981" s="4"/>
      <c r="I1981" s="13"/>
      <c r="J1981" s="21"/>
      <c r="L1981" s="69"/>
      <c r="M1981" s="29"/>
    </row>
    <row r="1982" spans="1:13" ht="12" customHeight="1" hidden="1" outlineLevel="2">
      <c r="A1982" s="6"/>
      <c r="B1982" s="147"/>
      <c r="C1982" s="40"/>
      <c r="D1982" s="7" t="s">
        <v>194</v>
      </c>
      <c r="E1982" s="2"/>
      <c r="F1982" s="2"/>
      <c r="G1982" s="2"/>
      <c r="H1982" s="4"/>
      <c r="I1982" s="13"/>
      <c r="J1982" s="21"/>
      <c r="L1982" s="69"/>
      <c r="M1982" s="29"/>
    </row>
    <row r="1983" spans="1:13" ht="12" customHeight="1" outlineLevel="1" collapsed="1">
      <c r="A1983" s="6"/>
      <c r="B1983" s="147"/>
      <c r="C1983" s="8"/>
      <c r="D1983" s="7"/>
      <c r="E1983" s="4"/>
      <c r="F1983" s="4"/>
      <c r="G1983" s="4"/>
      <c r="H1983" s="4"/>
      <c r="I1983" s="13"/>
      <c r="J1983" s="21"/>
      <c r="L1983" s="69"/>
      <c r="M1983" s="29"/>
    </row>
    <row r="1984" spans="1:13" ht="12" customHeight="1" outlineLevel="1">
      <c r="A1984" s="6"/>
      <c r="B1984" s="147" t="s">
        <v>517</v>
      </c>
      <c r="C1984" s="105" t="s">
        <v>412</v>
      </c>
      <c r="D1984" s="7"/>
      <c r="E1984" s="4"/>
      <c r="F1984" s="4"/>
      <c r="G1984" s="4"/>
      <c r="H1984" s="4"/>
      <c r="I1984" s="13"/>
      <c r="J1984" s="21">
        <f>SUM(E1986:G1989)</f>
        <v>0</v>
      </c>
      <c r="K1984" s="29">
        <f>$M1984-$M1984*$K$19</f>
        <v>146.0435</v>
      </c>
      <c r="L1984" s="69">
        <f>ROUND($J1984*$K1984,2)</f>
        <v>0</v>
      </c>
      <c r="M1984" s="29">
        <v>153.73</v>
      </c>
    </row>
    <row r="1985" spans="1:13" ht="12" customHeight="1" hidden="1" outlineLevel="2">
      <c r="A1985" s="6"/>
      <c r="B1985" s="147"/>
      <c r="C1985" s="11"/>
      <c r="D1985" s="7"/>
      <c r="E1985" s="4" t="s">
        <v>179</v>
      </c>
      <c r="F1985" s="4" t="s">
        <v>180</v>
      </c>
      <c r="G1985" s="4" t="s">
        <v>181</v>
      </c>
      <c r="H1985" s="4"/>
      <c r="I1985" s="13"/>
      <c r="J1985" s="21"/>
      <c r="L1985" s="69"/>
      <c r="M1985" s="29"/>
    </row>
    <row r="1986" spans="1:13" ht="12" customHeight="1" hidden="1" outlineLevel="2">
      <c r="A1986" s="6"/>
      <c r="B1986" s="147"/>
      <c r="C1986" s="34"/>
      <c r="D1986" s="7" t="s">
        <v>176</v>
      </c>
      <c r="E1986" s="2"/>
      <c r="F1986" s="2"/>
      <c r="G1986" s="2"/>
      <c r="H1986" s="4"/>
      <c r="I1986" s="13"/>
      <c r="J1986" s="21"/>
      <c r="L1986" s="69"/>
      <c r="M1986" s="29"/>
    </row>
    <row r="1987" spans="1:13" ht="12" customHeight="1" hidden="1" outlineLevel="2">
      <c r="A1987" s="6"/>
      <c r="B1987" s="147"/>
      <c r="C1987" s="55"/>
      <c r="D1987" s="7" t="s">
        <v>223</v>
      </c>
      <c r="E1987" s="2"/>
      <c r="F1987" s="2"/>
      <c r="G1987" s="2"/>
      <c r="H1987" s="4"/>
      <c r="I1987" s="13"/>
      <c r="J1987" s="21"/>
      <c r="L1987" s="69"/>
      <c r="M1987" s="29"/>
    </row>
    <row r="1988" spans="1:13" ht="12" customHeight="1" hidden="1" outlineLevel="2">
      <c r="A1988" s="6"/>
      <c r="B1988" s="147"/>
      <c r="C1988" s="36"/>
      <c r="D1988" s="7" t="s">
        <v>224</v>
      </c>
      <c r="E1988" s="2"/>
      <c r="F1988" s="2"/>
      <c r="G1988" s="2"/>
      <c r="H1988" s="4"/>
      <c r="I1988" s="13"/>
      <c r="J1988" s="21"/>
      <c r="L1988" s="69"/>
      <c r="M1988" s="29"/>
    </row>
    <row r="1989" spans="1:13" ht="12" customHeight="1" hidden="1" outlineLevel="2">
      <c r="A1989" s="6"/>
      <c r="B1989" s="147"/>
      <c r="C1989" s="40"/>
      <c r="D1989" s="7" t="s">
        <v>194</v>
      </c>
      <c r="E1989" s="2"/>
      <c r="F1989" s="2"/>
      <c r="G1989" s="2"/>
      <c r="H1989" s="4"/>
      <c r="I1989" s="13"/>
      <c r="J1989" s="21"/>
      <c r="L1989" s="69"/>
      <c r="M1989" s="29"/>
    </row>
    <row r="1990" spans="1:13" ht="12" customHeight="1" outlineLevel="1" collapsed="1">
      <c r="A1990" s="6"/>
      <c r="B1990" s="147"/>
      <c r="C1990" s="8"/>
      <c r="D1990" s="7"/>
      <c r="E1990" s="4"/>
      <c r="F1990" s="4"/>
      <c r="G1990" s="4"/>
      <c r="H1990" s="4"/>
      <c r="I1990" s="13"/>
      <c r="J1990" s="21"/>
      <c r="L1990" s="69"/>
      <c r="M1990" s="29"/>
    </row>
    <row r="1991" spans="1:13" ht="12" customHeight="1" outlineLevel="1">
      <c r="A1991" s="6"/>
      <c r="B1991" s="147" t="s">
        <v>318</v>
      </c>
      <c r="C1991" s="105" t="s">
        <v>400</v>
      </c>
      <c r="D1991" s="7"/>
      <c r="E1991" s="4"/>
      <c r="F1991" s="4"/>
      <c r="G1991" s="4"/>
      <c r="H1991" s="4"/>
      <c r="I1991" s="13"/>
      <c r="J1991" s="21">
        <f>SUM(E1993:G1994)</f>
        <v>0</v>
      </c>
      <c r="K1991" s="29">
        <f>$M1991-$M1991*$K$19</f>
        <v>235.34349999999998</v>
      </c>
      <c r="L1991" s="69">
        <f>ROUND($J1991*$K1991,2)</f>
        <v>0</v>
      </c>
      <c r="M1991" s="29">
        <v>247.73</v>
      </c>
    </row>
    <row r="1992" spans="1:13" ht="12" customHeight="1" hidden="1" outlineLevel="2">
      <c r="A1992" s="6"/>
      <c r="B1992" s="147"/>
      <c r="C1992" s="11"/>
      <c r="D1992" s="7"/>
      <c r="E1992" s="4" t="s">
        <v>179</v>
      </c>
      <c r="F1992" s="4" t="s">
        <v>180</v>
      </c>
      <c r="G1992" s="4" t="s">
        <v>181</v>
      </c>
      <c r="H1992" s="4"/>
      <c r="I1992" s="13"/>
      <c r="J1992" s="21"/>
      <c r="L1992" s="69"/>
      <c r="M1992" s="29"/>
    </row>
    <row r="1993" spans="1:13" ht="12" customHeight="1" hidden="1" outlineLevel="2">
      <c r="A1993" s="6"/>
      <c r="B1993" s="147"/>
      <c r="C1993" s="34"/>
      <c r="D1993" s="7" t="s">
        <v>176</v>
      </c>
      <c r="E1993" s="2"/>
      <c r="F1993" s="2"/>
      <c r="G1993" s="2"/>
      <c r="H1993" s="4"/>
      <c r="I1993" s="13"/>
      <c r="J1993" s="21"/>
      <c r="L1993" s="69"/>
      <c r="M1993" s="29"/>
    </row>
    <row r="1994" spans="1:13" ht="12" customHeight="1" hidden="1" outlineLevel="2">
      <c r="A1994" s="6"/>
      <c r="B1994" s="147"/>
      <c r="C1994" s="40"/>
      <c r="D1994" s="7" t="s">
        <v>194</v>
      </c>
      <c r="E1994" s="2"/>
      <c r="F1994" s="2"/>
      <c r="G1994" s="2"/>
      <c r="H1994" s="4"/>
      <c r="I1994" s="13"/>
      <c r="J1994" s="21"/>
      <c r="L1994" s="69"/>
      <c r="M1994" s="29"/>
    </row>
    <row r="1995" spans="1:13" ht="12" customHeight="1" outlineLevel="1" collapsed="1">
      <c r="A1995" s="6"/>
      <c r="B1995" s="147"/>
      <c r="C1995" s="8"/>
      <c r="D1995" s="7"/>
      <c r="E1995" s="4"/>
      <c r="F1995" s="4"/>
      <c r="G1995" s="4"/>
      <c r="H1995" s="4"/>
      <c r="I1995" s="13"/>
      <c r="J1995" s="21"/>
      <c r="L1995" s="69"/>
      <c r="M1995" s="29"/>
    </row>
    <row r="1996" spans="1:13" ht="12" customHeight="1" outlineLevel="1">
      <c r="A1996" s="6"/>
      <c r="B1996" s="147" t="s">
        <v>319</v>
      </c>
      <c r="C1996" s="105" t="s">
        <v>639</v>
      </c>
      <c r="D1996" s="7"/>
      <c r="E1996" s="4"/>
      <c r="F1996" s="4"/>
      <c r="G1996" s="4"/>
      <c r="H1996" s="4"/>
      <c r="I1996" s="13"/>
      <c r="J1996" s="21">
        <f>SUM(E1998:G2001)</f>
        <v>0</v>
      </c>
      <c r="K1996" s="29">
        <f>$M1996-$M1996*$K$19</f>
        <v>220.11499999999998</v>
      </c>
      <c r="L1996" s="69">
        <f>ROUND($J1996*$K1996,2)</f>
        <v>0</v>
      </c>
      <c r="M1996" s="29">
        <v>231.7</v>
      </c>
    </row>
    <row r="1997" spans="1:13" ht="12" customHeight="1" hidden="1" outlineLevel="2">
      <c r="A1997" s="6"/>
      <c r="B1997" s="147"/>
      <c r="C1997" s="11"/>
      <c r="D1997" s="7"/>
      <c r="E1997" s="4" t="s">
        <v>179</v>
      </c>
      <c r="F1997" s="4" t="s">
        <v>180</v>
      </c>
      <c r="G1997" s="4" t="s">
        <v>181</v>
      </c>
      <c r="H1997" s="4"/>
      <c r="I1997" s="13"/>
      <c r="J1997" s="21"/>
      <c r="L1997" s="69"/>
      <c r="M1997" s="29"/>
    </row>
    <row r="1998" spans="1:13" ht="12" customHeight="1" hidden="1" outlineLevel="2">
      <c r="A1998" s="6"/>
      <c r="B1998" s="147"/>
      <c r="C1998" s="34"/>
      <c r="D1998" s="7" t="s">
        <v>176</v>
      </c>
      <c r="E1998" s="2"/>
      <c r="F1998" s="2"/>
      <c r="G1998" s="2"/>
      <c r="H1998" s="4"/>
      <c r="I1998" s="13"/>
      <c r="J1998" s="21"/>
      <c r="L1998" s="69"/>
      <c r="M1998" s="29"/>
    </row>
    <row r="1999" spans="1:13" ht="12" customHeight="1" hidden="1" outlineLevel="2">
      <c r="A1999" s="6"/>
      <c r="B1999" s="147"/>
      <c r="C1999" s="55"/>
      <c r="D1999" s="7" t="s">
        <v>223</v>
      </c>
      <c r="E1999" s="2"/>
      <c r="F1999" s="2"/>
      <c r="G1999" s="2"/>
      <c r="H1999" s="4"/>
      <c r="I1999" s="13"/>
      <c r="J1999" s="21"/>
      <c r="L1999" s="69"/>
      <c r="M1999" s="29"/>
    </row>
    <row r="2000" spans="1:13" ht="12" customHeight="1" hidden="1" outlineLevel="2">
      <c r="A2000" s="6"/>
      <c r="B2000" s="147"/>
      <c r="C2000" s="40"/>
      <c r="D2000" s="7" t="s">
        <v>194</v>
      </c>
      <c r="E2000" s="2"/>
      <c r="F2000" s="2"/>
      <c r="G2000" s="2"/>
      <c r="H2000" s="4"/>
      <c r="I2000" s="13"/>
      <c r="J2000" s="21"/>
      <c r="L2000" s="69"/>
      <c r="M2000" s="29"/>
    </row>
    <row r="2001" spans="1:13" ht="12" customHeight="1" hidden="1" outlineLevel="2">
      <c r="A2001" s="6"/>
      <c r="B2001" s="147"/>
      <c r="C2001" s="86"/>
      <c r="D2001" s="7" t="s">
        <v>221</v>
      </c>
      <c r="E2001" s="2"/>
      <c r="F2001" s="2"/>
      <c r="G2001" s="2"/>
      <c r="H2001" s="4"/>
      <c r="I2001" s="13"/>
      <c r="J2001" s="21"/>
      <c r="L2001" s="69"/>
      <c r="M2001" s="29"/>
    </row>
    <row r="2002" spans="1:13" ht="12" customHeight="1" outlineLevel="1" collapsed="1">
      <c r="A2002" s="6"/>
      <c r="B2002" s="147"/>
      <c r="C2002" s="8"/>
      <c r="D2002" s="7"/>
      <c r="E2002" s="4"/>
      <c r="F2002" s="4"/>
      <c r="G2002" s="4"/>
      <c r="H2002" s="4"/>
      <c r="I2002" s="13"/>
      <c r="J2002" s="21"/>
      <c r="L2002" s="69"/>
      <c r="M2002" s="29"/>
    </row>
    <row r="2003" spans="1:13" ht="12" customHeight="1" outlineLevel="1">
      <c r="A2003" s="6"/>
      <c r="B2003" s="147" t="s">
        <v>320</v>
      </c>
      <c r="C2003" s="105" t="s">
        <v>586</v>
      </c>
      <c r="D2003" s="7"/>
      <c r="E2003" s="4"/>
      <c r="F2003" s="4"/>
      <c r="G2003" s="4"/>
      <c r="H2003" s="4"/>
      <c r="I2003" s="13"/>
      <c r="J2003" s="21">
        <f>SUM(E2005:G2008)</f>
        <v>0</v>
      </c>
      <c r="K2003" s="29">
        <f>$M2003-$M2003*$K$19</f>
        <v>271.7095</v>
      </c>
      <c r="L2003" s="69">
        <f>ROUND($J2003*$K2003,2)</f>
        <v>0</v>
      </c>
      <c r="M2003" s="29">
        <v>286.01</v>
      </c>
    </row>
    <row r="2004" spans="1:13" ht="12" customHeight="1" hidden="1" outlineLevel="2">
      <c r="A2004" s="6"/>
      <c r="B2004" s="147"/>
      <c r="C2004" s="11"/>
      <c r="D2004" s="7"/>
      <c r="E2004" s="4" t="s">
        <v>179</v>
      </c>
      <c r="F2004" s="4" t="s">
        <v>180</v>
      </c>
      <c r="G2004" s="4" t="s">
        <v>181</v>
      </c>
      <c r="H2004" s="4"/>
      <c r="I2004" s="13"/>
      <c r="J2004" s="21"/>
      <c r="L2004" s="69"/>
      <c r="M2004" s="29"/>
    </row>
    <row r="2005" spans="1:13" ht="12" customHeight="1" hidden="1" outlineLevel="2">
      <c r="A2005" s="6"/>
      <c r="B2005" s="147"/>
      <c r="C2005" s="34"/>
      <c r="D2005" s="7" t="s">
        <v>176</v>
      </c>
      <c r="E2005" s="2"/>
      <c r="F2005" s="2"/>
      <c r="G2005" s="2"/>
      <c r="H2005" s="4"/>
      <c r="I2005" s="13"/>
      <c r="J2005" s="21"/>
      <c r="L2005" s="69"/>
      <c r="M2005" s="29"/>
    </row>
    <row r="2006" spans="1:13" ht="12" customHeight="1" hidden="1" outlineLevel="2">
      <c r="A2006" s="6"/>
      <c r="B2006" s="147"/>
      <c r="C2006" s="55"/>
      <c r="D2006" s="7" t="s">
        <v>223</v>
      </c>
      <c r="E2006" s="2"/>
      <c r="F2006" s="2"/>
      <c r="G2006" s="2"/>
      <c r="H2006" s="4"/>
      <c r="I2006" s="13"/>
      <c r="J2006" s="21"/>
      <c r="L2006" s="69"/>
      <c r="M2006" s="29"/>
    </row>
    <row r="2007" spans="1:13" ht="12" customHeight="1" hidden="1" outlineLevel="2">
      <c r="A2007" s="6"/>
      <c r="B2007" s="147"/>
      <c r="C2007" s="86"/>
      <c r="D2007" s="7" t="s">
        <v>221</v>
      </c>
      <c r="E2007" s="2"/>
      <c r="F2007" s="2"/>
      <c r="G2007" s="2"/>
      <c r="H2007" s="4"/>
      <c r="I2007" s="13"/>
      <c r="J2007" s="21"/>
      <c r="L2007" s="69"/>
      <c r="M2007" s="29"/>
    </row>
    <row r="2008" spans="1:13" ht="11.25" customHeight="1" hidden="1" outlineLevel="2">
      <c r="A2008" s="6"/>
      <c r="B2008" s="147"/>
      <c r="C2008" s="37"/>
      <c r="D2008" s="7" t="s">
        <v>222</v>
      </c>
      <c r="E2008" s="2"/>
      <c r="F2008" s="2"/>
      <c r="G2008" s="2"/>
      <c r="H2008" s="4"/>
      <c r="I2008" s="13"/>
      <c r="J2008" s="21"/>
      <c r="L2008" s="69"/>
      <c r="M2008" s="29"/>
    </row>
    <row r="2009" spans="1:13" ht="12" customHeight="1" outlineLevel="1" collapsed="1">
      <c r="A2009" s="6"/>
      <c r="B2009" s="147"/>
      <c r="C2009" s="8"/>
      <c r="D2009" s="7"/>
      <c r="E2009" s="4"/>
      <c r="F2009" s="4"/>
      <c r="G2009" s="4"/>
      <c r="H2009" s="4"/>
      <c r="I2009" s="13"/>
      <c r="J2009" s="21"/>
      <c r="L2009" s="69"/>
      <c r="M2009" s="29"/>
    </row>
    <row r="2010" spans="1:13" ht="12" customHeight="1" outlineLevel="1">
      <c r="A2010" s="6"/>
      <c r="B2010" s="147" t="s">
        <v>321</v>
      </c>
      <c r="C2010" s="105" t="s">
        <v>570</v>
      </c>
      <c r="D2010" s="7"/>
      <c r="E2010" s="4"/>
      <c r="F2010" s="4"/>
      <c r="G2010" s="4"/>
      <c r="H2010" s="4"/>
      <c r="I2010" s="13"/>
      <c r="J2010" s="21">
        <f>SUM(E2012:G2013)</f>
        <v>0</v>
      </c>
      <c r="K2010" s="29">
        <f>$M2010-$M2010*$K$19</f>
        <v>136.7145</v>
      </c>
      <c r="L2010" s="69">
        <f>ROUND($J2010*$K2010,2)</f>
        <v>0</v>
      </c>
      <c r="M2010" s="29">
        <v>143.91</v>
      </c>
    </row>
    <row r="2011" spans="1:13" ht="12" customHeight="1" hidden="1" outlineLevel="2">
      <c r="A2011" s="6"/>
      <c r="B2011" s="158"/>
      <c r="C2011" s="11"/>
      <c r="D2011" s="7"/>
      <c r="E2011" s="4" t="s">
        <v>179</v>
      </c>
      <c r="F2011" s="4" t="s">
        <v>180</v>
      </c>
      <c r="G2011" s="4" t="s">
        <v>181</v>
      </c>
      <c r="H2011" s="4"/>
      <c r="I2011" s="13"/>
      <c r="J2011" s="21"/>
      <c r="L2011" s="69"/>
      <c r="M2011" s="29"/>
    </row>
    <row r="2012" spans="1:13" ht="12" customHeight="1" hidden="1" outlineLevel="2">
      <c r="A2012" s="6"/>
      <c r="B2012" s="158"/>
      <c r="C2012" s="34"/>
      <c r="D2012" s="7" t="s">
        <v>176</v>
      </c>
      <c r="E2012" s="2"/>
      <c r="F2012" s="2"/>
      <c r="G2012" s="2"/>
      <c r="H2012" s="4"/>
      <c r="I2012" s="13"/>
      <c r="J2012" s="21"/>
      <c r="L2012" s="69"/>
      <c r="M2012" s="29"/>
    </row>
    <row r="2013" spans="1:13" ht="12" customHeight="1" hidden="1" outlineLevel="2">
      <c r="A2013" s="6"/>
      <c r="B2013" s="158"/>
      <c r="C2013" s="76"/>
      <c r="D2013" s="7" t="s">
        <v>53</v>
      </c>
      <c r="E2013" s="2"/>
      <c r="F2013" s="2"/>
      <c r="G2013" s="2"/>
      <c r="H2013" s="4"/>
      <c r="I2013" s="13"/>
      <c r="J2013" s="21"/>
      <c r="L2013" s="69"/>
      <c r="M2013" s="29"/>
    </row>
    <row r="2014" spans="1:13" ht="12" customHeight="1" outlineLevel="1" collapsed="1">
      <c r="A2014" s="6"/>
      <c r="B2014" s="147"/>
      <c r="C2014" s="8"/>
      <c r="D2014" s="7"/>
      <c r="E2014" s="4"/>
      <c r="F2014" s="4"/>
      <c r="G2014" s="4"/>
      <c r="H2014" s="4"/>
      <c r="I2014" s="13"/>
      <c r="J2014" s="21"/>
      <c r="L2014" s="69"/>
      <c r="M2014" s="29"/>
    </row>
    <row r="2015" spans="1:13" ht="12" customHeight="1" outlineLevel="1">
      <c r="A2015" s="6"/>
      <c r="B2015" s="147" t="s">
        <v>518</v>
      </c>
      <c r="C2015" s="105" t="s">
        <v>579</v>
      </c>
      <c r="D2015" s="7"/>
      <c r="E2015" s="4"/>
      <c r="F2015" s="4"/>
      <c r="G2015" s="4"/>
      <c r="H2015" s="4"/>
      <c r="I2015" s="13"/>
      <c r="J2015" s="21">
        <f>SUM(E2017:G2017)</f>
        <v>0</v>
      </c>
      <c r="K2015" s="29">
        <f>$M2015-$M2015*$K$19</f>
        <v>146.4425</v>
      </c>
      <c r="L2015" s="69">
        <f>ROUND($J2015*$K2015,2)</f>
        <v>0</v>
      </c>
      <c r="M2015" s="29">
        <v>154.15</v>
      </c>
    </row>
    <row r="2016" spans="1:13" ht="12" customHeight="1" hidden="1" outlineLevel="2">
      <c r="A2016" s="6"/>
      <c r="B2016" s="147"/>
      <c r="C2016" s="11"/>
      <c r="D2016" s="7"/>
      <c r="E2016" s="4" t="s">
        <v>179</v>
      </c>
      <c r="F2016" s="4" t="s">
        <v>180</v>
      </c>
      <c r="G2016" s="4" t="s">
        <v>181</v>
      </c>
      <c r="H2016" s="4"/>
      <c r="I2016" s="13"/>
      <c r="J2016" s="21"/>
      <c r="L2016" s="69"/>
      <c r="M2016" s="29"/>
    </row>
    <row r="2017" spans="1:13" ht="12" customHeight="1" hidden="1" outlineLevel="2">
      <c r="A2017" s="6"/>
      <c r="B2017" s="147"/>
      <c r="C2017" s="34"/>
      <c r="D2017" s="7" t="s">
        <v>176</v>
      </c>
      <c r="E2017" s="2"/>
      <c r="F2017" s="2"/>
      <c r="G2017" s="2"/>
      <c r="H2017" s="4"/>
      <c r="I2017" s="13"/>
      <c r="J2017" s="21"/>
      <c r="L2017" s="69"/>
      <c r="M2017" s="29"/>
    </row>
    <row r="2018" spans="1:13" ht="12" customHeight="1" outlineLevel="1" collapsed="1">
      <c r="A2018" s="6"/>
      <c r="B2018" s="147"/>
      <c r="C2018" s="8"/>
      <c r="D2018" s="7"/>
      <c r="E2018" s="4"/>
      <c r="F2018" s="4"/>
      <c r="G2018" s="4"/>
      <c r="H2018" s="4"/>
      <c r="I2018" s="13"/>
      <c r="J2018" s="21"/>
      <c r="L2018" s="69"/>
      <c r="M2018" s="29"/>
    </row>
    <row r="2019" spans="1:13" ht="12" customHeight="1" outlineLevel="1">
      <c r="A2019" s="6"/>
      <c r="B2019" s="147" t="s">
        <v>519</v>
      </c>
      <c r="C2019" s="105" t="s">
        <v>654</v>
      </c>
      <c r="D2019" s="7"/>
      <c r="E2019" s="4"/>
      <c r="F2019" s="4"/>
      <c r="G2019" s="4"/>
      <c r="H2019" s="4"/>
      <c r="I2019" s="13"/>
      <c r="J2019" s="21">
        <f>SUM(E2021:G2021)</f>
        <v>0</v>
      </c>
      <c r="K2019" s="29">
        <f>$M2019-$M2019*$K$19</f>
        <v>160.36950000000002</v>
      </c>
      <c r="L2019" s="69">
        <f>ROUND($J2019*$K2019,2)</f>
        <v>0</v>
      </c>
      <c r="M2019" s="29">
        <v>168.81</v>
      </c>
    </row>
    <row r="2020" spans="1:13" ht="12" customHeight="1" hidden="1" outlineLevel="2">
      <c r="A2020" s="6"/>
      <c r="B2020" s="158"/>
      <c r="C2020" s="11"/>
      <c r="D2020" s="7"/>
      <c r="E2020" s="4" t="s">
        <v>179</v>
      </c>
      <c r="F2020" s="4" t="s">
        <v>180</v>
      </c>
      <c r="G2020" s="4" t="s">
        <v>181</v>
      </c>
      <c r="H2020" s="4"/>
      <c r="I2020" s="13"/>
      <c r="J2020" s="21"/>
      <c r="L2020" s="69"/>
      <c r="M2020" s="29"/>
    </row>
    <row r="2021" spans="1:13" ht="12" customHeight="1" hidden="1" outlineLevel="2">
      <c r="A2021" s="6"/>
      <c r="B2021" s="147"/>
      <c r="C2021" s="34"/>
      <c r="D2021" s="7" t="s">
        <v>176</v>
      </c>
      <c r="E2021" s="2"/>
      <c r="F2021" s="2"/>
      <c r="G2021" s="2"/>
      <c r="H2021" s="4"/>
      <c r="I2021" s="13"/>
      <c r="J2021" s="21"/>
      <c r="L2021" s="69"/>
      <c r="M2021" s="29"/>
    </row>
    <row r="2022" spans="1:13" ht="12" customHeight="1" outlineLevel="1" collapsed="1">
      <c r="A2022" s="6"/>
      <c r="B2022" s="147"/>
      <c r="C2022" s="8"/>
      <c r="D2022" s="7"/>
      <c r="E2022" s="4"/>
      <c r="F2022" s="4"/>
      <c r="G2022" s="4"/>
      <c r="H2022" s="4"/>
      <c r="I2022" s="13"/>
      <c r="J2022" s="21"/>
      <c r="L2022" s="69"/>
      <c r="M2022" s="29"/>
    </row>
    <row r="2023" spans="1:13" ht="12" customHeight="1" outlineLevel="1">
      <c r="A2023" s="6"/>
      <c r="B2023" s="147" t="s">
        <v>520</v>
      </c>
      <c r="C2023" s="105" t="s">
        <v>655</v>
      </c>
      <c r="D2023" s="7"/>
      <c r="E2023" s="4"/>
      <c r="F2023" s="4"/>
      <c r="G2023" s="4"/>
      <c r="H2023" s="4"/>
      <c r="I2023" s="13"/>
      <c r="J2023" s="21">
        <f>SUM(E2025:H2025)</f>
        <v>0</v>
      </c>
      <c r="K2023" s="29">
        <f>$M2023-$M2023*$K$19</f>
        <v>215.061</v>
      </c>
      <c r="L2023" s="69">
        <f>ROUND($J2023*$K2023,2)</f>
        <v>0</v>
      </c>
      <c r="M2023" s="29">
        <v>226.38</v>
      </c>
    </row>
    <row r="2024" spans="1:13" ht="12" customHeight="1" hidden="1" outlineLevel="2">
      <c r="A2024" s="6"/>
      <c r="B2024" s="158"/>
      <c r="C2024" s="11"/>
      <c r="D2024" s="7"/>
      <c r="E2024" s="4" t="s">
        <v>179</v>
      </c>
      <c r="F2024" s="4" t="s">
        <v>180</v>
      </c>
      <c r="G2024" s="4" t="s">
        <v>181</v>
      </c>
      <c r="H2024" s="4" t="s">
        <v>182</v>
      </c>
      <c r="I2024" s="13"/>
      <c r="J2024" s="21"/>
      <c r="L2024" s="69"/>
      <c r="M2024" s="29"/>
    </row>
    <row r="2025" spans="1:13" ht="12" customHeight="1" hidden="1" outlineLevel="2">
      <c r="A2025" s="6"/>
      <c r="B2025" s="147"/>
      <c r="C2025" s="34"/>
      <c r="D2025" s="7" t="s">
        <v>176</v>
      </c>
      <c r="E2025" s="58"/>
      <c r="F2025" s="2"/>
      <c r="G2025" s="2"/>
      <c r="H2025" s="2"/>
      <c r="I2025" s="13"/>
      <c r="J2025" s="21"/>
      <c r="L2025" s="69"/>
      <c r="M2025" s="29"/>
    </row>
    <row r="2026" spans="1:13" ht="12" customHeight="1" outlineLevel="1" collapsed="1">
      <c r="A2026" s="6"/>
      <c r="B2026" s="147"/>
      <c r="C2026" s="8"/>
      <c r="D2026" s="7"/>
      <c r="E2026" s="4"/>
      <c r="F2026" s="4"/>
      <c r="G2026" s="4"/>
      <c r="H2026" s="4"/>
      <c r="I2026" s="13"/>
      <c r="J2026" s="21"/>
      <c r="L2026" s="69"/>
      <c r="M2026" s="29"/>
    </row>
    <row r="2027" spans="1:13" ht="12" customHeight="1" outlineLevel="1">
      <c r="A2027" s="6"/>
      <c r="B2027" s="147" t="s">
        <v>521</v>
      </c>
      <c r="C2027" s="105" t="s">
        <v>768</v>
      </c>
      <c r="D2027" s="7"/>
      <c r="E2027" s="4"/>
      <c r="F2027" s="4"/>
      <c r="G2027" s="4"/>
      <c r="H2027" s="4"/>
      <c r="I2027" s="13"/>
      <c r="J2027" s="21">
        <f>SUM(E2029:G2033)</f>
        <v>0</v>
      </c>
      <c r="K2027" s="29">
        <f>$M2027-$M2027*$K$19</f>
        <v>221.236</v>
      </c>
      <c r="L2027" s="69">
        <f>ROUND($J2027*$K2027,2)</f>
        <v>0</v>
      </c>
      <c r="M2027" s="29">
        <v>232.88</v>
      </c>
    </row>
    <row r="2028" spans="1:13" ht="12" customHeight="1" hidden="1" outlineLevel="2">
      <c r="A2028" s="6"/>
      <c r="B2028" s="158"/>
      <c r="C2028" s="11"/>
      <c r="D2028" s="7"/>
      <c r="E2028" s="4" t="s">
        <v>179</v>
      </c>
      <c r="F2028" s="4" t="s">
        <v>180</v>
      </c>
      <c r="G2028" s="4" t="s">
        <v>181</v>
      </c>
      <c r="H2028" s="4"/>
      <c r="I2028" s="13"/>
      <c r="J2028" s="21"/>
      <c r="L2028" s="69"/>
      <c r="M2028" s="29"/>
    </row>
    <row r="2029" spans="1:13" ht="12" customHeight="1" hidden="1" outlineLevel="2">
      <c r="A2029" s="6"/>
      <c r="B2029" s="158"/>
      <c r="C2029" s="34"/>
      <c r="D2029" s="7" t="s">
        <v>176</v>
      </c>
      <c r="E2029" s="2"/>
      <c r="F2029" s="2"/>
      <c r="G2029" s="2"/>
      <c r="H2029" s="4"/>
      <c r="I2029" s="13"/>
      <c r="J2029" s="21"/>
      <c r="L2029" s="69"/>
      <c r="M2029" s="29"/>
    </row>
    <row r="2030" spans="1:13" ht="12" customHeight="1" hidden="1" outlineLevel="2">
      <c r="A2030" s="6"/>
      <c r="B2030" s="158"/>
      <c r="C2030" s="35"/>
      <c r="D2030" s="7" t="s">
        <v>252</v>
      </c>
      <c r="E2030" s="2"/>
      <c r="F2030" s="2"/>
      <c r="G2030" s="2"/>
      <c r="H2030" s="4"/>
      <c r="I2030" s="13"/>
      <c r="J2030" s="21"/>
      <c r="L2030" s="69"/>
      <c r="M2030" s="29"/>
    </row>
    <row r="2031" spans="1:13" ht="12" customHeight="1" hidden="1" outlineLevel="2">
      <c r="A2031" s="6"/>
      <c r="B2031" s="158"/>
      <c r="C2031" s="39"/>
      <c r="D2031" s="7" t="s">
        <v>805</v>
      </c>
      <c r="E2031" s="58"/>
      <c r="F2031" s="2"/>
      <c r="G2031" s="2"/>
      <c r="H2031" s="4"/>
      <c r="I2031" s="13"/>
      <c r="J2031" s="21"/>
      <c r="L2031" s="69"/>
      <c r="M2031" s="29"/>
    </row>
    <row r="2032" spans="1:13" ht="12" customHeight="1" hidden="1" outlineLevel="2">
      <c r="A2032" s="6"/>
      <c r="B2032" s="158"/>
      <c r="C2032" s="76"/>
      <c r="D2032" s="7" t="s">
        <v>119</v>
      </c>
      <c r="E2032" s="2"/>
      <c r="F2032" s="2"/>
      <c r="G2032" s="2"/>
      <c r="H2032" s="4"/>
      <c r="I2032" s="13"/>
      <c r="J2032" s="21"/>
      <c r="L2032" s="69"/>
      <c r="M2032" s="29"/>
    </row>
    <row r="2033" spans="1:13" ht="12" customHeight="1" hidden="1" outlineLevel="2">
      <c r="A2033" s="6"/>
      <c r="B2033" s="158"/>
      <c r="C2033" s="196"/>
      <c r="D2033" s="7" t="s">
        <v>192</v>
      </c>
      <c r="E2033" s="2"/>
      <c r="F2033" s="2"/>
      <c r="G2033" s="2"/>
      <c r="H2033" s="4"/>
      <c r="I2033" s="13"/>
      <c r="J2033" s="21"/>
      <c r="L2033" s="69"/>
      <c r="M2033" s="29"/>
    </row>
    <row r="2034" spans="1:13" ht="12" customHeight="1" outlineLevel="1" collapsed="1">
      <c r="A2034" s="6"/>
      <c r="B2034" s="147"/>
      <c r="C2034" s="8"/>
      <c r="D2034" s="7"/>
      <c r="E2034" s="4"/>
      <c r="F2034" s="4"/>
      <c r="G2034" s="4"/>
      <c r="H2034" s="4"/>
      <c r="I2034" s="13"/>
      <c r="J2034" s="21"/>
      <c r="L2034" s="69"/>
      <c r="M2034" s="29"/>
    </row>
    <row r="2035" spans="1:13" ht="12" customHeight="1" outlineLevel="1">
      <c r="A2035" s="68"/>
      <c r="B2035" s="147" t="s">
        <v>522</v>
      </c>
      <c r="C2035" s="105" t="s">
        <v>656</v>
      </c>
      <c r="D2035" s="7"/>
      <c r="E2035" s="4"/>
      <c r="F2035" s="4"/>
      <c r="G2035" s="4"/>
      <c r="H2035" s="4"/>
      <c r="I2035" s="13"/>
      <c r="J2035" s="21">
        <f>SUM(E2037:G2037)</f>
        <v>0</v>
      </c>
      <c r="K2035" s="29">
        <f>$M2035-$M2035*$K$19</f>
        <v>223.21200000000002</v>
      </c>
      <c r="L2035" s="69">
        <f>ROUND($J2035*$K2035,2)</f>
        <v>0</v>
      </c>
      <c r="M2035" s="29">
        <v>234.96</v>
      </c>
    </row>
    <row r="2036" spans="1:13" ht="12" customHeight="1" hidden="1" outlineLevel="2">
      <c r="A2036" s="6"/>
      <c r="B2036" s="158"/>
      <c r="C2036" s="11"/>
      <c r="D2036" s="7"/>
      <c r="E2036" s="4" t="s">
        <v>179</v>
      </c>
      <c r="F2036" s="4" t="s">
        <v>180</v>
      </c>
      <c r="G2036" s="4" t="s">
        <v>181</v>
      </c>
      <c r="H2036" s="4"/>
      <c r="I2036" s="13"/>
      <c r="J2036" s="21"/>
      <c r="L2036" s="69"/>
      <c r="M2036" s="29"/>
    </row>
    <row r="2037" spans="1:13" ht="12" customHeight="1" hidden="1" outlineLevel="2">
      <c r="A2037" s="6"/>
      <c r="B2037" s="147"/>
      <c r="C2037" s="34"/>
      <c r="D2037" s="7" t="s">
        <v>176</v>
      </c>
      <c r="E2037" s="2"/>
      <c r="F2037" s="2"/>
      <c r="G2037" s="2"/>
      <c r="H2037" s="4"/>
      <c r="I2037" s="13"/>
      <c r="J2037" s="21"/>
      <c r="L2037" s="69"/>
      <c r="M2037" s="29"/>
    </row>
    <row r="2038" spans="1:13" ht="12" customHeight="1" outlineLevel="1" collapsed="1">
      <c r="A2038" s="6"/>
      <c r="B2038" s="147"/>
      <c r="C2038" s="8"/>
      <c r="D2038" s="7"/>
      <c r="E2038" s="4"/>
      <c r="F2038" s="4"/>
      <c r="G2038" s="4"/>
      <c r="H2038" s="4"/>
      <c r="I2038" s="13"/>
      <c r="J2038" s="21"/>
      <c r="L2038" s="69"/>
      <c r="M2038" s="29"/>
    </row>
    <row r="2039" spans="1:13" ht="12" customHeight="1" outlineLevel="1">
      <c r="A2039" s="6"/>
      <c r="B2039" s="147" t="s">
        <v>322</v>
      </c>
      <c r="C2039" s="105" t="s">
        <v>556</v>
      </c>
      <c r="D2039" s="7"/>
      <c r="E2039" s="4"/>
      <c r="F2039" s="4"/>
      <c r="G2039" s="4"/>
      <c r="H2039" s="4"/>
      <c r="I2039" s="13"/>
      <c r="J2039" s="21">
        <f>SUM(E2041:G2041)</f>
        <v>0</v>
      </c>
      <c r="K2039" s="29">
        <f>$M2039-$M2039*$K$19</f>
        <v>192.04250000000002</v>
      </c>
      <c r="L2039" s="69">
        <f>ROUND($J2039*$K2039,2)</f>
        <v>0</v>
      </c>
      <c r="M2039" s="29">
        <v>202.15</v>
      </c>
    </row>
    <row r="2040" spans="1:13" ht="12" customHeight="1" hidden="1" outlineLevel="2">
      <c r="A2040" s="6"/>
      <c r="B2040" s="158"/>
      <c r="C2040" s="11"/>
      <c r="D2040" s="7"/>
      <c r="E2040" s="4" t="s">
        <v>179</v>
      </c>
      <c r="F2040" s="4" t="s">
        <v>180</v>
      </c>
      <c r="G2040" s="4" t="s">
        <v>181</v>
      </c>
      <c r="H2040" s="4"/>
      <c r="I2040" s="13"/>
      <c r="J2040" s="21"/>
      <c r="L2040" s="69"/>
      <c r="M2040" s="29"/>
    </row>
    <row r="2041" spans="1:13" ht="12" customHeight="1" hidden="1" outlineLevel="2">
      <c r="A2041" s="6"/>
      <c r="B2041" s="147"/>
      <c r="C2041" s="34"/>
      <c r="D2041" s="7" t="s">
        <v>176</v>
      </c>
      <c r="E2041" s="2"/>
      <c r="F2041" s="2"/>
      <c r="G2041" s="2"/>
      <c r="H2041" s="4"/>
      <c r="I2041" s="13"/>
      <c r="J2041" s="21"/>
      <c r="L2041" s="69"/>
      <c r="M2041" s="29"/>
    </row>
    <row r="2042" spans="1:13" ht="12" customHeight="1" outlineLevel="1" collapsed="1">
      <c r="A2042" s="6"/>
      <c r="B2042" s="147"/>
      <c r="C2042" s="11"/>
      <c r="D2042" s="7"/>
      <c r="E2042" s="4"/>
      <c r="F2042" s="4"/>
      <c r="G2042" s="4"/>
      <c r="H2042" s="4"/>
      <c r="I2042" s="13"/>
      <c r="J2042" s="21"/>
      <c r="L2042" s="69"/>
      <c r="M2042" s="29"/>
    </row>
    <row r="2043" spans="1:13" ht="12" customHeight="1" outlineLevel="1">
      <c r="A2043" s="6"/>
      <c r="B2043" s="147" t="s">
        <v>323</v>
      </c>
      <c r="C2043" s="105" t="s">
        <v>657</v>
      </c>
      <c r="D2043" s="7"/>
      <c r="E2043" s="4"/>
      <c r="F2043" s="4"/>
      <c r="G2043" s="4"/>
      <c r="H2043" s="4"/>
      <c r="I2043" s="13"/>
      <c r="J2043" s="21">
        <f>SUM(E2045:H2046)</f>
        <v>0</v>
      </c>
      <c r="K2043" s="29">
        <f>$M2043-$M2043*$K$19</f>
        <v>224.5895</v>
      </c>
      <c r="L2043" s="69">
        <f>ROUND($J2043*$K2043,2)</f>
        <v>0</v>
      </c>
      <c r="M2043" s="29">
        <v>236.41</v>
      </c>
    </row>
    <row r="2044" spans="1:13" ht="12" customHeight="1" hidden="1" outlineLevel="2">
      <c r="A2044" s="6"/>
      <c r="B2044" s="158"/>
      <c r="C2044" s="11"/>
      <c r="D2044" s="7"/>
      <c r="E2044" s="4" t="s">
        <v>179</v>
      </c>
      <c r="F2044" s="4" t="s">
        <v>180</v>
      </c>
      <c r="G2044" s="4" t="s">
        <v>181</v>
      </c>
      <c r="H2044" s="4" t="s">
        <v>182</v>
      </c>
      <c r="I2044" s="13"/>
      <c r="J2044" s="21"/>
      <c r="L2044" s="69"/>
      <c r="M2044" s="29"/>
    </row>
    <row r="2045" spans="1:13" ht="12" customHeight="1" hidden="1" outlineLevel="2">
      <c r="A2045" s="6"/>
      <c r="B2045" s="158"/>
      <c r="C2045" s="34"/>
      <c r="D2045" s="7" t="s">
        <v>176</v>
      </c>
      <c r="E2045" s="2"/>
      <c r="F2045" s="2"/>
      <c r="G2045" s="2"/>
      <c r="H2045" s="2"/>
      <c r="I2045" s="13"/>
      <c r="J2045" s="21"/>
      <c r="L2045" s="69"/>
      <c r="M2045" s="29"/>
    </row>
    <row r="2046" spans="1:13" ht="12" customHeight="1" hidden="1" outlineLevel="2">
      <c r="A2046" s="6"/>
      <c r="B2046" s="147"/>
      <c r="C2046" s="92"/>
      <c r="D2046" s="7" t="s">
        <v>163</v>
      </c>
      <c r="E2046" s="2"/>
      <c r="F2046" s="2"/>
      <c r="G2046" s="2"/>
      <c r="H2046" s="2"/>
      <c r="I2046" s="13"/>
      <c r="J2046" s="21"/>
      <c r="L2046" s="69"/>
      <c r="M2046" s="29"/>
    </row>
    <row r="2047" spans="1:13" ht="12" customHeight="1" outlineLevel="1" collapsed="1">
      <c r="A2047" s="6"/>
      <c r="B2047" s="147"/>
      <c r="C2047" s="11"/>
      <c r="D2047" s="7"/>
      <c r="E2047" s="4"/>
      <c r="F2047" s="4"/>
      <c r="G2047" s="4"/>
      <c r="H2047" s="4"/>
      <c r="I2047" s="13"/>
      <c r="J2047" s="21"/>
      <c r="L2047" s="69"/>
      <c r="M2047" s="29"/>
    </row>
    <row r="2048" spans="1:13" ht="12" customHeight="1" outlineLevel="1">
      <c r="A2048" s="6"/>
      <c r="B2048" s="147" t="s">
        <v>324</v>
      </c>
      <c r="C2048" s="105" t="s">
        <v>590</v>
      </c>
      <c r="D2048" s="7"/>
      <c r="E2048" s="4"/>
      <c r="F2048" s="4"/>
      <c r="G2048" s="4"/>
      <c r="H2048" s="4"/>
      <c r="I2048" s="13"/>
      <c r="J2048" s="21">
        <f>SUM(E2050:G2050)</f>
        <v>0</v>
      </c>
      <c r="K2048" s="29">
        <f>$M2048-$M2048*$K$19</f>
        <v>290.282</v>
      </c>
      <c r="L2048" s="69">
        <f>ROUND($J2048*$K2048,2)</f>
        <v>0</v>
      </c>
      <c r="M2048" s="29">
        <v>305.56</v>
      </c>
    </row>
    <row r="2049" spans="1:13" ht="12" customHeight="1" hidden="1" outlineLevel="2">
      <c r="A2049" s="6"/>
      <c r="B2049" s="158"/>
      <c r="C2049" s="11"/>
      <c r="D2049" s="7"/>
      <c r="E2049" s="4" t="s">
        <v>179</v>
      </c>
      <c r="F2049" s="4" t="s">
        <v>180</v>
      </c>
      <c r="G2049" s="4" t="s">
        <v>181</v>
      </c>
      <c r="H2049" s="4"/>
      <c r="I2049" s="13"/>
      <c r="J2049" s="21"/>
      <c r="L2049" s="69"/>
      <c r="M2049" s="29"/>
    </row>
    <row r="2050" spans="1:13" ht="12" customHeight="1" hidden="1" outlineLevel="2">
      <c r="A2050" s="6"/>
      <c r="B2050" s="147"/>
      <c r="C2050" s="34"/>
      <c r="D2050" s="7" t="s">
        <v>176</v>
      </c>
      <c r="E2050" s="2"/>
      <c r="F2050" s="2"/>
      <c r="G2050" s="2"/>
      <c r="H2050" s="4"/>
      <c r="I2050" s="13"/>
      <c r="J2050" s="21"/>
      <c r="L2050" s="69"/>
      <c r="M2050" s="29"/>
    </row>
    <row r="2051" spans="1:13" ht="12" customHeight="1" outlineLevel="1" collapsed="1">
      <c r="A2051" s="6"/>
      <c r="B2051" s="147"/>
      <c r="C2051" s="8"/>
      <c r="D2051" s="7"/>
      <c r="E2051" s="4"/>
      <c r="F2051" s="4"/>
      <c r="G2051" s="4"/>
      <c r="H2051" s="4"/>
      <c r="I2051" s="13"/>
      <c r="J2051" s="21"/>
      <c r="L2051" s="69"/>
      <c r="M2051" s="29"/>
    </row>
    <row r="2052" spans="1:13" ht="12" customHeight="1" outlineLevel="1">
      <c r="A2052" s="6"/>
      <c r="B2052" s="147" t="s">
        <v>325</v>
      </c>
      <c r="C2052" s="105" t="s">
        <v>590</v>
      </c>
      <c r="D2052" s="7"/>
      <c r="E2052" s="4"/>
      <c r="F2052" s="4"/>
      <c r="G2052" s="4"/>
      <c r="H2052" s="4"/>
      <c r="I2052" s="13"/>
      <c r="J2052" s="21">
        <f>SUM(E2054:H2057)</f>
        <v>0</v>
      </c>
      <c r="K2052" s="29">
        <f>$M2052-$M2052*$K$19</f>
        <v>258.856</v>
      </c>
      <c r="L2052" s="69">
        <f>ROUND($J2052*$K2052,2)</f>
        <v>0</v>
      </c>
      <c r="M2052" s="29">
        <v>272.48</v>
      </c>
    </row>
    <row r="2053" spans="1:13" ht="12" customHeight="1" hidden="1" outlineLevel="2">
      <c r="A2053" s="6"/>
      <c r="B2053" s="158"/>
      <c r="C2053" s="11"/>
      <c r="D2053" s="7"/>
      <c r="E2053" s="4" t="s">
        <v>179</v>
      </c>
      <c r="F2053" s="4" t="s">
        <v>180</v>
      </c>
      <c r="G2053" s="4" t="s">
        <v>181</v>
      </c>
      <c r="H2053" s="4" t="s">
        <v>190</v>
      </c>
      <c r="I2053" s="13"/>
      <c r="J2053" s="21"/>
      <c r="L2053" s="69"/>
      <c r="M2053" s="29"/>
    </row>
    <row r="2054" spans="1:13" ht="12" customHeight="1" hidden="1" outlineLevel="2">
      <c r="A2054" s="6"/>
      <c r="B2054" s="147"/>
      <c r="C2054" s="34"/>
      <c r="D2054" s="7" t="s">
        <v>176</v>
      </c>
      <c r="E2054" s="2"/>
      <c r="F2054" s="2"/>
      <c r="G2054" s="2"/>
      <c r="H2054" s="2"/>
      <c r="I2054" s="13"/>
      <c r="J2054" s="21"/>
      <c r="L2054" s="69"/>
      <c r="M2054" s="29"/>
    </row>
    <row r="2055" spans="1:13" ht="12" customHeight="1" hidden="1" outlineLevel="2">
      <c r="A2055" s="6"/>
      <c r="B2055" s="147"/>
      <c r="C2055" s="39"/>
      <c r="D2055" s="7" t="s">
        <v>142</v>
      </c>
      <c r="E2055" s="2"/>
      <c r="F2055" s="2"/>
      <c r="G2055" s="2"/>
      <c r="H2055" s="2"/>
      <c r="I2055" s="13"/>
      <c r="J2055" s="21"/>
      <c r="L2055" s="69"/>
      <c r="M2055" s="29"/>
    </row>
    <row r="2056" spans="1:13" ht="12" customHeight="1" hidden="1" outlineLevel="2">
      <c r="A2056" s="6"/>
      <c r="B2056" s="147"/>
      <c r="C2056" s="35"/>
      <c r="D2056" s="7" t="s">
        <v>252</v>
      </c>
      <c r="E2056" s="2"/>
      <c r="F2056" s="2"/>
      <c r="G2056" s="2"/>
      <c r="H2056" s="2"/>
      <c r="I2056" s="13"/>
      <c r="J2056" s="21"/>
      <c r="L2056" s="69"/>
      <c r="M2056" s="29"/>
    </row>
    <row r="2057" spans="1:13" ht="12" customHeight="1" hidden="1" outlineLevel="2">
      <c r="A2057" s="6"/>
      <c r="B2057" s="147"/>
      <c r="C2057" s="33"/>
      <c r="D2057" s="7" t="s">
        <v>228</v>
      </c>
      <c r="E2057" s="2"/>
      <c r="F2057" s="2"/>
      <c r="G2057" s="2"/>
      <c r="H2057" s="4"/>
      <c r="I2057" s="13"/>
      <c r="J2057" s="21"/>
      <c r="L2057" s="69"/>
      <c r="M2057" s="29"/>
    </row>
    <row r="2058" spans="1:13" ht="12" customHeight="1" outlineLevel="1" collapsed="1">
      <c r="A2058" s="6"/>
      <c r="B2058" s="147"/>
      <c r="C2058" s="8"/>
      <c r="D2058" s="7"/>
      <c r="E2058" s="4"/>
      <c r="F2058" s="4"/>
      <c r="G2058" s="4"/>
      <c r="H2058" s="4"/>
      <c r="I2058" s="13"/>
      <c r="J2058" s="21"/>
      <c r="L2058" s="69"/>
      <c r="M2058" s="29"/>
    </row>
    <row r="2059" spans="1:13" ht="12" customHeight="1" outlineLevel="1">
      <c r="A2059" s="6"/>
      <c r="B2059" s="147" t="s">
        <v>523</v>
      </c>
      <c r="C2059" s="105" t="s">
        <v>659</v>
      </c>
      <c r="D2059" s="7"/>
      <c r="E2059" s="4"/>
      <c r="F2059" s="4"/>
      <c r="G2059" s="4"/>
      <c r="H2059" s="4"/>
      <c r="I2059" s="13"/>
      <c r="J2059" s="21">
        <f>SUM(E2061:G2062)</f>
        <v>0</v>
      </c>
      <c r="K2059" s="29">
        <f>$M2059-$M2059*$K$19</f>
        <v>318.3925</v>
      </c>
      <c r="L2059" s="69">
        <f>ROUND($J2059*$K2059,2)</f>
        <v>0</v>
      </c>
      <c r="M2059" s="29">
        <v>335.15</v>
      </c>
    </row>
    <row r="2060" spans="1:13" ht="12" customHeight="1" hidden="1" outlineLevel="2">
      <c r="A2060" s="6"/>
      <c r="B2060" s="158"/>
      <c r="C2060" s="11"/>
      <c r="D2060" s="7"/>
      <c r="E2060" s="4" t="s">
        <v>179</v>
      </c>
      <c r="F2060" s="4" t="s">
        <v>180</v>
      </c>
      <c r="G2060" s="4" t="s">
        <v>181</v>
      </c>
      <c r="H2060" s="4"/>
      <c r="I2060" s="13"/>
      <c r="J2060" s="21"/>
      <c r="L2060" s="69"/>
      <c r="M2060" s="29"/>
    </row>
    <row r="2061" spans="1:13" ht="12" customHeight="1" hidden="1" outlineLevel="2">
      <c r="A2061" s="6"/>
      <c r="B2061" s="158"/>
      <c r="C2061" s="34"/>
      <c r="D2061" s="7" t="s">
        <v>176</v>
      </c>
      <c r="E2061" s="2"/>
      <c r="F2061" s="2"/>
      <c r="G2061" s="2"/>
      <c r="H2061" s="4"/>
      <c r="I2061" s="13"/>
      <c r="J2061" s="21"/>
      <c r="L2061" s="69"/>
      <c r="M2061" s="29"/>
    </row>
    <row r="2062" spans="1:13" ht="12" customHeight="1" hidden="1" outlineLevel="2">
      <c r="A2062" s="6"/>
      <c r="B2062" s="147"/>
      <c r="C2062" s="33"/>
      <c r="D2062" s="7" t="s">
        <v>228</v>
      </c>
      <c r="E2062" s="2"/>
      <c r="F2062" s="2"/>
      <c r="G2062" s="58"/>
      <c r="H2062" s="4"/>
      <c r="I2062" s="13"/>
      <c r="J2062" s="21"/>
      <c r="L2062" s="69"/>
      <c r="M2062" s="29"/>
    </row>
    <row r="2063" spans="1:102" ht="12" customHeight="1" outlineLevel="1" collapsed="1">
      <c r="A2063" s="6"/>
      <c r="B2063" s="147"/>
      <c r="C2063" s="11"/>
      <c r="D2063" s="7"/>
      <c r="E2063" s="4"/>
      <c r="F2063" s="4"/>
      <c r="G2063" s="4"/>
      <c r="H2063" s="4"/>
      <c r="I2063" s="13"/>
      <c r="J2063" s="21"/>
      <c r="L2063" s="69"/>
      <c r="M2063" s="29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  <c r="CB2063" s="1"/>
      <c r="CC2063" s="1"/>
      <c r="CD2063" s="1"/>
      <c r="CE2063" s="1"/>
      <c r="CF2063" s="1"/>
      <c r="CG2063" s="1"/>
      <c r="CH2063" s="1"/>
      <c r="CI2063" s="1"/>
      <c r="CJ2063" s="1"/>
      <c r="CK2063" s="1"/>
      <c r="CL2063" s="1"/>
      <c r="CM2063" s="1"/>
      <c r="CN2063" s="1"/>
      <c r="CO2063" s="1"/>
      <c r="CP2063" s="1"/>
      <c r="CQ2063" s="1"/>
      <c r="CR2063" s="1"/>
      <c r="CS2063" s="1"/>
      <c r="CT2063" s="1"/>
      <c r="CU2063" s="1"/>
      <c r="CV2063" s="1"/>
      <c r="CW2063" s="1"/>
      <c r="CX2063" s="1"/>
    </row>
    <row r="2064" spans="1:13" ht="12" customHeight="1" outlineLevel="1">
      <c r="A2064" s="6"/>
      <c r="B2064" s="147" t="s">
        <v>524</v>
      </c>
      <c r="C2064" s="105" t="s">
        <v>658</v>
      </c>
      <c r="D2064" s="7"/>
      <c r="E2064" s="4"/>
      <c r="F2064" s="4"/>
      <c r="G2064" s="4"/>
      <c r="H2064" s="4"/>
      <c r="I2064" s="13"/>
      <c r="J2064" s="21">
        <f>SUM(E2066:G2066)</f>
        <v>0</v>
      </c>
      <c r="K2064" s="29">
        <f>$M2064-$M2064*$K$19</f>
        <v>287.622</v>
      </c>
      <c r="L2064" s="69">
        <f>ROUND($J2064*$K2064,2)</f>
        <v>0</v>
      </c>
      <c r="M2064" s="29">
        <v>302.76</v>
      </c>
    </row>
    <row r="2065" spans="1:13" ht="12" customHeight="1" hidden="1" outlineLevel="2">
      <c r="A2065" s="6"/>
      <c r="B2065" s="147"/>
      <c r="C2065" s="11"/>
      <c r="D2065" s="7"/>
      <c r="E2065" s="4" t="s">
        <v>179</v>
      </c>
      <c r="F2065" s="4" t="s">
        <v>180</v>
      </c>
      <c r="G2065" s="4" t="s">
        <v>181</v>
      </c>
      <c r="H2065" s="4"/>
      <c r="I2065" s="13"/>
      <c r="J2065" s="21"/>
      <c r="L2065" s="69"/>
      <c r="M2065" s="29"/>
    </row>
    <row r="2066" spans="1:13" ht="12" customHeight="1" hidden="1" outlineLevel="2">
      <c r="A2066" s="6"/>
      <c r="B2066" s="147"/>
      <c r="C2066" s="34"/>
      <c r="D2066" s="7" t="s">
        <v>176</v>
      </c>
      <c r="E2066" s="2"/>
      <c r="F2066" s="2"/>
      <c r="G2066" s="2"/>
      <c r="H2066" s="4"/>
      <c r="I2066" s="13"/>
      <c r="J2066" s="21"/>
      <c r="L2066" s="69"/>
      <c r="M2066" s="29"/>
    </row>
    <row r="2067" spans="1:13" ht="12" customHeight="1" outlineLevel="1" collapsed="1">
      <c r="A2067" s="6"/>
      <c r="B2067" s="147"/>
      <c r="C2067" s="8"/>
      <c r="D2067" s="7"/>
      <c r="E2067" s="4"/>
      <c r="F2067" s="4"/>
      <c r="G2067" s="4"/>
      <c r="H2067" s="4"/>
      <c r="I2067" s="13"/>
      <c r="J2067" s="21"/>
      <c r="L2067" s="69"/>
      <c r="M2067" s="29"/>
    </row>
    <row r="2068" spans="1:13" ht="12" customHeight="1" outlineLevel="1">
      <c r="A2068" s="6"/>
      <c r="B2068" s="147" t="s">
        <v>525</v>
      </c>
      <c r="C2068" s="105" t="s">
        <v>649</v>
      </c>
      <c r="D2068" s="7"/>
      <c r="E2068" s="4"/>
      <c r="F2068" s="4"/>
      <c r="G2068" s="4"/>
      <c r="H2068" s="4"/>
      <c r="I2068" s="13"/>
      <c r="J2068" s="21">
        <f>SUM(E2070:H2071)</f>
        <v>0</v>
      </c>
      <c r="K2068" s="29">
        <f>$M2068-$M2068*$K$19</f>
        <v>290.282</v>
      </c>
      <c r="L2068" s="69">
        <f>ROUND($J2068*$K2068,2)</f>
        <v>0</v>
      </c>
      <c r="M2068" s="29">
        <v>305.56</v>
      </c>
    </row>
    <row r="2069" spans="1:13" ht="12" customHeight="1" hidden="1" outlineLevel="2">
      <c r="A2069" s="6"/>
      <c r="B2069" s="158"/>
      <c r="C2069" s="11"/>
      <c r="D2069" s="7"/>
      <c r="E2069" s="4" t="s">
        <v>179</v>
      </c>
      <c r="F2069" s="4" t="s">
        <v>180</v>
      </c>
      <c r="G2069" s="4" t="s">
        <v>181</v>
      </c>
      <c r="H2069" s="4" t="s">
        <v>190</v>
      </c>
      <c r="I2069" s="13"/>
      <c r="J2069" s="21"/>
      <c r="L2069" s="69"/>
      <c r="M2069" s="29"/>
    </row>
    <row r="2070" spans="1:13" ht="12" customHeight="1" hidden="1" outlineLevel="2">
      <c r="A2070" s="6"/>
      <c r="B2070" s="147"/>
      <c r="C2070" s="34"/>
      <c r="D2070" s="7" t="s">
        <v>176</v>
      </c>
      <c r="E2070" s="2"/>
      <c r="F2070" s="2"/>
      <c r="G2070" s="2"/>
      <c r="H2070" s="2"/>
      <c r="I2070" s="13"/>
      <c r="J2070" s="21"/>
      <c r="L2070" s="69"/>
      <c r="M2070" s="29"/>
    </row>
    <row r="2071" spans="1:13" ht="12" customHeight="1" hidden="1" outlineLevel="2">
      <c r="A2071" s="6"/>
      <c r="B2071" s="147"/>
      <c r="C2071" s="35"/>
      <c r="D2071" s="7" t="s">
        <v>252</v>
      </c>
      <c r="E2071" s="58"/>
      <c r="F2071" s="2"/>
      <c r="G2071" s="2"/>
      <c r="H2071" s="2"/>
      <c r="I2071" s="13"/>
      <c r="J2071" s="21"/>
      <c r="L2071" s="69"/>
      <c r="M2071" s="29"/>
    </row>
    <row r="2072" spans="1:13" ht="12" customHeight="1" outlineLevel="1" collapsed="1">
      <c r="A2072" s="6"/>
      <c r="B2072" s="147"/>
      <c r="C2072" s="8"/>
      <c r="D2072" s="7"/>
      <c r="E2072" s="4"/>
      <c r="F2072" s="4"/>
      <c r="G2072" s="4"/>
      <c r="H2072" s="4"/>
      <c r="I2072" s="13"/>
      <c r="J2072" s="21"/>
      <c r="L2072" s="69"/>
      <c r="M2072" s="29"/>
    </row>
    <row r="2073" spans="1:13" ht="12" customHeight="1" outlineLevel="1">
      <c r="A2073" s="6"/>
      <c r="B2073" s="147" t="s">
        <v>326</v>
      </c>
      <c r="C2073" s="105" t="s">
        <v>660</v>
      </c>
      <c r="D2073" s="7"/>
      <c r="E2073" s="4"/>
      <c r="F2073" s="4"/>
      <c r="G2073" s="4"/>
      <c r="H2073" s="4"/>
      <c r="I2073" s="13"/>
      <c r="J2073" s="21">
        <f>SUM(E2075:G2075)</f>
        <v>0</v>
      </c>
      <c r="K2073" s="29">
        <f>$M2073-$M2073*$K$19</f>
        <v>297.4735</v>
      </c>
      <c r="L2073" s="69">
        <f>ROUND($J2073*$K2073,2)</f>
        <v>0</v>
      </c>
      <c r="M2073" s="29">
        <v>313.13</v>
      </c>
    </row>
    <row r="2074" spans="1:13" ht="12" customHeight="1" hidden="1" outlineLevel="2">
      <c r="A2074" s="6"/>
      <c r="B2074" s="147"/>
      <c r="C2074" s="11"/>
      <c r="D2074" s="7"/>
      <c r="E2074" s="4" t="s">
        <v>179</v>
      </c>
      <c r="F2074" s="4" t="s">
        <v>180</v>
      </c>
      <c r="G2074" s="4" t="s">
        <v>181</v>
      </c>
      <c r="H2074" s="4"/>
      <c r="I2074" s="13"/>
      <c r="J2074" s="21"/>
      <c r="L2074" s="69"/>
      <c r="M2074" s="29"/>
    </row>
    <row r="2075" spans="1:13" ht="12" customHeight="1" hidden="1" outlineLevel="2">
      <c r="A2075" s="6"/>
      <c r="B2075" s="147"/>
      <c r="C2075" s="34"/>
      <c r="D2075" s="7" t="s">
        <v>176</v>
      </c>
      <c r="E2075" s="58"/>
      <c r="F2075" s="58"/>
      <c r="G2075" s="58"/>
      <c r="H2075" s="4"/>
      <c r="I2075" s="13"/>
      <c r="J2075" s="21"/>
      <c r="L2075" s="69"/>
      <c r="M2075" s="29"/>
    </row>
    <row r="2076" spans="1:13" ht="12" customHeight="1" outlineLevel="1" collapsed="1">
      <c r="A2076" s="6"/>
      <c r="B2076" s="147"/>
      <c r="C2076" s="8"/>
      <c r="D2076" s="7"/>
      <c r="E2076" s="4"/>
      <c r="F2076" s="4"/>
      <c r="G2076" s="4"/>
      <c r="H2076" s="4"/>
      <c r="I2076" s="13"/>
      <c r="J2076" s="21"/>
      <c r="L2076" s="69"/>
      <c r="M2076" s="29"/>
    </row>
    <row r="2077" spans="1:13" ht="12" customHeight="1" outlineLevel="1">
      <c r="A2077" s="68"/>
      <c r="B2077" s="147" t="s">
        <v>526</v>
      </c>
      <c r="C2077" s="105" t="s">
        <v>590</v>
      </c>
      <c r="D2077" s="7"/>
      <c r="E2077" s="4"/>
      <c r="F2077" s="4"/>
      <c r="G2077" s="4"/>
      <c r="H2077" s="4"/>
      <c r="I2077" s="13"/>
      <c r="J2077" s="21">
        <f>SUM(E2079:G2080)</f>
        <v>0</v>
      </c>
      <c r="K2077" s="29">
        <f>$M2077-$M2077*$K$19</f>
        <v>312.41700000000003</v>
      </c>
      <c r="L2077" s="69">
        <f>ROUND($J2077*$K2077,2)</f>
        <v>0</v>
      </c>
      <c r="M2077" s="29">
        <v>328.86</v>
      </c>
    </row>
    <row r="2078" spans="1:13" ht="12" customHeight="1" hidden="1" outlineLevel="2">
      <c r="A2078" s="6"/>
      <c r="B2078" s="158"/>
      <c r="C2078" s="11"/>
      <c r="D2078" s="7"/>
      <c r="E2078" s="4" t="s">
        <v>179</v>
      </c>
      <c r="F2078" s="4" t="s">
        <v>180</v>
      </c>
      <c r="G2078" s="4" t="s">
        <v>181</v>
      </c>
      <c r="H2078" s="4"/>
      <c r="I2078" s="13"/>
      <c r="J2078" s="21"/>
      <c r="L2078" s="69"/>
      <c r="M2078" s="29"/>
    </row>
    <row r="2079" spans="1:13" ht="12" customHeight="1" hidden="1" outlineLevel="2">
      <c r="A2079" s="6"/>
      <c r="B2079" s="158"/>
      <c r="C2079" s="34"/>
      <c r="D2079" s="7" t="s">
        <v>176</v>
      </c>
      <c r="E2079" s="2"/>
      <c r="F2079" s="2"/>
      <c r="G2079" s="2"/>
      <c r="H2079" s="4"/>
      <c r="I2079" s="13"/>
      <c r="J2079" s="21"/>
      <c r="L2079" s="69"/>
      <c r="M2079" s="29"/>
    </row>
    <row r="2080" spans="1:13" ht="12" customHeight="1" hidden="1" outlineLevel="2">
      <c r="A2080" s="6"/>
      <c r="B2080" s="147"/>
      <c r="C2080" s="35"/>
      <c r="D2080" s="7" t="s">
        <v>252</v>
      </c>
      <c r="E2080" s="58"/>
      <c r="F2080" s="58"/>
      <c r="G2080" s="58"/>
      <c r="H2080" s="4"/>
      <c r="I2080" s="13"/>
      <c r="J2080" s="21"/>
      <c r="L2080" s="69"/>
      <c r="M2080" s="29"/>
    </row>
    <row r="2081" spans="1:13" ht="12" customHeight="1" outlineLevel="1" collapsed="1">
      <c r="A2081" s="6"/>
      <c r="B2081" s="147"/>
      <c r="C2081" s="8"/>
      <c r="D2081" s="7"/>
      <c r="E2081" s="4"/>
      <c r="F2081" s="4"/>
      <c r="G2081" s="4"/>
      <c r="H2081" s="4"/>
      <c r="I2081" s="13"/>
      <c r="J2081" s="21"/>
      <c r="L2081" s="69"/>
      <c r="M2081" s="29"/>
    </row>
    <row r="2082" spans="1:13" ht="12" customHeight="1" outlineLevel="1">
      <c r="A2082" s="6"/>
      <c r="B2082" s="147" t="s">
        <v>327</v>
      </c>
      <c r="C2082" s="105" t="s">
        <v>661</v>
      </c>
      <c r="D2082" s="7"/>
      <c r="E2082" s="4"/>
      <c r="F2082" s="4"/>
      <c r="G2082" s="4"/>
      <c r="H2082" s="4"/>
      <c r="I2082" s="13"/>
      <c r="J2082" s="21">
        <f>SUM(E2084:G2084)</f>
        <v>0</v>
      </c>
      <c r="K2082" s="29">
        <f>$M2082-$M2082*$K$19</f>
        <v>295.58299999999997</v>
      </c>
      <c r="L2082" s="69">
        <f>ROUND($J2082*$K2082,2)</f>
        <v>0</v>
      </c>
      <c r="M2082" s="29">
        <v>311.14</v>
      </c>
    </row>
    <row r="2083" spans="1:13" ht="12" customHeight="1" hidden="1" outlineLevel="2">
      <c r="A2083" s="6"/>
      <c r="B2083" s="158"/>
      <c r="C2083" s="11"/>
      <c r="D2083" s="7"/>
      <c r="E2083" s="4" t="s">
        <v>179</v>
      </c>
      <c r="F2083" s="4" t="s">
        <v>180</v>
      </c>
      <c r="G2083" s="4" t="s">
        <v>181</v>
      </c>
      <c r="H2083" s="4"/>
      <c r="I2083" s="13"/>
      <c r="J2083" s="21"/>
      <c r="L2083" s="69"/>
      <c r="M2083" s="29"/>
    </row>
    <row r="2084" spans="1:13" ht="12" customHeight="1" hidden="1" outlineLevel="2">
      <c r="A2084" s="6"/>
      <c r="B2084" s="158"/>
      <c r="C2084" s="34"/>
      <c r="D2084" s="7" t="s">
        <v>176</v>
      </c>
      <c r="E2084" s="2"/>
      <c r="F2084" s="58"/>
      <c r="G2084" s="58"/>
      <c r="H2084" s="4"/>
      <c r="I2084" s="13"/>
      <c r="J2084" s="21"/>
      <c r="L2084" s="69"/>
      <c r="M2084" s="29"/>
    </row>
    <row r="2085" spans="1:13" ht="12" customHeight="1" outlineLevel="1" collapsed="1">
      <c r="A2085" s="6"/>
      <c r="B2085" s="147"/>
      <c r="C2085" s="8"/>
      <c r="D2085" s="7"/>
      <c r="E2085" s="4"/>
      <c r="F2085" s="4"/>
      <c r="G2085" s="4"/>
      <c r="H2085" s="4"/>
      <c r="I2085" s="13"/>
      <c r="J2085" s="21"/>
      <c r="L2085" s="69"/>
      <c r="M2085" s="29"/>
    </row>
    <row r="2086" spans="1:13" ht="12" customHeight="1" outlineLevel="1">
      <c r="A2086" s="6"/>
      <c r="B2086" s="147" t="s">
        <v>328</v>
      </c>
      <c r="C2086" s="105" t="s">
        <v>662</v>
      </c>
      <c r="D2086" s="7"/>
      <c r="E2086" s="4"/>
      <c r="F2086" s="4"/>
      <c r="G2086" s="4"/>
      <c r="H2086" s="4"/>
      <c r="I2086" s="13"/>
      <c r="J2086" s="21">
        <f>SUM(E2088:G2090)</f>
        <v>0</v>
      </c>
      <c r="K2086" s="29">
        <f>$M2086-$M2086*$K$19</f>
        <v>198.1605</v>
      </c>
      <c r="L2086" s="69">
        <f>ROUND($J2086*$K2086,2)</f>
        <v>0</v>
      </c>
      <c r="M2086" s="29">
        <v>208.59</v>
      </c>
    </row>
    <row r="2087" spans="1:13" ht="12" customHeight="1" hidden="1" outlineLevel="2">
      <c r="A2087" s="6"/>
      <c r="B2087" s="147"/>
      <c r="C2087" s="11"/>
      <c r="D2087" s="7"/>
      <c r="E2087" s="4" t="s">
        <v>179</v>
      </c>
      <c r="F2087" s="4" t="s">
        <v>180</v>
      </c>
      <c r="G2087" s="4" t="s">
        <v>181</v>
      </c>
      <c r="H2087" s="4"/>
      <c r="I2087" s="13"/>
      <c r="J2087" s="21"/>
      <c r="L2087" s="69"/>
      <c r="M2087" s="29"/>
    </row>
    <row r="2088" spans="1:13" ht="12" customHeight="1" hidden="1" outlineLevel="2">
      <c r="A2088" s="6"/>
      <c r="B2088" s="147"/>
      <c r="C2088" s="34"/>
      <c r="D2088" s="7" t="s">
        <v>176</v>
      </c>
      <c r="E2088" s="58"/>
      <c r="F2088" s="2"/>
      <c r="G2088" s="2"/>
      <c r="H2088" s="4"/>
      <c r="I2088" s="13"/>
      <c r="J2088" s="21"/>
      <c r="L2088" s="69"/>
      <c r="M2088" s="29"/>
    </row>
    <row r="2089" spans="1:13" ht="12" customHeight="1" hidden="1" outlineLevel="2">
      <c r="A2089" s="6"/>
      <c r="B2089" s="147"/>
      <c r="C2089" s="39"/>
      <c r="D2089" s="7" t="s">
        <v>142</v>
      </c>
      <c r="E2089" s="2"/>
      <c r="F2089" s="2"/>
      <c r="G2089" s="2"/>
      <c r="H2089" s="4"/>
      <c r="I2089" s="13"/>
      <c r="J2089" s="21"/>
      <c r="L2089" s="69"/>
      <c r="M2089" s="29"/>
    </row>
    <row r="2090" spans="1:13" ht="12" customHeight="1" hidden="1" outlineLevel="2">
      <c r="A2090" s="6"/>
      <c r="B2090" s="147"/>
      <c r="C2090" s="35"/>
      <c r="D2090" s="7" t="s">
        <v>252</v>
      </c>
      <c r="E2090" s="58"/>
      <c r="F2090" s="58"/>
      <c r="G2090" s="58"/>
      <c r="H2090" s="4"/>
      <c r="I2090" s="13"/>
      <c r="J2090" s="21"/>
      <c r="L2090" s="69"/>
      <c r="M2090" s="29"/>
    </row>
    <row r="2091" spans="1:13" ht="12" customHeight="1" outlineLevel="1" collapsed="1">
      <c r="A2091" s="6"/>
      <c r="B2091" s="147"/>
      <c r="C2091" s="8"/>
      <c r="D2091" s="7"/>
      <c r="E2091" s="4"/>
      <c r="F2091" s="4"/>
      <c r="G2091" s="4"/>
      <c r="H2091" s="4"/>
      <c r="I2091" s="13"/>
      <c r="J2091" s="21"/>
      <c r="L2091" s="69"/>
      <c r="M2091" s="29"/>
    </row>
    <row r="2092" spans="1:13" ht="12" customHeight="1" outlineLevel="1">
      <c r="A2092" s="68"/>
      <c r="B2092" s="147" t="s">
        <v>742</v>
      </c>
      <c r="C2092" s="146" t="s">
        <v>650</v>
      </c>
      <c r="D2092" s="7"/>
      <c r="E2092" s="4"/>
      <c r="F2092" s="4"/>
      <c r="G2092" s="4"/>
      <c r="H2092" s="4"/>
      <c r="I2092" s="13"/>
      <c r="J2092" s="21">
        <f>SUM(E2094:F2094)</f>
        <v>0</v>
      </c>
      <c r="K2092" s="29">
        <f>$M2092-$M2092*$K$19</f>
        <v>183.5875</v>
      </c>
      <c r="L2092" s="69">
        <f>ROUND($J2092*$K2092,2)</f>
        <v>0</v>
      </c>
      <c r="M2092" s="29">
        <v>193.25</v>
      </c>
    </row>
    <row r="2093" spans="1:13" ht="12" customHeight="1" hidden="1" outlineLevel="2">
      <c r="A2093" s="6"/>
      <c r="B2093" s="158"/>
      <c r="C2093" s="11"/>
      <c r="D2093" s="7"/>
      <c r="E2093" s="4" t="s">
        <v>250</v>
      </c>
      <c r="F2093" s="4" t="s">
        <v>251</v>
      </c>
      <c r="G2093" s="13"/>
      <c r="H2093" s="4"/>
      <c r="I2093" s="13"/>
      <c r="J2093" s="21"/>
      <c r="L2093" s="69"/>
      <c r="M2093" s="29"/>
    </row>
    <row r="2094" spans="1:13" ht="12" customHeight="1" hidden="1" outlineLevel="2">
      <c r="A2094" s="6"/>
      <c r="B2094" s="147"/>
      <c r="C2094" s="34"/>
      <c r="D2094" s="7" t="s">
        <v>176</v>
      </c>
      <c r="E2094" s="58"/>
      <c r="F2094" s="58"/>
      <c r="G2094" s="13"/>
      <c r="H2094" s="4"/>
      <c r="I2094" s="13"/>
      <c r="J2094" s="21"/>
      <c r="L2094" s="69"/>
      <c r="M2094" s="29"/>
    </row>
    <row r="2095" spans="1:13" ht="12" customHeight="1" outlineLevel="1" collapsed="1">
      <c r="A2095" s="6"/>
      <c r="B2095" s="147"/>
      <c r="C2095" s="8"/>
      <c r="D2095" s="7"/>
      <c r="E2095" s="4"/>
      <c r="F2095" s="4"/>
      <c r="G2095" s="4"/>
      <c r="H2095" s="4"/>
      <c r="I2095" s="13"/>
      <c r="J2095" s="21"/>
      <c r="L2095" s="69"/>
      <c r="M2095" s="29"/>
    </row>
    <row r="2096" spans="1:13" ht="12" customHeight="1" outlineLevel="1">
      <c r="A2096" s="68"/>
      <c r="B2096" s="147" t="s">
        <v>743</v>
      </c>
      <c r="C2096" s="146" t="s">
        <v>650</v>
      </c>
      <c r="D2096" s="7"/>
      <c r="E2096" s="4"/>
      <c r="F2096" s="4"/>
      <c r="G2096" s="4"/>
      <c r="H2096" s="4"/>
      <c r="I2096" s="13"/>
      <c r="J2096" s="21">
        <f>SUM(E2098:F2098)</f>
        <v>0</v>
      </c>
      <c r="K2096" s="29">
        <f>$M2096-$M2096*$K$19</f>
        <v>239.33350000000002</v>
      </c>
      <c r="L2096" s="69">
        <f>ROUND($J2096*$K2096,2)</f>
        <v>0</v>
      </c>
      <c r="M2096" s="29">
        <v>251.93</v>
      </c>
    </row>
    <row r="2097" spans="1:13" ht="12" customHeight="1" hidden="1" outlineLevel="2">
      <c r="A2097" s="6"/>
      <c r="B2097" s="158"/>
      <c r="C2097" s="11"/>
      <c r="D2097" s="7"/>
      <c r="E2097" s="4" t="s">
        <v>250</v>
      </c>
      <c r="F2097" s="4" t="s">
        <v>251</v>
      </c>
      <c r="G2097" s="13"/>
      <c r="H2097" s="4"/>
      <c r="I2097" s="13"/>
      <c r="J2097" s="21"/>
      <c r="L2097" s="69"/>
      <c r="M2097" s="29"/>
    </row>
    <row r="2098" spans="1:13" ht="12" customHeight="1" hidden="1" outlineLevel="2">
      <c r="A2098" s="6"/>
      <c r="B2098" s="147"/>
      <c r="C2098" s="34"/>
      <c r="D2098" s="7" t="s">
        <v>176</v>
      </c>
      <c r="E2098" s="2"/>
      <c r="F2098" s="2"/>
      <c r="G2098" s="13"/>
      <c r="H2098" s="4"/>
      <c r="I2098" s="13"/>
      <c r="J2098" s="21"/>
      <c r="L2098" s="69"/>
      <c r="M2098" s="29"/>
    </row>
    <row r="2099" spans="1:13" ht="12" customHeight="1" outlineLevel="1" collapsed="1">
      <c r="A2099" s="6"/>
      <c r="B2099" s="147"/>
      <c r="C2099" s="8"/>
      <c r="D2099" s="7"/>
      <c r="E2099" s="4"/>
      <c r="F2099" s="4"/>
      <c r="G2099" s="4"/>
      <c r="H2099" s="4"/>
      <c r="I2099" s="13"/>
      <c r="J2099" s="21"/>
      <c r="L2099" s="69"/>
      <c r="M2099" s="29"/>
    </row>
    <row r="2100" spans="1:13" ht="12" customHeight="1" outlineLevel="1">
      <c r="A2100" s="6"/>
      <c r="B2100" s="147" t="s">
        <v>527</v>
      </c>
      <c r="C2100" s="146" t="s">
        <v>744</v>
      </c>
      <c r="D2100" s="7"/>
      <c r="E2100" s="4"/>
      <c r="F2100" s="4"/>
      <c r="G2100" s="4"/>
      <c r="H2100" s="4"/>
      <c r="I2100" s="13"/>
      <c r="J2100" s="21">
        <f>SUM(E2102:F2102)</f>
        <v>0</v>
      </c>
      <c r="K2100" s="29">
        <f>$M2100-$M2100*$K$19</f>
        <v>279.4235</v>
      </c>
      <c r="L2100" s="69">
        <f>ROUND($J2100*$K2100,2)</f>
        <v>0</v>
      </c>
      <c r="M2100" s="29">
        <v>294.13</v>
      </c>
    </row>
    <row r="2101" spans="1:13" ht="12" customHeight="1" hidden="1" outlineLevel="2">
      <c r="A2101" s="6"/>
      <c r="B2101" s="158"/>
      <c r="C2101" s="11"/>
      <c r="D2101" s="7"/>
      <c r="E2101" s="4" t="s">
        <v>250</v>
      </c>
      <c r="F2101" s="4" t="s">
        <v>251</v>
      </c>
      <c r="G2101" s="13"/>
      <c r="H2101" s="4"/>
      <c r="I2101" s="13"/>
      <c r="J2101" s="21"/>
      <c r="L2101" s="69"/>
      <c r="M2101" s="29"/>
    </row>
    <row r="2102" spans="1:13" ht="12" customHeight="1" hidden="1" outlineLevel="2">
      <c r="A2102" s="6"/>
      <c r="B2102" s="147"/>
      <c r="C2102" s="34"/>
      <c r="D2102" s="7" t="s">
        <v>176</v>
      </c>
      <c r="E2102" s="2"/>
      <c r="F2102" s="2"/>
      <c r="G2102" s="13"/>
      <c r="H2102" s="4"/>
      <c r="I2102" s="13"/>
      <c r="J2102" s="21"/>
      <c r="L2102" s="69"/>
      <c r="M2102" s="29"/>
    </row>
    <row r="2103" spans="1:13" ht="12" customHeight="1" outlineLevel="1" collapsed="1">
      <c r="A2103" s="6"/>
      <c r="B2103" s="147"/>
      <c r="C2103" s="8"/>
      <c r="D2103" s="7"/>
      <c r="E2103" s="4"/>
      <c r="F2103" s="4"/>
      <c r="G2103" s="4"/>
      <c r="H2103" s="4"/>
      <c r="I2103" s="13"/>
      <c r="J2103" s="21"/>
      <c r="L2103" s="69"/>
      <c r="M2103" s="29"/>
    </row>
    <row r="2104" spans="1:13" ht="12" customHeight="1" outlineLevel="1">
      <c r="A2104" s="68"/>
      <c r="B2104" s="147" t="s">
        <v>528</v>
      </c>
      <c r="C2104" s="146" t="s">
        <v>745</v>
      </c>
      <c r="D2104" s="7"/>
      <c r="E2104" s="4"/>
      <c r="F2104" s="4"/>
      <c r="G2104" s="4"/>
      <c r="H2104" s="4"/>
      <c r="I2104" s="13"/>
      <c r="J2104" s="21">
        <f>SUM(E2106:F2107)</f>
        <v>0</v>
      </c>
      <c r="K2104" s="29">
        <f>$M2104-$M2104*$K$19</f>
        <v>244.511</v>
      </c>
      <c r="L2104" s="69">
        <f>ROUND($J2104*$K2104,2)</f>
        <v>0</v>
      </c>
      <c r="M2104" s="29">
        <v>257.38</v>
      </c>
    </row>
    <row r="2105" spans="1:13" ht="12" customHeight="1" hidden="1" outlineLevel="2">
      <c r="A2105" s="6"/>
      <c r="B2105" s="158"/>
      <c r="C2105" s="11"/>
      <c r="D2105" s="7"/>
      <c r="E2105" s="4" t="s">
        <v>250</v>
      </c>
      <c r="F2105" s="4" t="s">
        <v>251</v>
      </c>
      <c r="G2105" s="13"/>
      <c r="H2105" s="4"/>
      <c r="I2105" s="13"/>
      <c r="J2105" s="21"/>
      <c r="L2105" s="69"/>
      <c r="M2105" s="29"/>
    </row>
    <row r="2106" spans="1:13" ht="12" customHeight="1" hidden="1" outlineLevel="2">
      <c r="A2106" s="6"/>
      <c r="B2106" s="158"/>
      <c r="C2106" s="34"/>
      <c r="D2106" s="7" t="s">
        <v>176</v>
      </c>
      <c r="E2106" s="2"/>
      <c r="F2106" s="2"/>
      <c r="G2106" s="13"/>
      <c r="H2106" s="4"/>
      <c r="I2106" s="13"/>
      <c r="J2106" s="21"/>
      <c r="L2106" s="69"/>
      <c r="M2106" s="29"/>
    </row>
    <row r="2107" spans="1:13" ht="12" customHeight="1" hidden="1" outlineLevel="2">
      <c r="A2107" s="6"/>
      <c r="B2107" s="158"/>
      <c r="C2107" s="39"/>
      <c r="D2107" s="7" t="s">
        <v>157</v>
      </c>
      <c r="E2107" s="2"/>
      <c r="F2107" s="2"/>
      <c r="G2107" s="13"/>
      <c r="H2107" s="4"/>
      <c r="I2107" s="13"/>
      <c r="J2107" s="21"/>
      <c r="L2107" s="69"/>
      <c r="M2107" s="29"/>
    </row>
    <row r="2108" spans="1:13" ht="12" customHeight="1" outlineLevel="1" collapsed="1">
      <c r="A2108" s="6"/>
      <c r="B2108" s="147"/>
      <c r="C2108" s="8"/>
      <c r="D2108" s="7"/>
      <c r="E2108" s="4"/>
      <c r="F2108" s="4"/>
      <c r="G2108" s="4"/>
      <c r="H2108" s="4"/>
      <c r="I2108" s="13"/>
      <c r="J2108" s="21"/>
      <c r="L2108" s="69"/>
      <c r="M2108" s="29"/>
    </row>
    <row r="2109" spans="1:13" ht="12" customHeight="1" outlineLevel="1">
      <c r="A2109" s="6"/>
      <c r="B2109" s="147" t="s">
        <v>806</v>
      </c>
      <c r="C2109" s="146" t="s">
        <v>807</v>
      </c>
      <c r="D2109" s="7"/>
      <c r="E2109" s="4"/>
      <c r="F2109" s="4"/>
      <c r="G2109" s="4"/>
      <c r="H2109" s="4"/>
      <c r="I2109" s="13"/>
      <c r="J2109" s="21">
        <f>SUM(E2111:F2111)</f>
        <v>0</v>
      </c>
      <c r="K2109" s="29">
        <f>$M2109-$M2109*$K$19</f>
        <v>299.668</v>
      </c>
      <c r="L2109" s="69">
        <f>ROUND($J2109*$K2109,2)</f>
        <v>0</v>
      </c>
      <c r="M2109" s="29">
        <v>315.44</v>
      </c>
    </row>
    <row r="2110" spans="1:13" ht="12" customHeight="1" hidden="1" outlineLevel="2">
      <c r="A2110" s="6"/>
      <c r="B2110" s="158"/>
      <c r="C2110" s="11"/>
      <c r="D2110" s="7"/>
      <c r="E2110" s="4" t="s">
        <v>250</v>
      </c>
      <c r="F2110" s="4" t="s">
        <v>251</v>
      </c>
      <c r="G2110" s="13"/>
      <c r="H2110" s="4"/>
      <c r="I2110" s="13"/>
      <c r="J2110" s="21"/>
      <c r="L2110" s="69"/>
      <c r="M2110" s="29"/>
    </row>
    <row r="2111" spans="1:13" ht="12" customHeight="1" hidden="1" outlineLevel="2">
      <c r="A2111" s="6"/>
      <c r="B2111" s="147"/>
      <c r="C2111" s="34"/>
      <c r="D2111" s="7" t="s">
        <v>176</v>
      </c>
      <c r="E2111" s="58"/>
      <c r="F2111" s="58"/>
      <c r="G2111" s="13"/>
      <c r="H2111" s="4"/>
      <c r="I2111" s="13"/>
      <c r="J2111" s="21"/>
      <c r="L2111" s="69"/>
      <c r="M2111" s="29"/>
    </row>
    <row r="2112" spans="1:13" ht="12" customHeight="1" outlineLevel="1" collapsed="1">
      <c r="A2112" s="6"/>
      <c r="B2112" s="147"/>
      <c r="C2112" s="8"/>
      <c r="D2112" s="7"/>
      <c r="E2112" s="4"/>
      <c r="F2112" s="4"/>
      <c r="G2112" s="4"/>
      <c r="H2112" s="4"/>
      <c r="I2112" s="13"/>
      <c r="J2112" s="21"/>
      <c r="L2112" s="69"/>
      <c r="M2112" s="29"/>
    </row>
    <row r="2113" spans="1:13" ht="12" customHeight="1" outlineLevel="1">
      <c r="A2113" s="6"/>
      <c r="B2113" s="147" t="s">
        <v>802</v>
      </c>
      <c r="C2113" s="146" t="s">
        <v>620</v>
      </c>
      <c r="D2113" s="7"/>
      <c r="E2113" s="4"/>
      <c r="F2113" s="4"/>
      <c r="G2113" s="4"/>
      <c r="H2113" s="4"/>
      <c r="I2113" s="13"/>
      <c r="J2113" s="21">
        <f>SUM(E2115:G2116)</f>
        <v>0</v>
      </c>
      <c r="K2113" s="29">
        <f>$M2113-$M2113*$K$19</f>
        <v>144.44750000000002</v>
      </c>
      <c r="L2113" s="69">
        <f>ROUND($J2113*$K2113,2)</f>
        <v>0</v>
      </c>
      <c r="M2113" s="29">
        <v>152.05</v>
      </c>
    </row>
    <row r="2114" spans="1:13" ht="12" customHeight="1" hidden="1" outlineLevel="2">
      <c r="A2114" s="6"/>
      <c r="B2114" s="147"/>
      <c r="C2114" s="11"/>
      <c r="D2114" s="7"/>
      <c r="E2114" s="4" t="s">
        <v>179</v>
      </c>
      <c r="F2114" s="4" t="s">
        <v>180</v>
      </c>
      <c r="G2114" s="4" t="s">
        <v>181</v>
      </c>
      <c r="H2114" s="4"/>
      <c r="I2114" s="13"/>
      <c r="J2114" s="21"/>
      <c r="L2114" s="69"/>
      <c r="M2114" s="29"/>
    </row>
    <row r="2115" spans="1:13" ht="12" customHeight="1" hidden="1" outlineLevel="2">
      <c r="A2115" s="6"/>
      <c r="B2115" s="147"/>
      <c r="C2115" s="34"/>
      <c r="D2115" s="7" t="s">
        <v>176</v>
      </c>
      <c r="E2115" s="2"/>
      <c r="F2115" s="58"/>
      <c r="G2115" s="2"/>
      <c r="H2115" s="4"/>
      <c r="I2115" s="13"/>
      <c r="J2115" s="21"/>
      <c r="L2115" s="69"/>
      <c r="M2115" s="29"/>
    </row>
    <row r="2116" spans="1:13" ht="12" customHeight="1" hidden="1" outlineLevel="2">
      <c r="A2116" s="6"/>
      <c r="B2116" s="147"/>
      <c r="C2116" s="86"/>
      <c r="D2116" s="7" t="s">
        <v>221</v>
      </c>
      <c r="E2116" s="2"/>
      <c r="F2116" s="2"/>
      <c r="G2116" s="2"/>
      <c r="H2116" s="4"/>
      <c r="I2116" s="13"/>
      <c r="J2116" s="21"/>
      <c r="L2116" s="69"/>
      <c r="M2116" s="29"/>
    </row>
    <row r="2117" spans="1:13" ht="12" customHeight="1" outlineLevel="1" collapsed="1">
      <c r="A2117" s="6"/>
      <c r="B2117" s="147"/>
      <c r="C2117" s="8"/>
      <c r="D2117" s="7"/>
      <c r="E2117" s="4"/>
      <c r="F2117" s="4"/>
      <c r="G2117" s="4"/>
      <c r="H2117" s="4"/>
      <c r="I2117" s="13"/>
      <c r="J2117" s="21"/>
      <c r="L2117" s="69"/>
      <c r="M2117" s="29"/>
    </row>
    <row r="2118" spans="1:13" ht="12" customHeight="1" outlineLevel="1">
      <c r="A2118" s="6"/>
      <c r="B2118" s="147" t="s">
        <v>803</v>
      </c>
      <c r="C2118" s="146" t="s">
        <v>746</v>
      </c>
      <c r="D2118" s="7"/>
      <c r="E2118" s="4"/>
      <c r="F2118" s="4"/>
      <c r="G2118" s="4"/>
      <c r="H2118" s="4"/>
      <c r="I2118" s="13"/>
      <c r="J2118" s="21">
        <f>SUM(E2120:F2122)</f>
        <v>0</v>
      </c>
      <c r="K2118" s="29">
        <f>$M2118-$M2118*$K$19</f>
        <v>152.7505</v>
      </c>
      <c r="L2118" s="69">
        <f>ROUND($J2118*$K2118,2)</f>
        <v>0</v>
      </c>
      <c r="M2118" s="29">
        <v>160.79</v>
      </c>
    </row>
    <row r="2119" spans="1:13" ht="12" customHeight="1" hidden="1" outlineLevel="2">
      <c r="A2119" s="6"/>
      <c r="B2119" s="147"/>
      <c r="C2119" s="11"/>
      <c r="D2119" s="7"/>
      <c r="E2119" s="4" t="s">
        <v>250</v>
      </c>
      <c r="F2119" s="4" t="s">
        <v>251</v>
      </c>
      <c r="G2119" s="13"/>
      <c r="H2119" s="4"/>
      <c r="I2119" s="13"/>
      <c r="J2119" s="21"/>
      <c r="L2119" s="69"/>
      <c r="M2119" s="29"/>
    </row>
    <row r="2120" spans="1:13" ht="12" customHeight="1" hidden="1" outlineLevel="2">
      <c r="A2120" s="6"/>
      <c r="B2120" s="147"/>
      <c r="C2120" s="34"/>
      <c r="D2120" s="7" t="s">
        <v>176</v>
      </c>
      <c r="E2120" s="2"/>
      <c r="F2120" s="2"/>
      <c r="G2120" s="13"/>
      <c r="H2120" s="4"/>
      <c r="I2120" s="13"/>
      <c r="J2120" s="21"/>
      <c r="L2120" s="69"/>
      <c r="M2120" s="29"/>
    </row>
    <row r="2121" spans="1:13" ht="12" customHeight="1" hidden="1" outlineLevel="2">
      <c r="A2121" s="6"/>
      <c r="B2121" s="147"/>
      <c r="C2121" s="53"/>
      <c r="D2121" s="7" t="s">
        <v>230</v>
      </c>
      <c r="E2121" s="2"/>
      <c r="F2121" s="2"/>
      <c r="G2121" s="13"/>
      <c r="H2121" s="4"/>
      <c r="I2121" s="13"/>
      <c r="J2121" s="21"/>
      <c r="L2121" s="69"/>
      <c r="M2121" s="29"/>
    </row>
    <row r="2122" spans="1:13" ht="12" customHeight="1" hidden="1" outlineLevel="2">
      <c r="A2122" s="6"/>
      <c r="B2122" s="147"/>
      <c r="C2122" s="86"/>
      <c r="D2122" s="7" t="s">
        <v>221</v>
      </c>
      <c r="E2122" s="2"/>
      <c r="F2122" s="2"/>
      <c r="G2122" s="13"/>
      <c r="H2122" s="4"/>
      <c r="I2122" s="13"/>
      <c r="J2122" s="21"/>
      <c r="L2122" s="69"/>
      <c r="M2122" s="29"/>
    </row>
    <row r="2123" spans="1:13" ht="12" customHeight="1" outlineLevel="1" collapsed="1">
      <c r="A2123" s="6"/>
      <c r="B2123" s="147"/>
      <c r="C2123" s="8"/>
      <c r="D2123" s="7"/>
      <c r="E2123" s="4"/>
      <c r="F2123" s="4"/>
      <c r="G2123" s="4"/>
      <c r="H2123" s="4"/>
      <c r="I2123" s="13"/>
      <c r="J2123" s="21"/>
      <c r="L2123" s="69"/>
      <c r="M2123" s="29"/>
    </row>
    <row r="2124" spans="1:13" ht="12" customHeight="1" outlineLevel="1">
      <c r="A2124" s="6"/>
      <c r="B2124" s="147" t="s">
        <v>529</v>
      </c>
      <c r="C2124" s="146" t="s">
        <v>770</v>
      </c>
      <c r="D2124" s="7"/>
      <c r="E2124" s="4"/>
      <c r="F2124" s="4"/>
      <c r="G2124" s="4"/>
      <c r="H2124" s="4"/>
      <c r="I2124" s="13"/>
      <c r="J2124" s="21">
        <f>SUM(E2126:G2128)</f>
        <v>0</v>
      </c>
      <c r="K2124" s="29">
        <f>$M2124-$M2124*$K$19</f>
        <v>105.5355</v>
      </c>
      <c r="L2124" s="69">
        <f>ROUND($J2124*$K2124,2)</f>
        <v>0</v>
      </c>
      <c r="M2124" s="29">
        <v>111.09</v>
      </c>
    </row>
    <row r="2125" spans="1:13" ht="12" customHeight="1" hidden="1" outlineLevel="2">
      <c r="A2125" s="6"/>
      <c r="B2125" s="147"/>
      <c r="C2125" s="11"/>
      <c r="D2125" s="7"/>
      <c r="E2125" s="4" t="s">
        <v>179</v>
      </c>
      <c r="F2125" s="4" t="s">
        <v>180</v>
      </c>
      <c r="G2125" s="4" t="s">
        <v>181</v>
      </c>
      <c r="H2125" s="4"/>
      <c r="I2125" s="13"/>
      <c r="J2125" s="21"/>
      <c r="L2125" s="69"/>
      <c r="M2125" s="29"/>
    </row>
    <row r="2126" spans="1:13" ht="12" customHeight="1" hidden="1" outlineLevel="2">
      <c r="A2126" s="6"/>
      <c r="B2126" s="147"/>
      <c r="C2126" s="34"/>
      <c r="D2126" s="7" t="s">
        <v>176</v>
      </c>
      <c r="E2126" s="2"/>
      <c r="F2126" s="2"/>
      <c r="G2126" s="2"/>
      <c r="H2126" s="4"/>
      <c r="I2126" s="13"/>
      <c r="J2126" s="21"/>
      <c r="L2126" s="69"/>
      <c r="M2126" s="29"/>
    </row>
    <row r="2127" spans="1:13" ht="12" customHeight="1" hidden="1" outlineLevel="2">
      <c r="A2127" s="6"/>
      <c r="B2127" s="147"/>
      <c r="C2127" s="40"/>
      <c r="D2127" s="7" t="s">
        <v>194</v>
      </c>
      <c r="E2127" s="58"/>
      <c r="F2127" s="58"/>
      <c r="G2127" s="58"/>
      <c r="H2127" s="4"/>
      <c r="I2127" s="13"/>
      <c r="J2127" s="21"/>
      <c r="L2127" s="69"/>
      <c r="M2127" s="29"/>
    </row>
    <row r="2128" spans="1:13" ht="12" customHeight="1" hidden="1" outlineLevel="2">
      <c r="A2128" s="6"/>
      <c r="B2128" s="147"/>
      <c r="C2128" s="86"/>
      <c r="D2128" s="7" t="s">
        <v>221</v>
      </c>
      <c r="E2128" s="97"/>
      <c r="F2128" s="97"/>
      <c r="G2128" s="97"/>
      <c r="H2128" s="4"/>
      <c r="I2128" s="13"/>
      <c r="J2128" s="21"/>
      <c r="L2128" s="69"/>
      <c r="M2128" s="29"/>
    </row>
    <row r="2129" spans="1:13" ht="12" customHeight="1" outlineLevel="1" collapsed="1">
      <c r="A2129" s="6"/>
      <c r="B2129" s="147"/>
      <c r="C2129" s="8"/>
      <c r="D2129" s="7"/>
      <c r="E2129" s="4"/>
      <c r="F2129" s="4"/>
      <c r="G2129" s="4"/>
      <c r="H2129" s="4"/>
      <c r="I2129" s="13"/>
      <c r="J2129" s="21"/>
      <c r="L2129" s="69"/>
      <c r="M2129" s="29"/>
    </row>
    <row r="2130" spans="1:13" ht="12" customHeight="1" outlineLevel="1">
      <c r="A2130" s="6"/>
      <c r="B2130" s="147" t="s">
        <v>678</v>
      </c>
      <c r="C2130" s="105" t="s">
        <v>598</v>
      </c>
      <c r="D2130" s="7"/>
      <c r="E2130" s="4"/>
      <c r="F2130" s="4"/>
      <c r="G2130" s="4"/>
      <c r="H2130" s="4"/>
      <c r="I2130" s="13"/>
      <c r="J2130" s="21">
        <f>SUM(E2132:G2135)</f>
        <v>0</v>
      </c>
      <c r="K2130" s="29">
        <f>$M2130-$M2130*$K$19</f>
        <v>179.626</v>
      </c>
      <c r="L2130" s="69">
        <f>ROUND($J2130*$K2130,2)</f>
        <v>0</v>
      </c>
      <c r="M2130" s="29">
        <v>189.08</v>
      </c>
    </row>
    <row r="2131" spans="1:13" ht="12" customHeight="1" hidden="1" outlineLevel="2">
      <c r="A2131" s="6"/>
      <c r="B2131" s="158"/>
      <c r="C2131" s="11"/>
      <c r="D2131" s="7"/>
      <c r="E2131" s="4" t="s">
        <v>179</v>
      </c>
      <c r="F2131" s="4" t="s">
        <v>180</v>
      </c>
      <c r="G2131" s="4" t="s">
        <v>181</v>
      </c>
      <c r="H2131" s="4"/>
      <c r="I2131" s="13"/>
      <c r="J2131" s="21"/>
      <c r="L2131" s="69"/>
      <c r="M2131" s="29"/>
    </row>
    <row r="2132" spans="1:13" ht="12" customHeight="1" hidden="1" outlineLevel="2">
      <c r="A2132" s="6"/>
      <c r="B2132" s="147"/>
      <c r="C2132" s="34"/>
      <c r="D2132" s="7" t="s">
        <v>176</v>
      </c>
      <c r="E2132" s="2"/>
      <c r="F2132" s="2"/>
      <c r="G2132" s="2"/>
      <c r="H2132" s="4"/>
      <c r="I2132" s="13"/>
      <c r="J2132" s="21"/>
      <c r="L2132" s="69"/>
      <c r="M2132" s="29"/>
    </row>
    <row r="2133" spans="1:13" ht="12" customHeight="1" hidden="1" outlineLevel="2">
      <c r="A2133" s="6"/>
      <c r="B2133" s="147"/>
      <c r="C2133" s="40"/>
      <c r="D2133" s="7" t="s">
        <v>194</v>
      </c>
      <c r="E2133" s="58"/>
      <c r="F2133" s="58"/>
      <c r="G2133" s="58"/>
      <c r="H2133" s="4"/>
      <c r="I2133" s="13"/>
      <c r="J2133" s="21"/>
      <c r="L2133" s="69"/>
      <c r="M2133" s="29"/>
    </row>
    <row r="2134" spans="1:13" ht="12" customHeight="1" hidden="1" outlineLevel="2">
      <c r="A2134" s="6"/>
      <c r="B2134" s="147"/>
      <c r="C2134" s="86"/>
      <c r="D2134" s="7" t="s">
        <v>221</v>
      </c>
      <c r="E2134" s="2"/>
      <c r="F2134" s="2"/>
      <c r="G2134" s="2"/>
      <c r="H2134" s="4"/>
      <c r="I2134" s="13"/>
      <c r="J2134" s="21"/>
      <c r="L2134" s="69"/>
      <c r="M2134" s="29"/>
    </row>
    <row r="2135" spans="1:13" ht="12" customHeight="1" hidden="1" outlineLevel="2">
      <c r="A2135" s="6"/>
      <c r="B2135" s="147"/>
      <c r="C2135" s="37"/>
      <c r="D2135" s="7" t="s">
        <v>222</v>
      </c>
      <c r="E2135" s="58"/>
      <c r="F2135" s="58"/>
      <c r="G2135" s="58"/>
      <c r="H2135" s="4"/>
      <c r="I2135" s="13"/>
      <c r="J2135" s="21"/>
      <c r="L2135" s="69"/>
      <c r="M2135" s="29"/>
    </row>
    <row r="2136" spans="1:13" ht="12" customHeight="1" outlineLevel="1" collapsed="1">
      <c r="A2136" s="6"/>
      <c r="B2136" s="147"/>
      <c r="C2136" s="8"/>
      <c r="D2136" s="7"/>
      <c r="E2136" s="4"/>
      <c r="F2136" s="4"/>
      <c r="G2136" s="4"/>
      <c r="H2136" s="4"/>
      <c r="I2136" s="13"/>
      <c r="J2136" s="21"/>
      <c r="L2136" s="69"/>
      <c r="M2136" s="29"/>
    </row>
    <row r="2137" spans="1:13" ht="12" customHeight="1" outlineLevel="1">
      <c r="A2137" s="6"/>
      <c r="B2137" s="147" t="s">
        <v>663</v>
      </c>
      <c r="C2137" s="105" t="s">
        <v>747</v>
      </c>
      <c r="D2137" s="7"/>
      <c r="E2137" s="4"/>
      <c r="F2137" s="4"/>
      <c r="G2137" s="4"/>
      <c r="H2137" s="4"/>
      <c r="I2137" s="13"/>
      <c r="J2137" s="21">
        <f>SUM(E2139:G2143)</f>
        <v>0</v>
      </c>
      <c r="K2137" s="29">
        <f>$M2137-$M2137*$K$19</f>
        <v>172.90949999999998</v>
      </c>
      <c r="L2137" s="69">
        <f>ROUND($J2137*$K2137,2)</f>
        <v>0</v>
      </c>
      <c r="M2137" s="29">
        <v>182.01</v>
      </c>
    </row>
    <row r="2138" spans="1:13" ht="12" customHeight="1" hidden="1" outlineLevel="2">
      <c r="A2138" s="6"/>
      <c r="B2138" s="147"/>
      <c r="C2138" s="11"/>
      <c r="D2138" s="7"/>
      <c r="E2138" s="4" t="s">
        <v>179</v>
      </c>
      <c r="F2138" s="4" t="s">
        <v>180</v>
      </c>
      <c r="G2138" s="4" t="s">
        <v>181</v>
      </c>
      <c r="H2138" s="4"/>
      <c r="I2138" s="13"/>
      <c r="J2138" s="21"/>
      <c r="L2138" s="69"/>
      <c r="M2138" s="29"/>
    </row>
    <row r="2139" spans="1:13" ht="12" customHeight="1" hidden="1" outlineLevel="2">
      <c r="A2139" s="6"/>
      <c r="B2139" s="147"/>
      <c r="C2139" s="34"/>
      <c r="D2139" s="7" t="s">
        <v>176</v>
      </c>
      <c r="E2139" s="58"/>
      <c r="F2139" s="58"/>
      <c r="G2139" s="2"/>
      <c r="H2139" s="4"/>
      <c r="I2139" s="13"/>
      <c r="J2139" s="21"/>
      <c r="L2139" s="69"/>
      <c r="M2139" s="29"/>
    </row>
    <row r="2140" spans="1:13" ht="12" customHeight="1" hidden="1" outlineLevel="2">
      <c r="A2140" s="6"/>
      <c r="B2140" s="147"/>
      <c r="C2140" s="55"/>
      <c r="D2140" s="7" t="s">
        <v>223</v>
      </c>
      <c r="E2140" s="58"/>
      <c r="F2140" s="58"/>
      <c r="G2140" s="58"/>
      <c r="H2140" s="4"/>
      <c r="I2140" s="13"/>
      <c r="J2140" s="21"/>
      <c r="L2140" s="69"/>
      <c r="M2140" s="29"/>
    </row>
    <row r="2141" spans="1:13" ht="12" customHeight="1" hidden="1" outlineLevel="2">
      <c r="A2141" s="6"/>
      <c r="B2141" s="147"/>
      <c r="C2141" s="36"/>
      <c r="D2141" s="7" t="s">
        <v>224</v>
      </c>
      <c r="E2141" s="2"/>
      <c r="F2141" s="2"/>
      <c r="G2141" s="2"/>
      <c r="H2141" s="4"/>
      <c r="I2141" s="13"/>
      <c r="J2141" s="21"/>
      <c r="L2141" s="69"/>
      <c r="M2141" s="29"/>
    </row>
    <row r="2142" spans="1:13" ht="12" customHeight="1" hidden="1" outlineLevel="2">
      <c r="A2142" s="6"/>
      <c r="B2142" s="147"/>
      <c r="C2142" s="40"/>
      <c r="D2142" s="7" t="s">
        <v>194</v>
      </c>
      <c r="E2142" s="2"/>
      <c r="F2142" s="2"/>
      <c r="G2142" s="2"/>
      <c r="H2142" s="4"/>
      <c r="I2142" s="13"/>
      <c r="J2142" s="21"/>
      <c r="L2142" s="69"/>
      <c r="M2142" s="29"/>
    </row>
    <row r="2143" spans="1:13" ht="12" customHeight="1" hidden="1" outlineLevel="2">
      <c r="A2143" s="6"/>
      <c r="B2143" s="147"/>
      <c r="C2143" s="86"/>
      <c r="D2143" s="7" t="s">
        <v>221</v>
      </c>
      <c r="E2143" s="189"/>
      <c r="F2143" s="189"/>
      <c r="G2143" s="189"/>
      <c r="H2143" s="4"/>
      <c r="I2143" s="13"/>
      <c r="J2143" s="21"/>
      <c r="L2143" s="69"/>
      <c r="M2143" s="29"/>
    </row>
    <row r="2144" spans="1:13" ht="12" customHeight="1" outlineLevel="1" collapsed="1">
      <c r="A2144" s="6"/>
      <c r="B2144" s="147"/>
      <c r="C2144" s="11"/>
      <c r="D2144" s="7"/>
      <c r="E2144" s="4"/>
      <c r="F2144" s="4"/>
      <c r="G2144" s="4"/>
      <c r="H2144" s="4"/>
      <c r="I2144" s="13"/>
      <c r="J2144" s="21"/>
      <c r="L2144" s="69"/>
      <c r="M2144" s="29"/>
    </row>
    <row r="2145" spans="1:13" ht="12" customHeight="1" outlineLevel="1">
      <c r="A2145" s="6"/>
      <c r="B2145" s="147" t="s">
        <v>664</v>
      </c>
      <c r="C2145" s="105" t="s">
        <v>748</v>
      </c>
      <c r="D2145" s="7"/>
      <c r="E2145" s="4"/>
      <c r="F2145" s="4"/>
      <c r="G2145" s="4"/>
      <c r="H2145" s="4"/>
      <c r="I2145" s="13"/>
      <c r="J2145" s="21">
        <f>SUM(E2147:G2150)</f>
        <v>0</v>
      </c>
      <c r="K2145" s="29">
        <f>$M2145-$M2145*$K$19</f>
        <v>174.4675</v>
      </c>
      <c r="L2145" s="69">
        <f>ROUND($J2145*$K2145,2)</f>
        <v>0</v>
      </c>
      <c r="M2145" s="29">
        <v>183.65</v>
      </c>
    </row>
    <row r="2146" spans="1:13" ht="12" customHeight="1" hidden="1" outlineLevel="2">
      <c r="A2146" s="6"/>
      <c r="B2146" s="147"/>
      <c r="C2146" s="11"/>
      <c r="D2146" s="7"/>
      <c r="E2146" s="4" t="s">
        <v>179</v>
      </c>
      <c r="F2146" s="4" t="s">
        <v>180</v>
      </c>
      <c r="G2146" s="4" t="s">
        <v>181</v>
      </c>
      <c r="H2146" s="4"/>
      <c r="I2146" s="13"/>
      <c r="J2146" s="21"/>
      <c r="L2146" s="69"/>
      <c r="M2146" s="29"/>
    </row>
    <row r="2147" spans="1:13" ht="12" customHeight="1" hidden="1" outlineLevel="2">
      <c r="A2147" s="6"/>
      <c r="B2147" s="147"/>
      <c r="C2147" s="34"/>
      <c r="D2147" s="7" t="s">
        <v>176</v>
      </c>
      <c r="E2147" s="58"/>
      <c r="F2147" s="58"/>
      <c r="G2147" s="58"/>
      <c r="H2147" s="4"/>
      <c r="I2147" s="13"/>
      <c r="J2147" s="21"/>
      <c r="L2147" s="69"/>
      <c r="M2147" s="29"/>
    </row>
    <row r="2148" spans="1:13" ht="12" customHeight="1" hidden="1" outlineLevel="2">
      <c r="A2148" s="6"/>
      <c r="B2148" s="147"/>
      <c r="C2148" s="36"/>
      <c r="D2148" s="7" t="s">
        <v>224</v>
      </c>
      <c r="E2148" s="58"/>
      <c r="F2148" s="58"/>
      <c r="G2148" s="2"/>
      <c r="H2148" s="4"/>
      <c r="I2148" s="13"/>
      <c r="J2148" s="21"/>
      <c r="L2148" s="69"/>
      <c r="M2148" s="29"/>
    </row>
    <row r="2149" spans="1:13" ht="12" customHeight="1" hidden="1" outlineLevel="2">
      <c r="A2149" s="6"/>
      <c r="B2149" s="147"/>
      <c r="C2149" s="40"/>
      <c r="D2149" s="7" t="s">
        <v>194</v>
      </c>
      <c r="E2149" s="58"/>
      <c r="F2149" s="58"/>
      <c r="G2149" s="58"/>
      <c r="H2149" s="4"/>
      <c r="I2149" s="13"/>
      <c r="J2149" s="21"/>
      <c r="L2149" s="69"/>
      <c r="M2149" s="29"/>
    </row>
    <row r="2150" spans="1:13" ht="12" customHeight="1" hidden="1" outlineLevel="2">
      <c r="A2150" s="6"/>
      <c r="B2150" s="147"/>
      <c r="C2150" s="86"/>
      <c r="D2150" s="7" t="s">
        <v>221</v>
      </c>
      <c r="E2150" s="97"/>
      <c r="F2150" s="97"/>
      <c r="G2150" s="97"/>
      <c r="H2150" s="4"/>
      <c r="I2150" s="13"/>
      <c r="J2150" s="21"/>
      <c r="L2150" s="69"/>
      <c r="M2150" s="29"/>
    </row>
    <row r="2151" spans="1:13" ht="12" customHeight="1" outlineLevel="1" collapsed="1">
      <c r="A2151" s="6"/>
      <c r="B2151" s="147"/>
      <c r="C2151" s="11"/>
      <c r="D2151" s="7"/>
      <c r="E2151" s="4"/>
      <c r="F2151" s="4"/>
      <c r="G2151" s="4"/>
      <c r="H2151" s="4"/>
      <c r="I2151" s="13"/>
      <c r="J2151" s="21"/>
      <c r="L2151" s="69"/>
      <c r="M2151" s="29"/>
    </row>
    <row r="2152" spans="1:13" ht="12" customHeight="1" outlineLevel="1">
      <c r="A2152" s="6"/>
      <c r="B2152" s="147" t="s">
        <v>665</v>
      </c>
      <c r="C2152" s="105" t="s">
        <v>628</v>
      </c>
      <c r="D2152" s="7"/>
      <c r="E2152" s="4"/>
      <c r="F2152" s="4"/>
      <c r="G2152" s="4"/>
      <c r="H2152" s="4"/>
      <c r="I2152" s="13"/>
      <c r="J2152" s="21">
        <f>SUM(E2154:G2158)</f>
        <v>0</v>
      </c>
      <c r="K2152" s="29">
        <f>$M2152-$M2152*$K$19</f>
        <v>207.0335</v>
      </c>
      <c r="L2152" s="69">
        <f>ROUND($J2152*$K2152,2)</f>
        <v>0</v>
      </c>
      <c r="M2152" s="29">
        <v>217.93</v>
      </c>
    </row>
    <row r="2153" spans="1:13" ht="12" customHeight="1" hidden="1" outlineLevel="2">
      <c r="A2153" s="6"/>
      <c r="B2153" s="147"/>
      <c r="C2153" s="11"/>
      <c r="D2153" s="7"/>
      <c r="E2153" s="4" t="s">
        <v>179</v>
      </c>
      <c r="F2153" s="4" t="s">
        <v>180</v>
      </c>
      <c r="G2153" s="4" t="s">
        <v>181</v>
      </c>
      <c r="H2153" s="4"/>
      <c r="I2153" s="13"/>
      <c r="J2153" s="21"/>
      <c r="L2153" s="69"/>
      <c r="M2153" s="29"/>
    </row>
    <row r="2154" spans="1:13" ht="12" customHeight="1" hidden="1" outlineLevel="2">
      <c r="A2154" s="6"/>
      <c r="B2154" s="147"/>
      <c r="C2154" s="59"/>
      <c r="D2154" s="7" t="s">
        <v>191</v>
      </c>
      <c r="E2154" s="2"/>
      <c r="F2154" s="2"/>
      <c r="G2154" s="2"/>
      <c r="H2154" s="4"/>
      <c r="I2154" s="13"/>
      <c r="J2154" s="21"/>
      <c r="L2154" s="69"/>
      <c r="M2154" s="29"/>
    </row>
    <row r="2155" spans="1:13" ht="12" customHeight="1" hidden="1" outlineLevel="2">
      <c r="A2155" s="6"/>
      <c r="B2155" s="147"/>
      <c r="C2155" s="34"/>
      <c r="D2155" s="7" t="s">
        <v>176</v>
      </c>
      <c r="E2155" s="2"/>
      <c r="F2155" s="2"/>
      <c r="G2155" s="2"/>
      <c r="H2155" s="4"/>
      <c r="I2155" s="13"/>
      <c r="J2155" s="21"/>
      <c r="L2155" s="69"/>
      <c r="M2155" s="29"/>
    </row>
    <row r="2156" spans="1:13" ht="12" customHeight="1" hidden="1" outlineLevel="2">
      <c r="A2156" s="6"/>
      <c r="B2156" s="147"/>
      <c r="C2156" s="55"/>
      <c r="D2156" s="7" t="s">
        <v>223</v>
      </c>
      <c r="E2156" s="58"/>
      <c r="F2156" s="58"/>
      <c r="G2156" s="58"/>
      <c r="H2156" s="4"/>
      <c r="I2156" s="13"/>
      <c r="J2156" s="21"/>
      <c r="L2156" s="69"/>
      <c r="M2156" s="29"/>
    </row>
    <row r="2157" spans="1:13" ht="12" customHeight="1" hidden="1" outlineLevel="2">
      <c r="A2157" s="6"/>
      <c r="B2157" s="147"/>
      <c r="C2157" s="40"/>
      <c r="D2157" s="7" t="s">
        <v>194</v>
      </c>
      <c r="E2157" s="2"/>
      <c r="F2157" s="2"/>
      <c r="G2157" s="2"/>
      <c r="H2157" s="4"/>
      <c r="I2157" s="13"/>
      <c r="J2157" s="21"/>
      <c r="L2157" s="69"/>
      <c r="M2157" s="29"/>
    </row>
    <row r="2158" spans="1:13" ht="12" customHeight="1" hidden="1" outlineLevel="2">
      <c r="A2158" s="6"/>
      <c r="B2158" s="147"/>
      <c r="C2158" s="86"/>
      <c r="D2158" s="7" t="s">
        <v>221</v>
      </c>
      <c r="E2158" s="189"/>
      <c r="F2158" s="189"/>
      <c r="G2158" s="189"/>
      <c r="H2158" s="4"/>
      <c r="I2158" s="13"/>
      <c r="J2158" s="21"/>
      <c r="L2158" s="69"/>
      <c r="M2158" s="29"/>
    </row>
    <row r="2159" spans="1:13" ht="12" customHeight="1" outlineLevel="1" collapsed="1">
      <c r="A2159" s="6"/>
      <c r="B2159" s="147"/>
      <c r="C2159" s="8"/>
      <c r="D2159" s="7"/>
      <c r="E2159" s="4"/>
      <c r="F2159" s="4"/>
      <c r="G2159" s="4"/>
      <c r="H2159" s="4"/>
      <c r="I2159" s="13"/>
      <c r="J2159" s="21"/>
      <c r="L2159" s="69"/>
      <c r="M2159" s="29"/>
    </row>
    <row r="2160" spans="1:13" ht="12" customHeight="1" outlineLevel="1">
      <c r="A2160" s="6"/>
      <c r="B2160" s="147" t="s">
        <v>666</v>
      </c>
      <c r="C2160" s="105" t="s">
        <v>749</v>
      </c>
      <c r="D2160" s="7"/>
      <c r="E2160" s="4"/>
      <c r="F2160" s="4"/>
      <c r="G2160" s="4"/>
      <c r="H2160" s="4"/>
      <c r="I2160" s="13"/>
      <c r="J2160" s="21">
        <f>SUM(E2162:G2162)</f>
        <v>0</v>
      </c>
      <c r="K2160" s="29">
        <f>$M2160-$M2160*$K$19</f>
        <v>267.1875</v>
      </c>
      <c r="L2160" s="69">
        <f>ROUND($J2160*$K2160,2)</f>
        <v>0</v>
      </c>
      <c r="M2160" s="29">
        <v>281.25</v>
      </c>
    </row>
    <row r="2161" spans="1:13" ht="12" customHeight="1" hidden="1" outlineLevel="2">
      <c r="A2161" s="6"/>
      <c r="B2161" s="158"/>
      <c r="C2161" s="11"/>
      <c r="D2161" s="7"/>
      <c r="E2161" s="4" t="s">
        <v>179</v>
      </c>
      <c r="F2161" s="4" t="s">
        <v>180</v>
      </c>
      <c r="G2161" s="4" t="s">
        <v>181</v>
      </c>
      <c r="H2161" s="4"/>
      <c r="I2161" s="13"/>
      <c r="J2161" s="21"/>
      <c r="L2161" s="69"/>
      <c r="M2161" s="29"/>
    </row>
    <row r="2162" spans="1:13" ht="12" customHeight="1" hidden="1" outlineLevel="2">
      <c r="A2162" s="6"/>
      <c r="B2162" s="147"/>
      <c r="C2162" s="34"/>
      <c r="D2162" s="7" t="s">
        <v>176</v>
      </c>
      <c r="E2162" s="2"/>
      <c r="F2162" s="2"/>
      <c r="G2162" s="2"/>
      <c r="H2162" s="4"/>
      <c r="I2162" s="13"/>
      <c r="J2162" s="21"/>
      <c r="L2162" s="69"/>
      <c r="M2162" s="29"/>
    </row>
    <row r="2163" spans="1:13" ht="12" customHeight="1" outlineLevel="1" collapsed="1">
      <c r="A2163" s="6"/>
      <c r="B2163" s="147"/>
      <c r="C2163" s="8"/>
      <c r="D2163" s="7"/>
      <c r="E2163" s="4"/>
      <c r="F2163" s="4"/>
      <c r="G2163" s="4"/>
      <c r="H2163" s="4"/>
      <c r="I2163" s="13"/>
      <c r="J2163" s="21"/>
      <c r="L2163" s="69"/>
      <c r="M2163" s="29"/>
    </row>
    <row r="2164" spans="1:13" ht="12" customHeight="1" outlineLevel="1">
      <c r="A2164" s="6"/>
      <c r="B2164" s="147" t="s">
        <v>667</v>
      </c>
      <c r="C2164" s="105" t="s">
        <v>573</v>
      </c>
      <c r="D2164" s="7"/>
      <c r="E2164" s="4"/>
      <c r="F2164" s="4"/>
      <c r="G2164" s="4"/>
      <c r="H2164" s="4"/>
      <c r="I2164" s="13"/>
      <c r="J2164" s="21">
        <f>SUM(E2166:F2168)</f>
        <v>0</v>
      </c>
      <c r="K2164" s="29">
        <f>$M2164-$M2164*$K$19</f>
        <v>186.0955</v>
      </c>
      <c r="L2164" s="69">
        <f>ROUND($J2164*$K2164,2)</f>
        <v>0</v>
      </c>
      <c r="M2164" s="29">
        <v>195.89</v>
      </c>
    </row>
    <row r="2165" spans="1:13" ht="12" customHeight="1" hidden="1" outlineLevel="2">
      <c r="A2165" s="6"/>
      <c r="B2165" s="147"/>
      <c r="C2165" s="11"/>
      <c r="D2165" s="7"/>
      <c r="E2165" s="4" t="s">
        <v>250</v>
      </c>
      <c r="F2165" s="4" t="s">
        <v>251</v>
      </c>
      <c r="G2165" s="4"/>
      <c r="H2165" s="4"/>
      <c r="I2165" s="13"/>
      <c r="J2165" s="21"/>
      <c r="L2165" s="69"/>
      <c r="M2165" s="29"/>
    </row>
    <row r="2166" spans="1:13" ht="12" customHeight="1" hidden="1" outlineLevel="2">
      <c r="A2166" s="6"/>
      <c r="B2166" s="147"/>
      <c r="C2166" s="34"/>
      <c r="D2166" s="7" t="s">
        <v>176</v>
      </c>
      <c r="E2166" s="2"/>
      <c r="F2166" s="2"/>
      <c r="G2166" s="4"/>
      <c r="H2166" s="4"/>
      <c r="I2166" s="13"/>
      <c r="J2166" s="21"/>
      <c r="L2166" s="69"/>
      <c r="M2166" s="29"/>
    </row>
    <row r="2167" spans="1:13" ht="12" customHeight="1" hidden="1" outlineLevel="2">
      <c r="A2167" s="6"/>
      <c r="B2167" s="147"/>
      <c r="C2167" s="53"/>
      <c r="D2167" s="7" t="s">
        <v>230</v>
      </c>
      <c r="E2167" s="2"/>
      <c r="F2167" s="2"/>
      <c r="G2167" s="4"/>
      <c r="H2167" s="4"/>
      <c r="I2167" s="13"/>
      <c r="J2167" s="21"/>
      <c r="L2167" s="69"/>
      <c r="M2167" s="29"/>
    </row>
    <row r="2168" spans="1:13" ht="12" customHeight="1" hidden="1" outlineLevel="2">
      <c r="A2168" s="6"/>
      <c r="B2168" s="147"/>
      <c r="C2168" s="86"/>
      <c r="D2168" s="7" t="s">
        <v>221</v>
      </c>
      <c r="E2168" s="2"/>
      <c r="F2168" s="2"/>
      <c r="G2168" s="4"/>
      <c r="H2168" s="4"/>
      <c r="I2168" s="13"/>
      <c r="J2168" s="21"/>
      <c r="L2168" s="69"/>
      <c r="M2168" s="29"/>
    </row>
    <row r="2169" spans="1:13" ht="12" customHeight="1" outlineLevel="1" collapsed="1">
      <c r="A2169" s="6"/>
      <c r="B2169" s="147"/>
      <c r="C2169" s="8"/>
      <c r="D2169" s="7"/>
      <c r="E2169" s="4"/>
      <c r="F2169" s="4"/>
      <c r="G2169" s="4"/>
      <c r="H2169" s="4"/>
      <c r="I2169" s="13"/>
      <c r="J2169" s="21"/>
      <c r="L2169" s="69"/>
      <c r="M2169" s="29"/>
    </row>
    <row r="2170" spans="1:13" ht="12" customHeight="1" outlineLevel="1">
      <c r="A2170" s="6"/>
      <c r="B2170" s="147" t="s">
        <v>668</v>
      </c>
      <c r="C2170" s="105" t="s">
        <v>751</v>
      </c>
      <c r="D2170" s="7"/>
      <c r="E2170" s="4"/>
      <c r="F2170" s="4"/>
      <c r="G2170" s="4"/>
      <c r="H2170" s="4"/>
      <c r="I2170" s="13"/>
      <c r="J2170" s="21">
        <f>SUM(E2172:E2174)</f>
        <v>0</v>
      </c>
      <c r="K2170" s="29">
        <f>$M2170-$M2170*$K$19</f>
        <v>120.1845</v>
      </c>
      <c r="L2170" s="69">
        <f>ROUND($J2170*$K2170,2)</f>
        <v>0</v>
      </c>
      <c r="M2170" s="29">
        <v>126.51</v>
      </c>
    </row>
    <row r="2171" spans="1:13" ht="12" customHeight="1" hidden="1" outlineLevel="2">
      <c r="A2171" s="6"/>
      <c r="B2171" s="158"/>
      <c r="C2171" s="11"/>
      <c r="D2171" s="7"/>
      <c r="E2171" s="19" t="s">
        <v>186</v>
      </c>
      <c r="F2171" s="4"/>
      <c r="G2171" s="4"/>
      <c r="H2171" s="4"/>
      <c r="I2171" s="13"/>
      <c r="J2171" s="21"/>
      <c r="L2171" s="69"/>
      <c r="M2171" s="29"/>
    </row>
    <row r="2172" spans="1:13" ht="12" customHeight="1" hidden="1" outlineLevel="2">
      <c r="A2172" s="6"/>
      <c r="B2172" s="147"/>
      <c r="C2172" s="34"/>
      <c r="D2172" s="7" t="s">
        <v>176</v>
      </c>
      <c r="E2172" s="58"/>
      <c r="F2172" s="4"/>
      <c r="G2172" s="4"/>
      <c r="H2172" s="4"/>
      <c r="I2172" s="13"/>
      <c r="J2172" s="21"/>
      <c r="L2172" s="69"/>
      <c r="M2172" s="29"/>
    </row>
    <row r="2173" spans="1:13" ht="12" customHeight="1" hidden="1" outlineLevel="2">
      <c r="A2173" s="6"/>
      <c r="B2173" s="147"/>
      <c r="C2173" s="86"/>
      <c r="D2173" s="7" t="s">
        <v>221</v>
      </c>
      <c r="E2173" s="58"/>
      <c r="F2173" s="4"/>
      <c r="G2173" s="4"/>
      <c r="H2173" s="4"/>
      <c r="I2173" s="13"/>
      <c r="J2173" s="21"/>
      <c r="L2173" s="69"/>
      <c r="M2173" s="29"/>
    </row>
    <row r="2174" spans="1:13" ht="12" customHeight="1" hidden="1" outlineLevel="2">
      <c r="A2174" s="6"/>
      <c r="B2174" s="147"/>
      <c r="C2174" s="37"/>
      <c r="D2174" s="7" t="s">
        <v>222</v>
      </c>
      <c r="E2174" s="58"/>
      <c r="F2174" s="4"/>
      <c r="G2174" s="4"/>
      <c r="H2174" s="4"/>
      <c r="I2174" s="13"/>
      <c r="J2174" s="21"/>
      <c r="L2174" s="69"/>
      <c r="M2174" s="29"/>
    </row>
    <row r="2175" spans="1:13" ht="12" customHeight="1" outlineLevel="1" collapsed="1">
      <c r="A2175" s="6"/>
      <c r="B2175" s="147"/>
      <c r="C2175" s="8"/>
      <c r="D2175" s="7"/>
      <c r="E2175" s="4"/>
      <c r="F2175" s="4"/>
      <c r="G2175" s="4"/>
      <c r="H2175" s="4"/>
      <c r="I2175" s="13"/>
      <c r="J2175" s="21"/>
      <c r="L2175" s="69"/>
      <c r="M2175" s="29"/>
    </row>
    <row r="2176" spans="1:13" ht="12" customHeight="1" outlineLevel="1">
      <c r="A2176" s="6"/>
      <c r="B2176" s="147" t="s">
        <v>669</v>
      </c>
      <c r="C2176" s="105" t="s">
        <v>373</v>
      </c>
      <c r="D2176" s="7"/>
      <c r="E2176" s="4"/>
      <c r="F2176" s="4"/>
      <c r="G2176" s="4"/>
      <c r="H2176" s="4"/>
      <c r="I2176" s="13"/>
      <c r="J2176" s="21">
        <f>SUM(E2178:E2180)</f>
        <v>0</v>
      </c>
      <c r="K2176" s="29">
        <f>$M2176-$M2176*$K$19</f>
        <v>62.424499999999995</v>
      </c>
      <c r="L2176" s="69">
        <f>ROUND($J2176*$K2176,2)</f>
        <v>0</v>
      </c>
      <c r="M2176" s="29">
        <v>65.71</v>
      </c>
    </row>
    <row r="2177" spans="1:13" ht="12" customHeight="1" hidden="1" outlineLevel="2">
      <c r="A2177" s="6"/>
      <c r="B2177" s="158"/>
      <c r="C2177" s="11"/>
      <c r="D2177" s="7"/>
      <c r="E2177" s="19" t="s">
        <v>186</v>
      </c>
      <c r="F2177" s="4"/>
      <c r="G2177" s="4"/>
      <c r="H2177" s="4"/>
      <c r="I2177" s="13"/>
      <c r="J2177" s="21"/>
      <c r="L2177" s="69"/>
      <c r="M2177" s="29"/>
    </row>
    <row r="2178" spans="1:13" ht="12" customHeight="1" hidden="1" outlineLevel="2">
      <c r="A2178" s="6"/>
      <c r="B2178" s="147"/>
      <c r="C2178" s="34"/>
      <c r="D2178" s="7" t="s">
        <v>176</v>
      </c>
      <c r="E2178" s="58"/>
      <c r="F2178" s="4"/>
      <c r="G2178" s="4"/>
      <c r="H2178" s="4"/>
      <c r="I2178" s="13"/>
      <c r="J2178" s="21"/>
      <c r="L2178" s="69"/>
      <c r="M2178" s="29"/>
    </row>
    <row r="2179" spans="1:13" ht="12" customHeight="1" hidden="1" outlineLevel="2">
      <c r="A2179" s="6"/>
      <c r="B2179" s="147"/>
      <c r="C2179" s="40"/>
      <c r="D2179" s="7" t="s">
        <v>194</v>
      </c>
      <c r="E2179" s="58"/>
      <c r="F2179" s="4"/>
      <c r="G2179" s="4"/>
      <c r="H2179" s="4"/>
      <c r="I2179" s="13"/>
      <c r="J2179" s="21"/>
      <c r="L2179" s="69"/>
      <c r="M2179" s="29"/>
    </row>
    <row r="2180" spans="1:13" ht="12" customHeight="1" hidden="1" outlineLevel="2">
      <c r="A2180" s="6"/>
      <c r="B2180" s="147"/>
      <c r="C2180" s="86"/>
      <c r="D2180" s="7" t="s">
        <v>221</v>
      </c>
      <c r="E2180" s="58"/>
      <c r="F2180" s="4"/>
      <c r="G2180" s="4"/>
      <c r="H2180" s="4"/>
      <c r="I2180" s="13"/>
      <c r="J2180" s="21"/>
      <c r="L2180" s="69"/>
      <c r="M2180" s="29"/>
    </row>
    <row r="2181" spans="1:13" ht="12" customHeight="1" outlineLevel="1" collapsed="1">
      <c r="A2181" s="6"/>
      <c r="B2181" s="147"/>
      <c r="C2181" s="8"/>
      <c r="D2181" s="7"/>
      <c r="E2181" s="4"/>
      <c r="F2181" s="4"/>
      <c r="G2181" s="4"/>
      <c r="H2181" s="4"/>
      <c r="I2181" s="13"/>
      <c r="J2181" s="21"/>
      <c r="L2181" s="69"/>
      <c r="M2181" s="29"/>
    </row>
    <row r="2182" spans="1:13" ht="12" customHeight="1" outlineLevel="1">
      <c r="A2182" s="6"/>
      <c r="B2182" s="147" t="s">
        <v>670</v>
      </c>
      <c r="C2182" s="105" t="s">
        <v>373</v>
      </c>
      <c r="D2182" s="7"/>
      <c r="E2182" s="4"/>
      <c r="F2182" s="4"/>
      <c r="G2182" s="4"/>
      <c r="H2182" s="4"/>
      <c r="I2182" s="13"/>
      <c r="J2182" s="21">
        <f>SUM(E2184:E2187)</f>
        <v>0</v>
      </c>
      <c r="K2182" s="29">
        <f>$M2182-$M2182*$K$19</f>
        <v>87.438</v>
      </c>
      <c r="L2182" s="69">
        <f>ROUND($J2182*$K2182,2)</f>
        <v>0</v>
      </c>
      <c r="M2182" s="29">
        <v>92.04</v>
      </c>
    </row>
    <row r="2183" spans="1:13" ht="12" customHeight="1" hidden="1" outlineLevel="2">
      <c r="A2183" s="6"/>
      <c r="B2183" s="158"/>
      <c r="C2183" s="11"/>
      <c r="D2183" s="7"/>
      <c r="E2183" s="19" t="s">
        <v>186</v>
      </c>
      <c r="F2183" s="4"/>
      <c r="G2183" s="4"/>
      <c r="H2183" s="4"/>
      <c r="I2183" s="13"/>
      <c r="J2183" s="21"/>
      <c r="L2183" s="69"/>
      <c r="M2183" s="29"/>
    </row>
    <row r="2184" spans="1:13" ht="12" customHeight="1" hidden="1" outlineLevel="2">
      <c r="A2184" s="6"/>
      <c r="B2184" s="147"/>
      <c r="C2184" s="34"/>
      <c r="D2184" s="7" t="s">
        <v>176</v>
      </c>
      <c r="E2184" s="2"/>
      <c r="F2184" s="4"/>
      <c r="G2184" s="4"/>
      <c r="H2184" s="4"/>
      <c r="I2184" s="13"/>
      <c r="J2184" s="21"/>
      <c r="L2184" s="69"/>
      <c r="M2184" s="29"/>
    </row>
    <row r="2185" spans="1:13" ht="12" customHeight="1" hidden="1" outlineLevel="2">
      <c r="A2185" s="6"/>
      <c r="B2185" s="147"/>
      <c r="C2185" s="36"/>
      <c r="D2185" s="7" t="s">
        <v>224</v>
      </c>
      <c r="E2185" s="2"/>
      <c r="F2185" s="4"/>
      <c r="G2185" s="4"/>
      <c r="H2185" s="4"/>
      <c r="I2185" s="13"/>
      <c r="J2185" s="21"/>
      <c r="L2185" s="69"/>
      <c r="M2185" s="29"/>
    </row>
    <row r="2186" spans="1:13" ht="12" customHeight="1" hidden="1" outlineLevel="2">
      <c r="A2186" s="6"/>
      <c r="B2186" s="147"/>
      <c r="C2186" s="40"/>
      <c r="D2186" s="7" t="s">
        <v>194</v>
      </c>
      <c r="E2186" s="2"/>
      <c r="F2186" s="4"/>
      <c r="G2186" s="4"/>
      <c r="H2186" s="4"/>
      <c r="I2186" s="13"/>
      <c r="J2186" s="21"/>
      <c r="L2186" s="69"/>
      <c r="M2186" s="29"/>
    </row>
    <row r="2187" spans="1:13" ht="12" customHeight="1" hidden="1" outlineLevel="2">
      <c r="A2187" s="6"/>
      <c r="B2187" s="147"/>
      <c r="C2187" s="86"/>
      <c r="D2187" s="7" t="s">
        <v>221</v>
      </c>
      <c r="E2187" s="2"/>
      <c r="F2187" s="4"/>
      <c r="G2187" s="4"/>
      <c r="H2187" s="4"/>
      <c r="I2187" s="13"/>
      <c r="J2187" s="21"/>
      <c r="L2187" s="69"/>
      <c r="M2187" s="29"/>
    </row>
    <row r="2188" spans="1:13" ht="12" customHeight="1" outlineLevel="1" collapsed="1">
      <c r="A2188" s="6"/>
      <c r="B2188" s="147"/>
      <c r="C2188" s="11"/>
      <c r="D2188" s="7"/>
      <c r="E2188" s="4"/>
      <c r="F2188" s="4"/>
      <c r="G2188" s="4"/>
      <c r="H2188" s="4"/>
      <c r="I2188" s="13"/>
      <c r="J2188" s="21"/>
      <c r="L2188" s="69"/>
      <c r="M2188" s="29"/>
    </row>
    <row r="2189" spans="1:13" ht="12" customHeight="1" outlineLevel="1">
      <c r="A2189" s="6"/>
      <c r="B2189" s="147" t="s">
        <v>671</v>
      </c>
      <c r="C2189" s="105" t="s">
        <v>752</v>
      </c>
      <c r="D2189" s="7"/>
      <c r="E2189" s="4"/>
      <c r="F2189" s="4"/>
      <c r="G2189" s="4"/>
      <c r="H2189" s="4"/>
      <c r="I2189" s="13"/>
      <c r="J2189" s="21">
        <f>SUM(E2191:F2195)</f>
        <v>0</v>
      </c>
      <c r="K2189" s="29">
        <f>$M2189-$M2189*$K$19</f>
        <v>60.4675</v>
      </c>
      <c r="L2189" s="69">
        <f>ROUND($J2189*$K2189,2)</f>
        <v>0</v>
      </c>
      <c r="M2189" s="29">
        <v>63.65</v>
      </c>
    </row>
    <row r="2190" spans="1:13" ht="12" customHeight="1" hidden="1" outlineLevel="2">
      <c r="A2190" s="6"/>
      <c r="B2190" s="147"/>
      <c r="C2190" s="11"/>
      <c r="D2190" s="7"/>
      <c r="E2190" s="4" t="s">
        <v>231</v>
      </c>
      <c r="F2190" s="4" t="s">
        <v>232</v>
      </c>
      <c r="G2190" s="4"/>
      <c r="H2190" s="4"/>
      <c r="I2190" s="13"/>
      <c r="J2190" s="21"/>
      <c r="L2190" s="69"/>
      <c r="M2190" s="29"/>
    </row>
    <row r="2191" spans="1:13" ht="12" customHeight="1" hidden="1" outlineLevel="2">
      <c r="A2191" s="6"/>
      <c r="B2191" s="147"/>
      <c r="C2191" s="34"/>
      <c r="D2191" s="7" t="s">
        <v>176</v>
      </c>
      <c r="E2191" s="2"/>
      <c r="F2191" s="2"/>
      <c r="G2191" s="4"/>
      <c r="H2191" s="4"/>
      <c r="I2191" s="13"/>
      <c r="J2191" s="21"/>
      <c r="L2191" s="69"/>
      <c r="M2191" s="29"/>
    </row>
    <row r="2192" spans="1:13" ht="12" customHeight="1" hidden="1" outlineLevel="2">
      <c r="A2192" s="6"/>
      <c r="B2192" s="147"/>
      <c r="C2192" s="55"/>
      <c r="D2192" s="7" t="s">
        <v>223</v>
      </c>
      <c r="E2192" s="2"/>
      <c r="F2192" s="2"/>
      <c r="G2192" s="4"/>
      <c r="H2192" s="4"/>
      <c r="I2192" s="13"/>
      <c r="J2192" s="21"/>
      <c r="L2192" s="69"/>
      <c r="M2192" s="29"/>
    </row>
    <row r="2193" spans="1:13" ht="12" customHeight="1" hidden="1" outlineLevel="2">
      <c r="A2193" s="6"/>
      <c r="B2193" s="147"/>
      <c r="C2193" s="36"/>
      <c r="D2193" s="7" t="s">
        <v>224</v>
      </c>
      <c r="E2193" s="2"/>
      <c r="F2193" s="2"/>
      <c r="G2193" s="4"/>
      <c r="H2193" s="4"/>
      <c r="I2193" s="13"/>
      <c r="J2193" s="21"/>
      <c r="L2193" s="69"/>
      <c r="M2193" s="29"/>
    </row>
    <row r="2194" spans="1:13" ht="12" customHeight="1" hidden="1" outlineLevel="2">
      <c r="A2194" s="6"/>
      <c r="B2194" s="147"/>
      <c r="C2194" s="40"/>
      <c r="D2194" s="7" t="s">
        <v>194</v>
      </c>
      <c r="E2194" s="2"/>
      <c r="F2194" s="2"/>
      <c r="G2194" s="4"/>
      <c r="H2194" s="4"/>
      <c r="I2194" s="13"/>
      <c r="J2194" s="21"/>
      <c r="L2194" s="69"/>
      <c r="M2194" s="29"/>
    </row>
    <row r="2195" spans="1:13" ht="12" customHeight="1" hidden="1" outlineLevel="2">
      <c r="A2195" s="6"/>
      <c r="B2195" s="147"/>
      <c r="C2195" s="86"/>
      <c r="D2195" s="7" t="s">
        <v>221</v>
      </c>
      <c r="E2195" s="189"/>
      <c r="F2195" s="189"/>
      <c r="G2195" s="4"/>
      <c r="H2195" s="4"/>
      <c r="I2195" s="13"/>
      <c r="J2195" s="21"/>
      <c r="L2195" s="69"/>
      <c r="M2195" s="29"/>
    </row>
    <row r="2196" spans="1:13" ht="12" customHeight="1" outlineLevel="1" collapsed="1">
      <c r="A2196" s="6"/>
      <c r="B2196" s="147"/>
      <c r="C2196" s="8"/>
      <c r="D2196" s="7"/>
      <c r="E2196" s="4"/>
      <c r="F2196" s="4"/>
      <c r="G2196" s="4"/>
      <c r="H2196" s="4"/>
      <c r="I2196" s="13"/>
      <c r="J2196" s="21"/>
      <c r="L2196" s="69"/>
      <c r="M2196" s="29"/>
    </row>
    <row r="2197" spans="1:13" ht="12" customHeight="1" outlineLevel="1">
      <c r="A2197" s="6"/>
      <c r="B2197" s="147" t="s">
        <v>672</v>
      </c>
      <c r="C2197" s="105" t="s">
        <v>753</v>
      </c>
      <c r="D2197" s="7"/>
      <c r="E2197" s="4"/>
      <c r="F2197" s="4"/>
      <c r="G2197" s="4"/>
      <c r="H2197" s="4"/>
      <c r="I2197" s="13"/>
      <c r="J2197" s="21">
        <f>SUM(E2199:F2203)</f>
        <v>0</v>
      </c>
      <c r="K2197" s="29">
        <f>$M2197-$M2197*$K$19</f>
        <v>67.241</v>
      </c>
      <c r="L2197" s="69">
        <f>ROUND($J2197*$K2197,2)</f>
        <v>0</v>
      </c>
      <c r="M2197" s="29">
        <v>70.78</v>
      </c>
    </row>
    <row r="2198" spans="1:13" ht="12" customHeight="1" hidden="1" outlineLevel="2">
      <c r="A2198" s="6"/>
      <c r="B2198" s="147"/>
      <c r="C2198" s="11"/>
      <c r="D2198" s="7"/>
      <c r="E2198" s="4" t="s">
        <v>231</v>
      </c>
      <c r="F2198" s="4" t="s">
        <v>232</v>
      </c>
      <c r="G2198" s="4"/>
      <c r="H2198" s="4"/>
      <c r="I2198" s="13"/>
      <c r="J2198" s="21"/>
      <c r="L2198" s="69"/>
      <c r="M2198" s="29"/>
    </row>
    <row r="2199" spans="1:13" ht="12" customHeight="1" hidden="1" outlineLevel="2">
      <c r="A2199" s="6"/>
      <c r="B2199" s="147"/>
      <c r="C2199" s="34"/>
      <c r="D2199" s="7" t="s">
        <v>176</v>
      </c>
      <c r="E2199" s="2"/>
      <c r="F2199" s="2"/>
      <c r="G2199" s="4"/>
      <c r="H2199" s="4"/>
      <c r="I2199" s="13"/>
      <c r="J2199" s="21"/>
      <c r="L2199" s="69"/>
      <c r="M2199" s="29"/>
    </row>
    <row r="2200" spans="1:13" ht="12" customHeight="1" hidden="1" outlineLevel="2">
      <c r="A2200" s="6"/>
      <c r="B2200" s="147"/>
      <c r="C2200" s="55"/>
      <c r="D2200" s="7" t="s">
        <v>223</v>
      </c>
      <c r="E2200" s="2"/>
      <c r="F2200" s="2"/>
      <c r="G2200" s="4"/>
      <c r="H2200" s="4"/>
      <c r="I2200" s="13"/>
      <c r="J2200" s="21"/>
      <c r="L2200" s="69"/>
      <c r="M2200" s="29"/>
    </row>
    <row r="2201" spans="1:13" ht="12" customHeight="1" hidden="1" outlineLevel="2">
      <c r="A2201" s="6"/>
      <c r="B2201" s="147"/>
      <c r="C2201" s="36"/>
      <c r="D2201" s="7" t="s">
        <v>224</v>
      </c>
      <c r="E2201" s="2"/>
      <c r="F2201" s="2"/>
      <c r="G2201" s="4"/>
      <c r="H2201" s="4"/>
      <c r="I2201" s="13"/>
      <c r="J2201" s="21"/>
      <c r="L2201" s="69"/>
      <c r="M2201" s="29"/>
    </row>
    <row r="2202" spans="1:13" ht="12" customHeight="1" hidden="1" outlineLevel="2">
      <c r="A2202" s="6"/>
      <c r="B2202" s="147"/>
      <c r="C2202" s="40"/>
      <c r="D2202" s="7" t="s">
        <v>194</v>
      </c>
      <c r="E2202" s="2"/>
      <c r="F2202" s="2"/>
      <c r="G2202" s="4"/>
      <c r="H2202" s="4"/>
      <c r="I2202" s="13"/>
      <c r="J2202" s="21"/>
      <c r="L2202" s="69"/>
      <c r="M2202" s="29"/>
    </row>
    <row r="2203" spans="1:13" ht="12" customHeight="1" hidden="1" outlineLevel="2">
      <c r="A2203" s="6"/>
      <c r="B2203" s="147"/>
      <c r="C2203" s="86"/>
      <c r="D2203" s="7" t="s">
        <v>221</v>
      </c>
      <c r="E2203" s="189"/>
      <c r="F2203" s="189"/>
      <c r="G2203" s="4"/>
      <c r="H2203" s="4"/>
      <c r="I2203" s="13"/>
      <c r="J2203" s="21"/>
      <c r="L2203" s="69"/>
      <c r="M2203" s="29"/>
    </row>
    <row r="2204" spans="1:13" ht="12" customHeight="1" outlineLevel="1" collapsed="1">
      <c r="A2204" s="6"/>
      <c r="B2204" s="147"/>
      <c r="C2204" s="8"/>
      <c r="D2204" s="7"/>
      <c r="E2204" s="4"/>
      <c r="F2204" s="4"/>
      <c r="G2204" s="4"/>
      <c r="H2204" s="4"/>
      <c r="I2204" s="13"/>
      <c r="J2204" s="21"/>
      <c r="L2204" s="69"/>
      <c r="M2204" s="29"/>
    </row>
    <row r="2205" spans="1:13" ht="12" customHeight="1" outlineLevel="1">
      <c r="A2205" s="6"/>
      <c r="B2205" s="147" t="s">
        <v>673</v>
      </c>
      <c r="C2205" s="105" t="s">
        <v>377</v>
      </c>
      <c r="D2205" s="7"/>
      <c r="E2205" s="4"/>
      <c r="F2205" s="4"/>
      <c r="G2205" s="4"/>
      <c r="H2205" s="4"/>
      <c r="I2205" s="13"/>
      <c r="J2205" s="21">
        <f>SUM(E2207)</f>
        <v>0</v>
      </c>
      <c r="K2205" s="29">
        <f>$M2205-$M2205*$K$19</f>
        <v>76.6935</v>
      </c>
      <c r="L2205" s="69">
        <f>ROUND($J2205*$K2205,2)</f>
        <v>0</v>
      </c>
      <c r="M2205" s="29">
        <v>80.73</v>
      </c>
    </row>
    <row r="2206" spans="1:13" ht="12" customHeight="1" hidden="1" outlineLevel="2">
      <c r="A2206" s="6"/>
      <c r="B2206" s="158"/>
      <c r="C2206" s="11"/>
      <c r="D2206" s="7"/>
      <c r="E2206" s="19" t="s">
        <v>186</v>
      </c>
      <c r="F2206" s="4"/>
      <c r="G2206" s="4"/>
      <c r="H2206" s="4"/>
      <c r="I2206" s="13"/>
      <c r="J2206" s="21"/>
      <c r="L2206" s="69"/>
      <c r="M2206" s="29"/>
    </row>
    <row r="2207" spans="1:13" ht="12" customHeight="1" hidden="1" outlineLevel="2">
      <c r="A2207" s="6"/>
      <c r="B2207" s="147"/>
      <c r="C2207" s="34"/>
      <c r="D2207" s="7" t="s">
        <v>176</v>
      </c>
      <c r="E2207" s="2"/>
      <c r="F2207" s="4"/>
      <c r="G2207" s="4"/>
      <c r="H2207" s="4"/>
      <c r="I2207" s="13"/>
      <c r="J2207" s="21"/>
      <c r="L2207" s="69"/>
      <c r="M2207" s="29"/>
    </row>
    <row r="2208" spans="1:13" ht="12" customHeight="1" outlineLevel="1" collapsed="1">
      <c r="A2208" s="6"/>
      <c r="B2208" s="147"/>
      <c r="C2208" s="8"/>
      <c r="D2208" s="7"/>
      <c r="E2208" s="4"/>
      <c r="F2208" s="4"/>
      <c r="G2208" s="4"/>
      <c r="H2208" s="4"/>
      <c r="I2208" s="13"/>
      <c r="J2208" s="21"/>
      <c r="L2208" s="69"/>
      <c r="M2208" s="29"/>
    </row>
    <row r="2209" spans="1:13" ht="12" customHeight="1" outlineLevel="1">
      <c r="A2209" s="6"/>
      <c r="B2209" s="147" t="s">
        <v>674</v>
      </c>
      <c r="C2209" s="105" t="s">
        <v>378</v>
      </c>
      <c r="D2209" s="7"/>
      <c r="E2209" s="4"/>
      <c r="F2209" s="4"/>
      <c r="G2209" s="4"/>
      <c r="H2209" s="4"/>
      <c r="I2209" s="13"/>
      <c r="J2209" s="21">
        <f>SUM(E2211:E2213)</f>
        <v>0</v>
      </c>
      <c r="K2209" s="29">
        <f>$M2209-$M2209*$K$19</f>
        <v>105.9725</v>
      </c>
      <c r="L2209" s="69">
        <f>ROUND($J2209*$K2209,2)</f>
        <v>0</v>
      </c>
      <c r="M2209" s="29">
        <v>111.55</v>
      </c>
    </row>
    <row r="2210" spans="1:13" ht="12" customHeight="1" hidden="1" outlineLevel="2">
      <c r="A2210" s="6"/>
      <c r="B2210" s="147"/>
      <c r="C2210" s="11"/>
      <c r="D2210" s="7"/>
      <c r="E2210" s="19" t="s">
        <v>186</v>
      </c>
      <c r="F2210" s="4"/>
      <c r="G2210" s="4"/>
      <c r="H2210" s="4"/>
      <c r="I2210" s="13"/>
      <c r="J2210" s="21"/>
      <c r="L2210" s="69"/>
      <c r="M2210" s="29"/>
    </row>
    <row r="2211" spans="1:13" ht="12" customHeight="1" hidden="1" outlineLevel="2">
      <c r="A2211" s="6"/>
      <c r="B2211" s="147"/>
      <c r="C2211" s="34"/>
      <c r="D2211" s="7" t="s">
        <v>176</v>
      </c>
      <c r="E2211" s="2"/>
      <c r="F2211" s="4"/>
      <c r="G2211" s="4"/>
      <c r="H2211" s="4"/>
      <c r="I2211" s="13"/>
      <c r="J2211" s="21"/>
      <c r="L2211" s="69"/>
      <c r="M2211" s="29"/>
    </row>
    <row r="2212" spans="1:13" ht="12" customHeight="1" hidden="1" outlineLevel="2">
      <c r="A2212" s="6"/>
      <c r="B2212" s="147"/>
      <c r="C2212" s="53"/>
      <c r="D2212" s="7" t="s">
        <v>230</v>
      </c>
      <c r="E2212" s="2"/>
      <c r="F2212" s="4"/>
      <c r="G2212" s="4"/>
      <c r="H2212" s="4"/>
      <c r="I2212" s="13"/>
      <c r="J2212" s="21"/>
      <c r="L2212" s="69"/>
      <c r="M2212" s="29"/>
    </row>
    <row r="2213" spans="1:13" ht="12" customHeight="1" hidden="1" outlineLevel="2">
      <c r="A2213" s="6"/>
      <c r="B2213" s="147"/>
      <c r="C2213" s="86"/>
      <c r="D2213" s="7" t="s">
        <v>221</v>
      </c>
      <c r="E2213" s="2"/>
      <c r="F2213" s="4"/>
      <c r="G2213" s="4"/>
      <c r="H2213" s="4"/>
      <c r="I2213" s="13"/>
      <c r="J2213" s="21"/>
      <c r="L2213" s="69"/>
      <c r="M2213" s="29"/>
    </row>
    <row r="2214" spans="1:13" ht="12" customHeight="1" outlineLevel="1" collapsed="1">
      <c r="A2214" s="6"/>
      <c r="B2214" s="147"/>
      <c r="C2214" s="8"/>
      <c r="D2214" s="7"/>
      <c r="E2214" s="4"/>
      <c r="F2214" s="4"/>
      <c r="G2214" s="4"/>
      <c r="H2214" s="4"/>
      <c r="I2214" s="13"/>
      <c r="J2214" s="21"/>
      <c r="L2214" s="69"/>
      <c r="M2214" s="29"/>
    </row>
    <row r="2215" spans="1:13" ht="12" customHeight="1" outlineLevel="1">
      <c r="A2215" s="6"/>
      <c r="B2215" s="147" t="s">
        <v>676</v>
      </c>
      <c r="C2215" s="105" t="s">
        <v>750</v>
      </c>
      <c r="D2215" s="7"/>
      <c r="E2215" s="4"/>
      <c r="F2215" s="4"/>
      <c r="G2215" s="4"/>
      <c r="H2215" s="4"/>
      <c r="I2215" s="13"/>
      <c r="J2215" s="21">
        <f>SUM(E2217:E2219)</f>
        <v>0</v>
      </c>
      <c r="K2215" s="29">
        <f>$M2215-$M2215*$K$19</f>
        <v>115.4535</v>
      </c>
      <c r="L2215" s="69">
        <f>ROUND($J2215*$K2215,2)</f>
        <v>0</v>
      </c>
      <c r="M2215" s="29">
        <v>121.53</v>
      </c>
    </row>
    <row r="2216" spans="1:13" ht="12" customHeight="1" hidden="1" outlineLevel="2">
      <c r="A2216" s="6"/>
      <c r="B2216" s="158"/>
      <c r="C2216" s="11"/>
      <c r="D2216" s="7"/>
      <c r="E2216" s="19" t="s">
        <v>186</v>
      </c>
      <c r="F2216" s="4"/>
      <c r="G2216" s="4"/>
      <c r="H2216" s="4"/>
      <c r="I2216" s="13"/>
      <c r="J2216" s="21"/>
      <c r="L2216" s="69"/>
      <c r="M2216" s="29"/>
    </row>
    <row r="2217" spans="1:13" ht="12" customHeight="1" hidden="1" outlineLevel="2">
      <c r="A2217" s="6"/>
      <c r="B2217" s="147"/>
      <c r="C2217" s="34"/>
      <c r="D2217" s="7" t="s">
        <v>176</v>
      </c>
      <c r="E2217" s="58"/>
      <c r="F2217" s="4"/>
      <c r="G2217" s="4"/>
      <c r="H2217" s="4"/>
      <c r="I2217" s="13"/>
      <c r="J2217" s="21"/>
      <c r="L2217" s="69"/>
      <c r="M2217" s="29"/>
    </row>
    <row r="2218" spans="1:13" ht="12" customHeight="1" hidden="1" outlineLevel="2">
      <c r="A2218" s="6"/>
      <c r="B2218" s="147"/>
      <c r="C2218" s="86"/>
      <c r="D2218" s="7" t="s">
        <v>221</v>
      </c>
      <c r="E2218" s="58"/>
      <c r="F2218" s="4"/>
      <c r="G2218" s="4"/>
      <c r="H2218" s="4"/>
      <c r="I2218" s="13"/>
      <c r="J2218" s="21"/>
      <c r="L2218" s="69"/>
      <c r="M2218" s="29"/>
    </row>
    <row r="2219" spans="1:13" ht="12" customHeight="1" hidden="1" outlineLevel="2">
      <c r="A2219" s="6"/>
      <c r="B2219" s="147"/>
      <c r="C2219" s="37"/>
      <c r="D2219" s="7" t="s">
        <v>222</v>
      </c>
      <c r="E2219" s="58"/>
      <c r="F2219" s="4"/>
      <c r="G2219" s="4"/>
      <c r="H2219" s="4"/>
      <c r="I2219" s="13"/>
      <c r="J2219" s="21"/>
      <c r="L2219" s="69"/>
      <c r="M2219" s="29"/>
    </row>
    <row r="2220" spans="1:13" ht="12" customHeight="1" outlineLevel="1" collapsed="1">
      <c r="A2220" s="6"/>
      <c r="B2220" s="147"/>
      <c r="C2220" s="8"/>
      <c r="D2220" s="7"/>
      <c r="E2220" s="4"/>
      <c r="F2220" s="4"/>
      <c r="G2220" s="4"/>
      <c r="H2220" s="4"/>
      <c r="I2220" s="13"/>
      <c r="J2220" s="21"/>
      <c r="L2220" s="69"/>
      <c r="M2220" s="29"/>
    </row>
    <row r="2221" spans="1:13" ht="12" customHeight="1" outlineLevel="1">
      <c r="A2221" s="6"/>
      <c r="B2221" s="147" t="s">
        <v>675</v>
      </c>
      <c r="C2221" s="105" t="s">
        <v>382</v>
      </c>
      <c r="D2221" s="7"/>
      <c r="E2221" s="4"/>
      <c r="F2221" s="4"/>
      <c r="G2221" s="4"/>
      <c r="H2221" s="4"/>
      <c r="I2221" s="13"/>
      <c r="J2221" s="21">
        <f>SUM(E2223:E2225)</f>
        <v>0</v>
      </c>
      <c r="K2221" s="29">
        <f>$M2221-$M2221*$K$19</f>
        <v>61.047000000000004</v>
      </c>
      <c r="L2221" s="69">
        <f>ROUND($J2221*$K2221,2)</f>
        <v>0</v>
      </c>
      <c r="M2221" s="29">
        <v>64.26</v>
      </c>
    </row>
    <row r="2222" spans="1:13" ht="12" customHeight="1" hidden="1" outlineLevel="2">
      <c r="A2222" s="6"/>
      <c r="B2222" s="158"/>
      <c r="C2222" s="11"/>
      <c r="D2222" s="7"/>
      <c r="E2222" s="19" t="s">
        <v>186</v>
      </c>
      <c r="F2222" s="4"/>
      <c r="G2222" s="4"/>
      <c r="H2222" s="4"/>
      <c r="I2222" s="13"/>
      <c r="J2222" s="21"/>
      <c r="L2222" s="69"/>
      <c r="M2222" s="29"/>
    </row>
    <row r="2223" spans="1:13" ht="12" customHeight="1" hidden="1" outlineLevel="2">
      <c r="A2223" s="6"/>
      <c r="B2223" s="147"/>
      <c r="C2223" s="34"/>
      <c r="D2223" s="7" t="s">
        <v>176</v>
      </c>
      <c r="E2223" s="58"/>
      <c r="F2223" s="4"/>
      <c r="G2223" s="4"/>
      <c r="H2223" s="4"/>
      <c r="I2223" s="13"/>
      <c r="J2223" s="21"/>
      <c r="L2223" s="69"/>
      <c r="M2223" s="29"/>
    </row>
    <row r="2224" spans="1:13" ht="12" customHeight="1" hidden="1" outlineLevel="2">
      <c r="A2224" s="6"/>
      <c r="B2224" s="147"/>
      <c r="C2224" s="40"/>
      <c r="D2224" s="7" t="s">
        <v>194</v>
      </c>
      <c r="E2224" s="58"/>
      <c r="F2224" s="4"/>
      <c r="G2224" s="4"/>
      <c r="H2224" s="4"/>
      <c r="I2224" s="13"/>
      <c r="J2224" s="21"/>
      <c r="L2224" s="69"/>
      <c r="M2224" s="29"/>
    </row>
    <row r="2225" spans="1:13" ht="12" customHeight="1" hidden="1" outlineLevel="2">
      <c r="A2225" s="6"/>
      <c r="B2225" s="147"/>
      <c r="C2225" s="86"/>
      <c r="D2225" s="7" t="s">
        <v>221</v>
      </c>
      <c r="E2225" s="58"/>
      <c r="F2225" s="4"/>
      <c r="G2225" s="4"/>
      <c r="H2225" s="4"/>
      <c r="I2225" s="13"/>
      <c r="J2225" s="21"/>
      <c r="L2225" s="69"/>
      <c r="M2225" s="29"/>
    </row>
    <row r="2226" spans="1:13" ht="12" customHeight="1" outlineLevel="1" collapsed="1">
      <c r="A2226" s="6"/>
      <c r="B2226" s="147"/>
      <c r="C2226" s="8"/>
      <c r="D2226" s="7"/>
      <c r="E2226" s="4"/>
      <c r="F2226" s="4"/>
      <c r="G2226" s="4"/>
      <c r="H2226" s="4"/>
      <c r="I2226" s="13"/>
      <c r="J2226" s="21"/>
      <c r="L2226" s="69"/>
      <c r="M2226" s="29"/>
    </row>
    <row r="2227" spans="1:13" ht="12" customHeight="1" outlineLevel="1">
      <c r="A2227" s="6"/>
      <c r="B2227" s="147" t="s">
        <v>677</v>
      </c>
      <c r="C2227" s="105" t="s">
        <v>382</v>
      </c>
      <c r="D2227" s="7"/>
      <c r="E2227" s="4"/>
      <c r="F2227" s="4"/>
      <c r="G2227" s="4"/>
      <c r="H2227" s="4"/>
      <c r="I2227" s="13"/>
      <c r="J2227" s="21">
        <f>SUM(E2229:E2231)</f>
        <v>0</v>
      </c>
      <c r="K2227" s="29">
        <f>$M2227-$M2227*$K$19</f>
        <v>112.43249999999999</v>
      </c>
      <c r="L2227" s="69">
        <f>ROUND($J2227*$K2227,2)</f>
        <v>0</v>
      </c>
      <c r="M2227" s="29">
        <v>118.35</v>
      </c>
    </row>
    <row r="2228" spans="1:13" ht="12" customHeight="1" hidden="1" outlineLevel="2">
      <c r="A2228" s="6"/>
      <c r="B2228" s="147"/>
      <c r="C2228" s="11"/>
      <c r="D2228" s="7"/>
      <c r="E2228" s="19" t="s">
        <v>186</v>
      </c>
      <c r="F2228" s="4"/>
      <c r="G2228" s="4"/>
      <c r="H2228" s="4"/>
      <c r="I2228" s="13"/>
      <c r="J2228" s="21"/>
      <c r="L2228" s="69"/>
      <c r="M2228" s="29"/>
    </row>
    <row r="2229" spans="1:13" ht="12" customHeight="1" hidden="1" outlineLevel="2">
      <c r="A2229" s="6"/>
      <c r="B2229" s="147"/>
      <c r="C2229" s="34"/>
      <c r="D2229" s="7" t="s">
        <v>176</v>
      </c>
      <c r="E2229" s="58"/>
      <c r="F2229" s="4"/>
      <c r="G2229" s="4"/>
      <c r="H2229" s="4"/>
      <c r="I2229" s="13"/>
      <c r="J2229" s="21"/>
      <c r="L2229" s="69"/>
      <c r="M2229" s="29"/>
    </row>
    <row r="2230" spans="1:13" ht="12" customHeight="1" hidden="1" outlineLevel="2">
      <c r="A2230" s="6"/>
      <c r="B2230" s="147"/>
      <c r="C2230" s="38"/>
      <c r="D2230" s="7" t="s">
        <v>225</v>
      </c>
      <c r="E2230" s="58"/>
      <c r="F2230" s="4"/>
      <c r="G2230" s="4"/>
      <c r="H2230" s="4"/>
      <c r="I2230" s="13"/>
      <c r="J2230" s="21"/>
      <c r="L2230" s="69"/>
      <c r="M2230" s="29"/>
    </row>
    <row r="2231" spans="1:13" ht="12" customHeight="1" hidden="1" outlineLevel="2">
      <c r="A2231" s="6"/>
      <c r="B2231" s="147"/>
      <c r="C2231" s="86"/>
      <c r="D2231" s="7" t="s">
        <v>221</v>
      </c>
      <c r="E2231" s="2"/>
      <c r="F2231" s="4"/>
      <c r="G2231" s="4"/>
      <c r="H2231" s="4"/>
      <c r="I2231" s="13"/>
      <c r="J2231" s="21"/>
      <c r="L2231" s="69"/>
      <c r="M2231" s="29"/>
    </row>
    <row r="2232" spans="1:13" ht="12" customHeight="1" outlineLevel="1" collapsed="1">
      <c r="A2232" s="6"/>
      <c r="B2232" s="147"/>
      <c r="C2232" s="8"/>
      <c r="D2232" s="7"/>
      <c r="E2232" s="4"/>
      <c r="F2232" s="4"/>
      <c r="G2232" s="4"/>
      <c r="H2232" s="4"/>
      <c r="I2232" s="13"/>
      <c r="J2232" s="21"/>
      <c r="L2232" s="69"/>
      <c r="M2232" s="29"/>
    </row>
    <row r="2233" spans="1:13" ht="12" customHeight="1">
      <c r="A2233" s="67" t="s">
        <v>162</v>
      </c>
      <c r="B2233" s="147"/>
      <c r="C2233" s="11"/>
      <c r="D2233" s="7"/>
      <c r="E2233" s="4"/>
      <c r="F2233" s="4"/>
      <c r="G2233" s="4"/>
      <c r="H2233" s="4"/>
      <c r="I2233" s="13"/>
      <c r="J2233" s="21"/>
      <c r="L2233" s="69"/>
      <c r="M2233" s="29"/>
    </row>
    <row r="2234" spans="1:13" ht="12" customHeight="1">
      <c r="A2234" s="6"/>
      <c r="B2234" s="147"/>
      <c r="C2234" s="11"/>
      <c r="D2234" s="7"/>
      <c r="E2234" s="4"/>
      <c r="F2234" s="4"/>
      <c r="G2234" s="4"/>
      <c r="H2234" s="4"/>
      <c r="I2234" s="13"/>
      <c r="J2234" s="21"/>
      <c r="L2234" s="69"/>
      <c r="M2234" s="29"/>
    </row>
    <row r="2235" spans="1:13" ht="12" customHeight="1" outlineLevel="1">
      <c r="A2235" s="6"/>
      <c r="B2235" s="147" t="s">
        <v>331</v>
      </c>
      <c r="C2235" s="105" t="s">
        <v>394</v>
      </c>
      <c r="D2235" s="7"/>
      <c r="E2235" s="4"/>
      <c r="F2235" s="4"/>
      <c r="G2235" s="4"/>
      <c r="H2235" s="4"/>
      <c r="I2235" s="13"/>
      <c r="J2235" s="21">
        <f>SUM(E2237:G2239)</f>
        <v>0</v>
      </c>
      <c r="K2235" s="29">
        <f>$M2235-$M2235*$K$19</f>
        <v>177.8495</v>
      </c>
      <c r="L2235" s="69">
        <f>ROUND($J2235*$K2235,2)</f>
        <v>0</v>
      </c>
      <c r="M2235" s="29">
        <v>187.21</v>
      </c>
    </row>
    <row r="2236" spans="1:13" ht="12" customHeight="1" hidden="1" outlineLevel="2">
      <c r="A2236" s="6"/>
      <c r="B2236" s="158"/>
      <c r="C2236" s="11"/>
      <c r="D2236" s="7"/>
      <c r="E2236" s="4" t="s">
        <v>179</v>
      </c>
      <c r="F2236" s="4" t="s">
        <v>180</v>
      </c>
      <c r="G2236" s="4" t="s">
        <v>181</v>
      </c>
      <c r="H2236" s="4"/>
      <c r="I2236" s="13"/>
      <c r="J2236" s="21"/>
      <c r="L2236" s="69"/>
      <c r="M2236" s="29"/>
    </row>
    <row r="2237" spans="1:13" ht="12" customHeight="1" hidden="1" outlineLevel="2">
      <c r="A2237" s="6"/>
      <c r="B2237" s="147"/>
      <c r="C2237" s="34"/>
      <c r="D2237" s="7" t="s">
        <v>176</v>
      </c>
      <c r="E2237" s="2"/>
      <c r="F2237" s="2"/>
      <c r="G2237" s="2"/>
      <c r="H2237" s="4"/>
      <c r="I2237" s="13"/>
      <c r="J2237" s="21"/>
      <c r="L2237" s="69"/>
      <c r="M2237" s="29"/>
    </row>
    <row r="2238" spans="1:13" ht="12" customHeight="1" hidden="1" outlineLevel="2">
      <c r="A2238" s="6"/>
      <c r="B2238" s="147"/>
      <c r="C2238" s="55"/>
      <c r="D2238" s="7" t="s">
        <v>193</v>
      </c>
      <c r="E2238" s="2"/>
      <c r="F2238" s="2"/>
      <c r="G2238" s="2"/>
      <c r="H2238" s="4"/>
      <c r="I2238" s="13"/>
      <c r="J2238" s="21"/>
      <c r="L2238" s="69"/>
      <c r="M2238" s="29"/>
    </row>
    <row r="2239" spans="1:13" ht="12" customHeight="1" hidden="1" outlineLevel="2">
      <c r="A2239" s="6"/>
      <c r="B2239" s="147"/>
      <c r="C2239" s="37"/>
      <c r="D2239" s="7" t="s">
        <v>185</v>
      </c>
      <c r="E2239" s="2"/>
      <c r="F2239" s="2"/>
      <c r="G2239" s="2"/>
      <c r="H2239" s="4"/>
      <c r="I2239" s="13"/>
      <c r="J2239" s="21"/>
      <c r="L2239" s="69"/>
      <c r="M2239" s="29"/>
    </row>
    <row r="2240" spans="1:13" ht="12" customHeight="1" outlineLevel="1" collapsed="1">
      <c r="A2240" s="6"/>
      <c r="B2240" s="147"/>
      <c r="C2240" s="11"/>
      <c r="D2240" s="7"/>
      <c r="E2240" s="4"/>
      <c r="F2240" s="4"/>
      <c r="G2240" s="4"/>
      <c r="H2240" s="4"/>
      <c r="I2240" s="13"/>
      <c r="J2240" s="21"/>
      <c r="L2240" s="69"/>
      <c r="M2240" s="29"/>
    </row>
    <row r="2241" spans="1:13" ht="12" customHeight="1" outlineLevel="1">
      <c r="A2241" s="6"/>
      <c r="B2241" s="147" t="s">
        <v>679</v>
      </c>
      <c r="C2241" s="105" t="s">
        <v>603</v>
      </c>
      <c r="D2241" s="7"/>
      <c r="E2241" s="4"/>
      <c r="F2241" s="4"/>
      <c r="G2241" s="4"/>
      <c r="H2241" s="4"/>
      <c r="I2241" s="13"/>
      <c r="J2241" s="21">
        <f>SUM(E2243:F2244)</f>
        <v>0</v>
      </c>
      <c r="K2241" s="29">
        <f>$M2241-$M2241*$K$19</f>
        <v>181.83</v>
      </c>
      <c r="L2241" s="69">
        <f>ROUND($J2241*$K2241,2)</f>
        <v>0</v>
      </c>
      <c r="M2241" s="29">
        <v>191.4</v>
      </c>
    </row>
    <row r="2242" spans="1:13" ht="12" customHeight="1" hidden="1" outlineLevel="2">
      <c r="A2242" s="6"/>
      <c r="B2242" s="158"/>
      <c r="C2242" s="11"/>
      <c r="D2242" s="7"/>
      <c r="E2242" s="4" t="s">
        <v>196</v>
      </c>
      <c r="F2242" s="4" t="s">
        <v>198</v>
      </c>
      <c r="G2242" s="4"/>
      <c r="H2242" s="4"/>
      <c r="I2242" s="13"/>
      <c r="J2242" s="21"/>
      <c r="L2242" s="69"/>
      <c r="M2242" s="29"/>
    </row>
    <row r="2243" spans="1:13" ht="12" customHeight="1" hidden="1" outlineLevel="2">
      <c r="A2243" s="6"/>
      <c r="B2243" s="147"/>
      <c r="C2243" s="85"/>
      <c r="D2243" s="7" t="s">
        <v>210</v>
      </c>
      <c r="E2243" s="2"/>
      <c r="F2243" s="2"/>
      <c r="G2243" s="4"/>
      <c r="H2243" s="4"/>
      <c r="I2243" s="13"/>
      <c r="J2243" s="21"/>
      <c r="L2243" s="69"/>
      <c r="M2243" s="29"/>
    </row>
    <row r="2244" spans="1:13" ht="12" customHeight="1" outlineLevel="1" collapsed="1">
      <c r="A2244" s="6"/>
      <c r="B2244" s="147"/>
      <c r="C2244" s="11"/>
      <c r="D2244" s="7"/>
      <c r="E2244" s="4"/>
      <c r="F2244" s="4"/>
      <c r="G2244" s="4"/>
      <c r="H2244" s="4"/>
      <c r="I2244" s="13"/>
      <c r="J2244" s="21"/>
      <c r="L2244" s="69"/>
      <c r="M2244" s="29"/>
    </row>
    <row r="2245" spans="1:13" ht="12" customHeight="1" outlineLevel="1">
      <c r="A2245" s="6"/>
      <c r="B2245" s="147" t="s">
        <v>680</v>
      </c>
      <c r="C2245" s="105" t="s">
        <v>754</v>
      </c>
      <c r="D2245" s="7"/>
      <c r="E2245" s="4"/>
      <c r="F2245" s="4"/>
      <c r="G2245" s="4"/>
      <c r="H2245" s="4"/>
      <c r="I2245" s="13"/>
      <c r="J2245" s="21">
        <f>SUM(E2247)</f>
        <v>0</v>
      </c>
      <c r="K2245" s="29">
        <f>$M2245-$M2245*$K$19</f>
        <v>63.251</v>
      </c>
      <c r="L2245" s="69">
        <f>ROUND($J2245*$K2245,2)</f>
        <v>0</v>
      </c>
      <c r="M2245" s="29">
        <v>66.58</v>
      </c>
    </row>
    <row r="2246" spans="1:13" ht="12" customHeight="1" hidden="1" outlineLevel="2">
      <c r="A2246" s="6"/>
      <c r="B2246" s="158"/>
      <c r="C2246" s="11"/>
      <c r="D2246" s="7"/>
      <c r="E2246" s="4" t="s">
        <v>186</v>
      </c>
      <c r="F2246" s="4"/>
      <c r="G2246" s="4"/>
      <c r="H2246" s="4"/>
      <c r="I2246" s="13"/>
      <c r="J2246" s="21"/>
      <c r="L2246" s="69"/>
      <c r="M2246" s="29"/>
    </row>
    <row r="2247" spans="1:13" ht="12" customHeight="1" hidden="1" outlineLevel="2">
      <c r="A2247" s="6"/>
      <c r="B2247" s="147"/>
      <c r="C2247" s="34"/>
      <c r="D2247" s="7" t="s">
        <v>176</v>
      </c>
      <c r="E2247" s="2"/>
      <c r="F2247" s="4"/>
      <c r="G2247" s="4"/>
      <c r="H2247" s="4"/>
      <c r="I2247" s="13"/>
      <c r="J2247" s="21"/>
      <c r="L2247" s="69"/>
      <c r="M2247" s="29"/>
    </row>
    <row r="2248" spans="1:13" ht="12" customHeight="1" outlineLevel="1" collapsed="1">
      <c r="A2248" s="6"/>
      <c r="B2248" s="147"/>
      <c r="C2248" s="11"/>
      <c r="D2248" s="7"/>
      <c r="E2248" s="4"/>
      <c r="F2248" s="4"/>
      <c r="G2248" s="4"/>
      <c r="H2248" s="4"/>
      <c r="I2248" s="13"/>
      <c r="J2248" s="21"/>
      <c r="L2248" s="69"/>
      <c r="M2248" s="29"/>
    </row>
    <row r="2249" spans="1:13" ht="12" customHeight="1" outlineLevel="1">
      <c r="A2249" s="6"/>
      <c r="B2249" s="147" t="s">
        <v>530</v>
      </c>
      <c r="C2249" s="105" t="s">
        <v>755</v>
      </c>
      <c r="D2249" s="7"/>
      <c r="E2249" s="4"/>
      <c r="F2249" s="4"/>
      <c r="G2249" s="4"/>
      <c r="H2249" s="4"/>
      <c r="I2249" s="13"/>
      <c r="J2249" s="21">
        <f>SUM(E2251)</f>
        <v>0</v>
      </c>
      <c r="K2249" s="29">
        <f>$M2249-$M2249*$K$19</f>
        <v>47.443</v>
      </c>
      <c r="L2249" s="69">
        <f>ROUND($J2249*$K2249,2)</f>
        <v>0</v>
      </c>
      <c r="M2249" s="29">
        <v>49.94</v>
      </c>
    </row>
    <row r="2250" spans="1:13" ht="12" customHeight="1" hidden="1" outlineLevel="2">
      <c r="A2250" s="6"/>
      <c r="B2250" s="158"/>
      <c r="C2250" s="11"/>
      <c r="D2250" s="7"/>
      <c r="E2250" s="4" t="s">
        <v>186</v>
      </c>
      <c r="F2250" s="4"/>
      <c r="G2250" s="4"/>
      <c r="H2250" s="4"/>
      <c r="I2250" s="13"/>
      <c r="J2250" s="21"/>
      <c r="L2250" s="69"/>
      <c r="M2250" s="29"/>
    </row>
    <row r="2251" spans="1:13" ht="12" customHeight="1" hidden="1" outlineLevel="2">
      <c r="A2251" s="6"/>
      <c r="B2251" s="147"/>
      <c r="C2251" s="34"/>
      <c r="D2251" s="7" t="s">
        <v>176</v>
      </c>
      <c r="E2251" s="2"/>
      <c r="F2251" s="4"/>
      <c r="G2251" s="4"/>
      <c r="H2251" s="4"/>
      <c r="I2251" s="13"/>
      <c r="J2251" s="21"/>
      <c r="L2251" s="69"/>
      <c r="M2251" s="29"/>
    </row>
    <row r="2252" spans="1:13" ht="12" customHeight="1" outlineLevel="1" collapsed="1">
      <c r="A2252" s="6"/>
      <c r="B2252" s="147"/>
      <c r="C2252" s="11"/>
      <c r="D2252" s="7"/>
      <c r="E2252" s="4"/>
      <c r="F2252" s="4"/>
      <c r="G2252" s="4"/>
      <c r="H2252" s="4"/>
      <c r="I2252" s="13"/>
      <c r="J2252" s="21"/>
      <c r="L2252" s="69"/>
      <c r="M2252" s="29"/>
    </row>
    <row r="2253" spans="1:13" ht="12" customHeight="1">
      <c r="A2253" s="67" t="s">
        <v>173</v>
      </c>
      <c r="B2253" s="147"/>
      <c r="C2253" s="9"/>
      <c r="D2253" s="7"/>
      <c r="E2253" s="13"/>
      <c r="F2253" s="13"/>
      <c r="G2253" s="13"/>
      <c r="H2253" s="13"/>
      <c r="I2253" s="13"/>
      <c r="J2253" s="21"/>
      <c r="L2253" s="69"/>
      <c r="M2253" s="29"/>
    </row>
    <row r="2254" spans="1:13" ht="12" customHeight="1">
      <c r="A2254" s="6"/>
      <c r="B2254" s="147"/>
      <c r="C2254" s="8"/>
      <c r="D2254" s="7"/>
      <c r="E2254" s="4"/>
      <c r="F2254" s="4"/>
      <c r="G2254" s="4"/>
      <c r="H2254" s="4"/>
      <c r="I2254" s="13"/>
      <c r="J2254" s="21"/>
      <c r="L2254" s="69"/>
      <c r="M2254" s="29"/>
    </row>
    <row r="2255" spans="1:13" ht="12" customHeight="1" outlineLevel="1">
      <c r="A2255" s="6"/>
      <c r="B2255" s="147" t="s">
        <v>332</v>
      </c>
      <c r="C2255" s="105" t="s">
        <v>345</v>
      </c>
      <c r="D2255" s="7"/>
      <c r="E2255" s="4"/>
      <c r="F2255" s="4"/>
      <c r="G2255" s="4"/>
      <c r="H2255" s="4"/>
      <c r="I2255" s="13"/>
      <c r="J2255" s="21">
        <f>SUM(E2257:G2261)</f>
        <v>0</v>
      </c>
      <c r="K2255" s="29">
        <f>$M2255-$M2255*$K$19</f>
        <v>98.971</v>
      </c>
      <c r="L2255" s="69">
        <f>ROUND($J2255*$K2255,2)</f>
        <v>0</v>
      </c>
      <c r="M2255" s="29">
        <v>104.18</v>
      </c>
    </row>
    <row r="2256" spans="1:13" ht="12" customHeight="1" hidden="1" outlineLevel="2">
      <c r="A2256" s="6"/>
      <c r="B2256" s="147"/>
      <c r="C2256" s="11"/>
      <c r="D2256" s="7"/>
      <c r="E2256" s="4" t="s">
        <v>179</v>
      </c>
      <c r="F2256" s="4" t="s">
        <v>180</v>
      </c>
      <c r="G2256" s="4" t="s">
        <v>181</v>
      </c>
      <c r="H2256" s="4"/>
      <c r="I2256" s="13"/>
      <c r="J2256" s="21"/>
      <c r="L2256" s="69"/>
      <c r="M2256" s="29"/>
    </row>
    <row r="2257" spans="1:13" ht="12" customHeight="1" hidden="1" outlineLevel="2">
      <c r="A2257" s="6"/>
      <c r="B2257" s="147"/>
      <c r="C2257" s="34"/>
      <c r="D2257" s="7" t="s">
        <v>176</v>
      </c>
      <c r="E2257" s="2"/>
      <c r="F2257" s="2"/>
      <c r="G2257" s="2"/>
      <c r="H2257" s="4"/>
      <c r="I2257" s="13"/>
      <c r="J2257" s="21"/>
      <c r="L2257" s="69"/>
      <c r="M2257" s="29"/>
    </row>
    <row r="2258" spans="1:13" ht="12" customHeight="1" hidden="1" outlineLevel="2">
      <c r="A2258" s="6"/>
      <c r="B2258" s="147"/>
      <c r="C2258" s="40"/>
      <c r="D2258" s="7" t="s">
        <v>218</v>
      </c>
      <c r="E2258" s="2"/>
      <c r="F2258" s="2"/>
      <c r="G2258" s="2"/>
      <c r="H2258" s="4"/>
      <c r="I2258" s="13"/>
      <c r="J2258" s="21"/>
      <c r="L2258" s="69"/>
      <c r="M2258" s="29"/>
    </row>
    <row r="2259" spans="1:13" ht="12" customHeight="1" hidden="1" outlineLevel="2">
      <c r="A2259" s="6"/>
      <c r="B2259" s="147"/>
      <c r="C2259" s="35"/>
      <c r="D2259" s="7" t="s">
        <v>193</v>
      </c>
      <c r="E2259" s="2"/>
      <c r="F2259" s="2"/>
      <c r="G2259" s="2"/>
      <c r="H2259" s="4"/>
      <c r="I2259" s="13"/>
      <c r="J2259" s="21"/>
      <c r="L2259" s="69"/>
      <c r="M2259" s="29"/>
    </row>
    <row r="2260" spans="1:13" ht="12" customHeight="1" hidden="1" outlineLevel="2">
      <c r="A2260" s="6"/>
      <c r="B2260" s="147"/>
      <c r="C2260" s="37"/>
      <c r="D2260" s="7" t="s">
        <v>233</v>
      </c>
      <c r="E2260" s="2"/>
      <c r="F2260" s="2"/>
      <c r="G2260" s="2"/>
      <c r="H2260" s="4"/>
      <c r="I2260" s="13"/>
      <c r="J2260" s="21"/>
      <c r="L2260" s="69"/>
      <c r="M2260" s="29"/>
    </row>
    <row r="2261" spans="1:13" ht="12" customHeight="1" hidden="1" outlineLevel="2">
      <c r="A2261" s="6"/>
      <c r="B2261" s="147"/>
      <c r="C2261" s="86"/>
      <c r="D2261" s="7" t="s">
        <v>234</v>
      </c>
      <c r="E2261" s="2"/>
      <c r="F2261" s="2"/>
      <c r="G2261" s="2"/>
      <c r="H2261" s="4"/>
      <c r="I2261" s="13"/>
      <c r="J2261" s="21"/>
      <c r="L2261" s="69"/>
      <c r="M2261" s="29"/>
    </row>
    <row r="2262" spans="1:13" ht="12" customHeight="1" outlineLevel="1" collapsed="1">
      <c r="A2262" s="6"/>
      <c r="B2262" s="147"/>
      <c r="C2262" s="8"/>
      <c r="D2262" s="7"/>
      <c r="E2262" s="4"/>
      <c r="F2262" s="4"/>
      <c r="G2262" s="4"/>
      <c r="H2262" s="4"/>
      <c r="I2262" s="13"/>
      <c r="J2262" s="21"/>
      <c r="L2262" s="69"/>
      <c r="M2262" s="29"/>
    </row>
    <row r="2263" spans="1:13" ht="12" customHeight="1" outlineLevel="1">
      <c r="A2263" s="6"/>
      <c r="B2263" s="147" t="s">
        <v>333</v>
      </c>
      <c r="C2263" s="105" t="s">
        <v>345</v>
      </c>
      <c r="D2263" s="7"/>
      <c r="E2263" s="4"/>
      <c r="F2263" s="4"/>
      <c r="G2263" s="4"/>
      <c r="H2263" s="4"/>
      <c r="I2263" s="13"/>
      <c r="J2263" s="21">
        <f>SUM(E2265:G2269)</f>
        <v>0</v>
      </c>
      <c r="K2263" s="29">
        <f>$M2263-$M2263*$K$19</f>
        <v>119.301</v>
      </c>
      <c r="L2263" s="69">
        <f>ROUND($J2263*$K2263,2)</f>
        <v>0</v>
      </c>
      <c r="M2263" s="29">
        <v>125.58</v>
      </c>
    </row>
    <row r="2264" spans="1:13" ht="12" customHeight="1" hidden="1" outlineLevel="2">
      <c r="A2264" s="6"/>
      <c r="B2264" s="147"/>
      <c r="C2264" s="11"/>
      <c r="D2264" s="7"/>
      <c r="E2264" s="4" t="s">
        <v>179</v>
      </c>
      <c r="F2264" s="4" t="s">
        <v>180</v>
      </c>
      <c r="G2264" s="4" t="s">
        <v>181</v>
      </c>
      <c r="H2264" s="4"/>
      <c r="I2264" s="13"/>
      <c r="J2264" s="21"/>
      <c r="L2264" s="69"/>
      <c r="M2264" s="29"/>
    </row>
    <row r="2265" spans="1:13" ht="12" customHeight="1" hidden="1" outlineLevel="2">
      <c r="A2265" s="6"/>
      <c r="B2265" s="147"/>
      <c r="C2265" s="34"/>
      <c r="D2265" s="7" t="s">
        <v>176</v>
      </c>
      <c r="E2265" s="2"/>
      <c r="F2265" s="2"/>
      <c r="G2265" s="2"/>
      <c r="H2265" s="4"/>
      <c r="I2265" s="13"/>
      <c r="J2265" s="21"/>
      <c r="L2265" s="69"/>
      <c r="M2265" s="29"/>
    </row>
    <row r="2266" spans="1:13" ht="12" customHeight="1" hidden="1" outlineLevel="2">
      <c r="A2266" s="6"/>
      <c r="B2266" s="147"/>
      <c r="C2266" s="40"/>
      <c r="D2266" s="7" t="s">
        <v>218</v>
      </c>
      <c r="E2266" s="2"/>
      <c r="F2266" s="2"/>
      <c r="G2266" s="2"/>
      <c r="H2266" s="4"/>
      <c r="I2266" s="13"/>
      <c r="J2266" s="21"/>
      <c r="L2266" s="69"/>
      <c r="M2266" s="29"/>
    </row>
    <row r="2267" spans="1:13" ht="12" customHeight="1" hidden="1" outlineLevel="2">
      <c r="A2267" s="6"/>
      <c r="B2267" s="147"/>
      <c r="C2267" s="35"/>
      <c r="D2267" s="7" t="s">
        <v>193</v>
      </c>
      <c r="E2267" s="2"/>
      <c r="F2267" s="2"/>
      <c r="G2267" s="2"/>
      <c r="H2267" s="4"/>
      <c r="I2267" s="13"/>
      <c r="J2267" s="21"/>
      <c r="L2267" s="69"/>
      <c r="M2267" s="29"/>
    </row>
    <row r="2268" spans="1:13" ht="12" customHeight="1" hidden="1" outlineLevel="2">
      <c r="A2268" s="6"/>
      <c r="B2268" s="147"/>
      <c r="C2268" s="37"/>
      <c r="D2268" s="7" t="s">
        <v>233</v>
      </c>
      <c r="E2268" s="2"/>
      <c r="F2268" s="2"/>
      <c r="G2268" s="2"/>
      <c r="H2268" s="4"/>
      <c r="I2268" s="13"/>
      <c r="J2268" s="21"/>
      <c r="L2268" s="69"/>
      <c r="M2268" s="29"/>
    </row>
    <row r="2269" spans="1:13" ht="12" customHeight="1" hidden="1" outlineLevel="2">
      <c r="A2269" s="6"/>
      <c r="B2269" s="147"/>
      <c r="C2269" s="86"/>
      <c r="D2269" s="7" t="s">
        <v>234</v>
      </c>
      <c r="E2269" s="2"/>
      <c r="F2269" s="2"/>
      <c r="G2269" s="2"/>
      <c r="H2269" s="4"/>
      <c r="I2269" s="13"/>
      <c r="J2269" s="21"/>
      <c r="L2269" s="69"/>
      <c r="M2269" s="29"/>
    </row>
    <row r="2270" spans="1:13" ht="12" customHeight="1" outlineLevel="1" collapsed="1">
      <c r="A2270" s="6"/>
      <c r="B2270" s="147"/>
      <c r="C2270" s="8"/>
      <c r="D2270" s="7"/>
      <c r="E2270" s="4"/>
      <c r="F2270" s="4"/>
      <c r="G2270" s="4"/>
      <c r="H2270" s="4"/>
      <c r="I2270" s="13"/>
      <c r="J2270" s="21"/>
      <c r="L2270" s="69"/>
      <c r="M2270" s="29"/>
    </row>
    <row r="2271" spans="1:13" ht="12" customHeight="1" outlineLevel="1">
      <c r="A2271" s="6"/>
      <c r="B2271" s="158" t="s">
        <v>334</v>
      </c>
      <c r="C2271" s="106" t="s">
        <v>345</v>
      </c>
      <c r="D2271" s="190"/>
      <c r="E2271" s="191"/>
      <c r="F2271" s="191"/>
      <c r="G2271" s="191"/>
      <c r="H2271" s="191"/>
      <c r="I2271" s="192"/>
      <c r="J2271" s="193">
        <f>SUM(H2273:H2276)</f>
        <v>0</v>
      </c>
      <c r="K2271" s="194">
        <f>$M2271-$M2271*$K$19</f>
        <v>119.301</v>
      </c>
      <c r="L2271" s="195">
        <f>ROUND($J2271*$K2271,2)</f>
        <v>0</v>
      </c>
      <c r="M2271" s="194">
        <v>125.58</v>
      </c>
    </row>
    <row r="2272" spans="1:13" ht="12" customHeight="1" hidden="1" outlineLevel="2">
      <c r="A2272" s="6"/>
      <c r="B2272" s="147"/>
      <c r="C2272" s="11"/>
      <c r="D2272" s="7"/>
      <c r="E2272" s="4"/>
      <c r="F2272" s="4"/>
      <c r="G2272" s="4"/>
      <c r="H2272" s="4" t="s">
        <v>202</v>
      </c>
      <c r="I2272" s="13"/>
      <c r="J2272" s="21"/>
      <c r="L2272" s="69"/>
      <c r="M2272" s="29"/>
    </row>
    <row r="2273" spans="1:13" ht="12" customHeight="1" hidden="1" outlineLevel="2">
      <c r="A2273" s="6"/>
      <c r="B2273" s="147"/>
      <c r="C2273" s="34"/>
      <c r="D2273" s="7" t="s">
        <v>176</v>
      </c>
      <c r="E2273" s="4"/>
      <c r="F2273" s="4"/>
      <c r="G2273" s="4"/>
      <c r="H2273" s="2"/>
      <c r="I2273" s="13"/>
      <c r="J2273" s="21"/>
      <c r="L2273" s="69"/>
      <c r="M2273" s="29"/>
    </row>
    <row r="2274" spans="1:13" ht="12" customHeight="1" hidden="1" outlineLevel="2">
      <c r="A2274" s="6"/>
      <c r="B2274" s="147"/>
      <c r="C2274" s="35"/>
      <c r="D2274" s="7" t="s">
        <v>193</v>
      </c>
      <c r="E2274" s="4"/>
      <c r="F2274" s="4"/>
      <c r="G2274" s="4"/>
      <c r="H2274" s="2"/>
      <c r="I2274" s="13"/>
      <c r="J2274" s="21"/>
      <c r="L2274" s="69"/>
      <c r="M2274" s="29"/>
    </row>
    <row r="2275" spans="1:13" ht="12" customHeight="1" hidden="1" outlineLevel="2">
      <c r="A2275" s="6"/>
      <c r="B2275" s="147"/>
      <c r="C2275" s="37"/>
      <c r="D2275" s="7" t="s">
        <v>233</v>
      </c>
      <c r="E2275" s="4"/>
      <c r="F2275" s="4"/>
      <c r="G2275" s="4"/>
      <c r="H2275" s="2"/>
      <c r="I2275" s="13"/>
      <c r="J2275" s="21"/>
      <c r="L2275" s="69"/>
      <c r="M2275" s="29"/>
    </row>
    <row r="2276" spans="1:13" ht="12" customHeight="1" hidden="1" outlineLevel="2">
      <c r="A2276" s="6"/>
      <c r="B2276" s="147"/>
      <c r="C2276" s="86"/>
      <c r="D2276" s="7" t="s">
        <v>234</v>
      </c>
      <c r="E2276" s="4"/>
      <c r="F2276" s="4"/>
      <c r="G2276" s="4"/>
      <c r="H2276" s="2"/>
      <c r="I2276" s="13"/>
      <c r="J2276" s="21"/>
      <c r="L2276" s="69"/>
      <c r="M2276" s="29"/>
    </row>
    <row r="2277" spans="1:13" ht="12" customHeight="1" outlineLevel="1" collapsed="1">
      <c r="A2277" s="6"/>
      <c r="B2277" s="147"/>
      <c r="C2277" s="8"/>
      <c r="D2277" s="7"/>
      <c r="E2277" s="4"/>
      <c r="F2277" s="4"/>
      <c r="G2277" s="4"/>
      <c r="H2277" s="4"/>
      <c r="I2277" s="13"/>
      <c r="J2277" s="21"/>
      <c r="L2277" s="69"/>
      <c r="M2277" s="29"/>
    </row>
    <row r="2278" spans="1:13" ht="12" customHeight="1" outlineLevel="1">
      <c r="A2278" s="6"/>
      <c r="B2278" s="147" t="s">
        <v>335</v>
      </c>
      <c r="C2278" s="105" t="s">
        <v>346</v>
      </c>
      <c r="D2278" s="7"/>
      <c r="E2278" s="4"/>
      <c r="F2278" s="4"/>
      <c r="G2278" s="4"/>
      <c r="H2278" s="4"/>
      <c r="I2278" s="13"/>
      <c r="J2278" s="21">
        <f>SUM(E2280:G2284)</f>
        <v>0</v>
      </c>
      <c r="K2278" s="29">
        <f>$M2278-$M2278*$K$19</f>
        <v>141.303</v>
      </c>
      <c r="L2278" s="69">
        <f>ROUND($J2278*$K2278,2)</f>
        <v>0</v>
      </c>
      <c r="M2278" s="29">
        <v>148.74</v>
      </c>
    </row>
    <row r="2279" spans="1:13" ht="12" customHeight="1" hidden="1" outlineLevel="2">
      <c r="A2279" s="6"/>
      <c r="B2279" s="147"/>
      <c r="C2279" s="11"/>
      <c r="D2279" s="7"/>
      <c r="E2279" s="4" t="s">
        <v>179</v>
      </c>
      <c r="F2279" s="4" t="s">
        <v>180</v>
      </c>
      <c r="G2279" s="4" t="s">
        <v>181</v>
      </c>
      <c r="H2279" s="4"/>
      <c r="I2279" s="13"/>
      <c r="J2279" s="21"/>
      <c r="L2279" s="69"/>
      <c r="M2279" s="29"/>
    </row>
    <row r="2280" spans="1:13" ht="12" customHeight="1" hidden="1" outlineLevel="2">
      <c r="A2280" s="6"/>
      <c r="B2280" s="147"/>
      <c r="C2280" s="34"/>
      <c r="D2280" s="7" t="s">
        <v>176</v>
      </c>
      <c r="E2280" s="2"/>
      <c r="F2280" s="2"/>
      <c r="G2280" s="2"/>
      <c r="H2280" s="4"/>
      <c r="I2280" s="13"/>
      <c r="J2280" s="21"/>
      <c r="L2280" s="69"/>
      <c r="M2280" s="29"/>
    </row>
    <row r="2281" spans="1:13" ht="12" customHeight="1" hidden="1" outlineLevel="2">
      <c r="A2281" s="6"/>
      <c r="B2281" s="147"/>
      <c r="C2281" s="40"/>
      <c r="D2281" s="7" t="s">
        <v>218</v>
      </c>
      <c r="E2281" s="2"/>
      <c r="F2281" s="2"/>
      <c r="G2281" s="2"/>
      <c r="H2281" s="4"/>
      <c r="I2281" s="13"/>
      <c r="J2281" s="21"/>
      <c r="L2281" s="69"/>
      <c r="M2281" s="29"/>
    </row>
    <row r="2282" spans="1:13" ht="12" customHeight="1" hidden="1" outlineLevel="2">
      <c r="A2282" s="6"/>
      <c r="B2282" s="147"/>
      <c r="C2282" s="35"/>
      <c r="D2282" s="7" t="s">
        <v>193</v>
      </c>
      <c r="E2282" s="2"/>
      <c r="F2282" s="2"/>
      <c r="G2282" s="2"/>
      <c r="H2282" s="4"/>
      <c r="I2282" s="13"/>
      <c r="J2282" s="21"/>
      <c r="L2282" s="69"/>
      <c r="M2282" s="29"/>
    </row>
    <row r="2283" spans="1:13" ht="12" customHeight="1" hidden="1" outlineLevel="2">
      <c r="A2283" s="6"/>
      <c r="B2283" s="147"/>
      <c r="C2283" s="37"/>
      <c r="D2283" s="7" t="s">
        <v>233</v>
      </c>
      <c r="E2283" s="2"/>
      <c r="F2283" s="2"/>
      <c r="G2283" s="2"/>
      <c r="H2283" s="4"/>
      <c r="I2283" s="13"/>
      <c r="J2283" s="21"/>
      <c r="L2283" s="69"/>
      <c r="M2283" s="29"/>
    </row>
    <row r="2284" spans="1:13" ht="12" customHeight="1" hidden="1" outlineLevel="2">
      <c r="A2284" s="6"/>
      <c r="B2284" s="147"/>
      <c r="C2284" s="86"/>
      <c r="D2284" s="7" t="s">
        <v>234</v>
      </c>
      <c r="E2284" s="2"/>
      <c r="F2284" s="2"/>
      <c r="G2284" s="2"/>
      <c r="H2284" s="4"/>
      <c r="I2284" s="13"/>
      <c r="J2284" s="21"/>
      <c r="L2284" s="69"/>
      <c r="M2284" s="29"/>
    </row>
    <row r="2285" spans="1:13" ht="12" customHeight="1" outlineLevel="1" collapsed="1">
      <c r="A2285" s="6"/>
      <c r="B2285" s="147"/>
      <c r="C2285" s="8"/>
      <c r="D2285" s="7"/>
      <c r="E2285" s="4"/>
      <c r="F2285" s="4"/>
      <c r="G2285" s="4"/>
      <c r="H2285" s="4"/>
      <c r="I2285" s="13"/>
      <c r="J2285" s="21"/>
      <c r="L2285" s="69"/>
      <c r="M2285" s="29"/>
    </row>
    <row r="2286" spans="1:13" ht="12" customHeight="1" outlineLevel="1">
      <c r="A2286" s="6"/>
      <c r="B2286" s="158" t="s">
        <v>336</v>
      </c>
      <c r="C2286" s="106" t="s">
        <v>346</v>
      </c>
      <c r="D2286" s="190"/>
      <c r="E2286" s="191"/>
      <c r="F2286" s="191"/>
      <c r="G2286" s="191"/>
      <c r="H2286" s="191"/>
      <c r="I2286" s="192"/>
      <c r="J2286" s="193">
        <f>SUM(H2288:H2292)</f>
        <v>0</v>
      </c>
      <c r="K2286" s="194">
        <f>$M2286-$M2286*$K$19</f>
        <v>141.303</v>
      </c>
      <c r="L2286" s="195">
        <f>ROUND($J2286*$K2286,2)</f>
        <v>0</v>
      </c>
      <c r="M2286" s="194">
        <v>148.74</v>
      </c>
    </row>
    <row r="2287" spans="1:13" ht="12" customHeight="1" hidden="1" outlineLevel="2">
      <c r="A2287" s="6"/>
      <c r="B2287" s="147"/>
      <c r="C2287" s="11"/>
      <c r="D2287" s="7"/>
      <c r="E2287" s="4"/>
      <c r="F2287" s="4"/>
      <c r="G2287" s="4"/>
      <c r="H2287" s="4" t="s">
        <v>202</v>
      </c>
      <c r="I2287" s="13"/>
      <c r="J2287" s="21"/>
      <c r="L2287" s="69"/>
      <c r="M2287" s="29"/>
    </row>
    <row r="2288" spans="1:13" ht="12" customHeight="1" hidden="1" outlineLevel="2">
      <c r="A2288" s="6"/>
      <c r="B2288" s="147"/>
      <c r="C2288" s="34"/>
      <c r="D2288" s="7" t="s">
        <v>176</v>
      </c>
      <c r="E2288" s="4"/>
      <c r="F2288" s="4"/>
      <c r="G2288" s="4"/>
      <c r="H2288" s="2"/>
      <c r="I2288" s="13"/>
      <c r="J2288" s="21"/>
      <c r="L2288" s="69"/>
      <c r="M2288" s="29"/>
    </row>
    <row r="2289" spans="1:13" ht="12" customHeight="1" hidden="1" outlineLevel="2">
      <c r="A2289" s="6"/>
      <c r="B2289" s="147"/>
      <c r="C2289" s="40"/>
      <c r="D2289" s="7" t="s">
        <v>218</v>
      </c>
      <c r="E2289" s="4"/>
      <c r="F2289" s="4"/>
      <c r="G2289" s="4"/>
      <c r="H2289" s="2"/>
      <c r="I2289" s="13"/>
      <c r="J2289" s="21"/>
      <c r="L2289" s="69"/>
      <c r="M2289" s="29"/>
    </row>
    <row r="2290" spans="1:13" ht="12" customHeight="1" hidden="1" outlineLevel="2">
      <c r="A2290" s="6"/>
      <c r="B2290" s="147"/>
      <c r="C2290" s="35"/>
      <c r="D2290" s="7" t="s">
        <v>193</v>
      </c>
      <c r="E2290" s="4"/>
      <c r="F2290" s="4"/>
      <c r="G2290" s="4"/>
      <c r="H2290" s="2"/>
      <c r="I2290" s="13"/>
      <c r="J2290" s="21"/>
      <c r="L2290" s="69"/>
      <c r="M2290" s="29"/>
    </row>
    <row r="2291" spans="1:13" ht="12" customHeight="1" hidden="1" outlineLevel="2">
      <c r="A2291" s="6"/>
      <c r="B2291" s="147"/>
      <c r="C2291" s="37"/>
      <c r="D2291" s="7" t="s">
        <v>233</v>
      </c>
      <c r="E2291" s="4"/>
      <c r="F2291" s="4"/>
      <c r="G2291" s="4"/>
      <c r="H2291" s="2"/>
      <c r="I2291" s="13"/>
      <c r="J2291" s="21"/>
      <c r="L2291" s="69"/>
      <c r="M2291" s="29"/>
    </row>
    <row r="2292" spans="1:13" ht="12" customHeight="1" hidden="1" outlineLevel="2">
      <c r="A2292" s="6"/>
      <c r="B2292" s="147"/>
      <c r="C2292" s="86"/>
      <c r="D2292" s="7" t="s">
        <v>234</v>
      </c>
      <c r="E2292" s="4"/>
      <c r="F2292" s="4"/>
      <c r="G2292" s="4"/>
      <c r="H2292" s="2"/>
      <c r="I2292" s="13"/>
      <c r="J2292" s="21"/>
      <c r="L2292" s="69"/>
      <c r="M2292" s="29"/>
    </row>
    <row r="2293" spans="1:13" ht="12" customHeight="1" outlineLevel="1" collapsed="1">
      <c r="A2293" s="6"/>
      <c r="B2293" s="147"/>
      <c r="C2293" s="8"/>
      <c r="D2293" s="7"/>
      <c r="E2293" s="4"/>
      <c r="F2293" s="4"/>
      <c r="G2293" s="4"/>
      <c r="H2293" s="4"/>
      <c r="I2293" s="13"/>
      <c r="J2293" s="21"/>
      <c r="L2293" s="69"/>
      <c r="M2293" s="29"/>
    </row>
    <row r="2294" spans="1:13" ht="12" customHeight="1" outlineLevel="1">
      <c r="A2294" s="6"/>
      <c r="B2294" s="147" t="s">
        <v>337</v>
      </c>
      <c r="C2294" s="105" t="s">
        <v>343</v>
      </c>
      <c r="D2294" s="7"/>
      <c r="E2294" s="4"/>
      <c r="F2294" s="4"/>
      <c r="G2294" s="4"/>
      <c r="H2294" s="4"/>
      <c r="I2294" s="13"/>
      <c r="J2294" s="21">
        <f>SUM(E2296:G2300)</f>
        <v>0</v>
      </c>
      <c r="K2294" s="29">
        <f>$M2294-$M2294*$K$19</f>
        <v>89.452</v>
      </c>
      <c r="L2294" s="69">
        <f>ROUND($J2294*$K2294,2)</f>
        <v>0</v>
      </c>
      <c r="M2294" s="29">
        <v>94.16</v>
      </c>
    </row>
    <row r="2295" spans="1:13" ht="12" customHeight="1" hidden="1" outlineLevel="2">
      <c r="A2295" s="6"/>
      <c r="B2295" s="147"/>
      <c r="C2295" s="11"/>
      <c r="D2295" s="7"/>
      <c r="E2295" s="4" t="s">
        <v>179</v>
      </c>
      <c r="F2295" s="4" t="s">
        <v>180</v>
      </c>
      <c r="G2295" s="4" t="s">
        <v>181</v>
      </c>
      <c r="H2295" s="4"/>
      <c r="I2295" s="13"/>
      <c r="J2295" s="21"/>
      <c r="L2295" s="69"/>
      <c r="M2295" s="29"/>
    </row>
    <row r="2296" spans="1:13" ht="12" customHeight="1" hidden="1" outlineLevel="2">
      <c r="A2296" s="6"/>
      <c r="B2296" s="147"/>
      <c r="C2296" s="34"/>
      <c r="D2296" s="7" t="s">
        <v>176</v>
      </c>
      <c r="E2296" s="2"/>
      <c r="F2296" s="2"/>
      <c r="G2296" s="2"/>
      <c r="H2296" s="4"/>
      <c r="I2296" s="13"/>
      <c r="J2296" s="21"/>
      <c r="L2296" s="69"/>
      <c r="M2296" s="29"/>
    </row>
    <row r="2297" spans="1:13" ht="12" customHeight="1" hidden="1" outlineLevel="2">
      <c r="A2297" s="6"/>
      <c r="B2297" s="147"/>
      <c r="C2297" s="40"/>
      <c r="D2297" s="7" t="s">
        <v>218</v>
      </c>
      <c r="E2297" s="2"/>
      <c r="F2297" s="2"/>
      <c r="G2297" s="2"/>
      <c r="H2297" s="4"/>
      <c r="I2297" s="13"/>
      <c r="J2297" s="21"/>
      <c r="L2297" s="69"/>
      <c r="M2297" s="29"/>
    </row>
    <row r="2298" spans="1:13" ht="12" customHeight="1" hidden="1" outlineLevel="2">
      <c r="A2298" s="6"/>
      <c r="B2298" s="147"/>
      <c r="C2298" s="35"/>
      <c r="D2298" s="7" t="s">
        <v>193</v>
      </c>
      <c r="E2298" s="2"/>
      <c r="F2298" s="2"/>
      <c r="G2298" s="2"/>
      <c r="H2298" s="4"/>
      <c r="I2298" s="13"/>
      <c r="J2298" s="21"/>
      <c r="L2298" s="69"/>
      <c r="M2298" s="29"/>
    </row>
    <row r="2299" spans="1:13" ht="12" customHeight="1" hidden="1" outlineLevel="2">
      <c r="A2299" s="6"/>
      <c r="B2299" s="147"/>
      <c r="C2299" s="37"/>
      <c r="D2299" s="7" t="s">
        <v>233</v>
      </c>
      <c r="E2299" s="2"/>
      <c r="F2299" s="2"/>
      <c r="G2299" s="2"/>
      <c r="H2299" s="4"/>
      <c r="I2299" s="13"/>
      <c r="J2299" s="21"/>
      <c r="L2299" s="69"/>
      <c r="M2299" s="29"/>
    </row>
    <row r="2300" spans="1:13" ht="12" customHeight="1" hidden="1" outlineLevel="2">
      <c r="A2300" s="6"/>
      <c r="B2300" s="147"/>
      <c r="C2300" s="86"/>
      <c r="D2300" s="7" t="s">
        <v>234</v>
      </c>
      <c r="E2300" s="2"/>
      <c r="F2300" s="2"/>
      <c r="G2300" s="2"/>
      <c r="H2300" s="4"/>
      <c r="I2300" s="13"/>
      <c r="J2300" s="21"/>
      <c r="L2300" s="69"/>
      <c r="M2300" s="29"/>
    </row>
    <row r="2301" spans="1:13" ht="12" customHeight="1" outlineLevel="1" collapsed="1">
      <c r="A2301" s="6"/>
      <c r="B2301" s="147"/>
      <c r="C2301" s="8"/>
      <c r="D2301" s="7"/>
      <c r="E2301" s="4"/>
      <c r="F2301" s="4"/>
      <c r="G2301" s="4"/>
      <c r="H2301" s="4"/>
      <c r="I2301" s="13"/>
      <c r="J2301" s="21"/>
      <c r="L2301" s="69"/>
      <c r="M2301" s="29"/>
    </row>
    <row r="2302" spans="1:13" ht="12" customHeight="1" outlineLevel="1">
      <c r="A2302" s="6"/>
      <c r="B2302" s="147" t="s">
        <v>338</v>
      </c>
      <c r="C2302" s="105" t="s">
        <v>343</v>
      </c>
      <c r="D2302" s="7"/>
      <c r="E2302" s="4"/>
      <c r="F2302" s="4"/>
      <c r="G2302" s="4"/>
      <c r="H2302" s="4"/>
      <c r="I2302" s="13"/>
      <c r="J2302" s="21">
        <f>SUM(H2304:H2308)</f>
        <v>0</v>
      </c>
      <c r="K2302" s="29">
        <f>$M2302-$M2302*$K$19</f>
        <v>111.891</v>
      </c>
      <c r="L2302" s="69">
        <f>ROUND($J2302*$K2302,2)</f>
        <v>0</v>
      </c>
      <c r="M2302" s="29">
        <v>117.78</v>
      </c>
    </row>
    <row r="2303" spans="1:13" ht="12" customHeight="1" hidden="1" outlineLevel="2">
      <c r="A2303" s="6"/>
      <c r="B2303" s="147"/>
      <c r="C2303" s="11"/>
      <c r="D2303" s="7"/>
      <c r="E2303" s="4"/>
      <c r="F2303" s="4"/>
      <c r="G2303" s="4"/>
      <c r="H2303" s="4" t="s">
        <v>202</v>
      </c>
      <c r="I2303" s="13"/>
      <c r="J2303" s="21"/>
      <c r="L2303" s="69"/>
      <c r="M2303" s="29"/>
    </row>
    <row r="2304" spans="1:13" ht="12" customHeight="1" hidden="1" outlineLevel="2">
      <c r="A2304" s="6"/>
      <c r="B2304" s="147"/>
      <c r="C2304" s="34"/>
      <c r="D2304" s="7" t="s">
        <v>176</v>
      </c>
      <c r="E2304" s="4"/>
      <c r="F2304" s="4"/>
      <c r="G2304" s="4"/>
      <c r="H2304" s="2"/>
      <c r="I2304" s="13"/>
      <c r="J2304" s="21"/>
      <c r="L2304" s="69"/>
      <c r="M2304" s="29"/>
    </row>
    <row r="2305" spans="1:13" ht="12" customHeight="1" hidden="1" outlineLevel="2">
      <c r="A2305" s="6"/>
      <c r="B2305" s="147"/>
      <c r="C2305" s="40"/>
      <c r="D2305" s="7" t="s">
        <v>218</v>
      </c>
      <c r="E2305" s="4"/>
      <c r="F2305" s="4"/>
      <c r="G2305" s="4"/>
      <c r="H2305" s="2"/>
      <c r="I2305" s="13"/>
      <c r="J2305" s="21"/>
      <c r="L2305" s="69"/>
      <c r="M2305" s="29"/>
    </row>
    <row r="2306" spans="1:13" ht="12" customHeight="1" hidden="1" outlineLevel="2">
      <c r="A2306" s="6"/>
      <c r="B2306" s="147"/>
      <c r="C2306" s="35"/>
      <c r="D2306" s="7" t="s">
        <v>193</v>
      </c>
      <c r="E2306" s="4"/>
      <c r="F2306" s="4"/>
      <c r="G2306" s="4"/>
      <c r="H2306" s="2"/>
      <c r="I2306" s="13"/>
      <c r="J2306" s="21"/>
      <c r="L2306" s="69"/>
      <c r="M2306" s="29"/>
    </row>
    <row r="2307" spans="1:13" ht="12" customHeight="1" hidden="1" outlineLevel="2">
      <c r="A2307" s="6"/>
      <c r="B2307" s="147"/>
      <c r="C2307" s="37"/>
      <c r="D2307" s="7" t="s">
        <v>233</v>
      </c>
      <c r="E2307" s="4"/>
      <c r="F2307" s="4"/>
      <c r="G2307" s="4"/>
      <c r="H2307" s="2"/>
      <c r="I2307" s="13"/>
      <c r="J2307" s="21"/>
      <c r="L2307" s="69"/>
      <c r="M2307" s="29"/>
    </row>
    <row r="2308" spans="1:13" ht="12" customHeight="1" hidden="1" outlineLevel="2">
      <c r="A2308" s="6"/>
      <c r="B2308" s="147"/>
      <c r="C2308" s="86"/>
      <c r="D2308" s="7" t="s">
        <v>234</v>
      </c>
      <c r="E2308" s="4"/>
      <c r="F2308" s="4"/>
      <c r="G2308" s="4"/>
      <c r="H2308" s="2"/>
      <c r="I2308" s="13"/>
      <c r="J2308" s="21"/>
      <c r="L2308" s="69"/>
      <c r="M2308" s="29"/>
    </row>
    <row r="2309" spans="1:13" ht="12" customHeight="1" outlineLevel="1" collapsed="1">
      <c r="A2309" s="6"/>
      <c r="B2309" s="147"/>
      <c r="C2309" s="8"/>
      <c r="D2309" s="7"/>
      <c r="E2309" s="4"/>
      <c r="F2309" s="4"/>
      <c r="G2309" s="4"/>
      <c r="H2309" s="4"/>
      <c r="I2309" s="13"/>
      <c r="J2309" s="21"/>
      <c r="L2309" s="69"/>
      <c r="M2309" s="29"/>
    </row>
    <row r="2310" spans="1:13" ht="12" customHeight="1" outlineLevel="1">
      <c r="A2310" s="6"/>
      <c r="B2310" s="147" t="s">
        <v>339</v>
      </c>
      <c r="C2310" s="105" t="s">
        <v>344</v>
      </c>
      <c r="D2310" s="7"/>
      <c r="E2310" s="4"/>
      <c r="F2310" s="4"/>
      <c r="G2310" s="4"/>
      <c r="H2310" s="4"/>
      <c r="I2310" s="13"/>
      <c r="J2310" s="21">
        <f>SUM(E2312:G2316)</f>
        <v>0</v>
      </c>
      <c r="K2310" s="29">
        <f>$M2310-$M2310*$K$19</f>
        <v>124.93449999999999</v>
      </c>
      <c r="L2310" s="69">
        <f>ROUND($J2310*$K2310,2)</f>
        <v>0</v>
      </c>
      <c r="M2310" s="29">
        <v>131.51</v>
      </c>
    </row>
    <row r="2311" spans="1:13" ht="12" customHeight="1" hidden="1" outlineLevel="2">
      <c r="A2311" s="6"/>
      <c r="B2311" s="147"/>
      <c r="C2311" s="11"/>
      <c r="D2311" s="7"/>
      <c r="E2311" s="4" t="s">
        <v>179</v>
      </c>
      <c r="F2311" s="4" t="s">
        <v>180</v>
      </c>
      <c r="G2311" s="4" t="s">
        <v>181</v>
      </c>
      <c r="H2311" s="4"/>
      <c r="I2311" s="13"/>
      <c r="J2311" s="21"/>
      <c r="L2311" s="69"/>
      <c r="M2311" s="29"/>
    </row>
    <row r="2312" spans="1:13" ht="12" customHeight="1" hidden="1" outlineLevel="2">
      <c r="A2312" s="6"/>
      <c r="B2312" s="147"/>
      <c r="C2312" s="34"/>
      <c r="D2312" s="7" t="s">
        <v>176</v>
      </c>
      <c r="E2312" s="2"/>
      <c r="F2312" s="2"/>
      <c r="G2312" s="2"/>
      <c r="H2312" s="4"/>
      <c r="I2312" s="13"/>
      <c r="J2312" s="21"/>
      <c r="L2312" s="69"/>
      <c r="M2312" s="29"/>
    </row>
    <row r="2313" spans="1:13" ht="12" customHeight="1" hidden="1" outlineLevel="2">
      <c r="A2313" s="6"/>
      <c r="B2313" s="147"/>
      <c r="C2313" s="40"/>
      <c r="D2313" s="7" t="s">
        <v>218</v>
      </c>
      <c r="E2313" s="2"/>
      <c r="F2313" s="2"/>
      <c r="G2313" s="2"/>
      <c r="H2313" s="4"/>
      <c r="I2313" s="13"/>
      <c r="J2313" s="21"/>
      <c r="L2313" s="69"/>
      <c r="M2313" s="29"/>
    </row>
    <row r="2314" spans="1:13" ht="12" customHeight="1" hidden="1" outlineLevel="2">
      <c r="A2314" s="6"/>
      <c r="B2314" s="147"/>
      <c r="C2314" s="35"/>
      <c r="D2314" s="7" t="s">
        <v>193</v>
      </c>
      <c r="E2314" s="2"/>
      <c r="F2314" s="2"/>
      <c r="G2314" s="2"/>
      <c r="H2314" s="4"/>
      <c r="I2314" s="13"/>
      <c r="J2314" s="21"/>
      <c r="L2314" s="69"/>
      <c r="M2314" s="29"/>
    </row>
    <row r="2315" spans="1:13" ht="12" customHeight="1" hidden="1" outlineLevel="2">
      <c r="A2315" s="6"/>
      <c r="B2315" s="147"/>
      <c r="C2315" s="37"/>
      <c r="D2315" s="7" t="s">
        <v>233</v>
      </c>
      <c r="E2315" s="2"/>
      <c r="F2315" s="2"/>
      <c r="G2315" s="2"/>
      <c r="H2315" s="4"/>
      <c r="I2315" s="13"/>
      <c r="J2315" s="21"/>
      <c r="L2315" s="69"/>
      <c r="M2315" s="29"/>
    </row>
    <row r="2316" spans="1:13" ht="12" customHeight="1" hidden="1" outlineLevel="2">
      <c r="A2316" s="6"/>
      <c r="B2316" s="147"/>
      <c r="C2316" s="86"/>
      <c r="D2316" s="7" t="s">
        <v>234</v>
      </c>
      <c r="E2316" s="2"/>
      <c r="F2316" s="2"/>
      <c r="G2316" s="2"/>
      <c r="H2316" s="4"/>
      <c r="I2316" s="13"/>
      <c r="J2316" s="21"/>
      <c r="L2316" s="69"/>
      <c r="M2316" s="29"/>
    </row>
    <row r="2317" spans="1:13" ht="12" customHeight="1" outlineLevel="1" collapsed="1">
      <c r="A2317" s="6"/>
      <c r="B2317" s="147"/>
      <c r="C2317" s="8"/>
      <c r="D2317" s="7"/>
      <c r="E2317" s="4"/>
      <c r="F2317" s="4"/>
      <c r="G2317" s="4"/>
      <c r="H2317" s="4"/>
      <c r="I2317" s="13"/>
      <c r="J2317" s="21"/>
      <c r="L2317" s="69"/>
      <c r="M2317" s="29"/>
    </row>
    <row r="2318" spans="1:13" ht="12" customHeight="1" outlineLevel="1">
      <c r="A2318" s="6"/>
      <c r="B2318" s="147" t="s">
        <v>340</v>
      </c>
      <c r="C2318" s="105" t="s">
        <v>344</v>
      </c>
      <c r="D2318" s="7"/>
      <c r="E2318" s="4"/>
      <c r="F2318" s="4"/>
      <c r="G2318" s="4"/>
      <c r="H2318" s="4"/>
      <c r="I2318" s="13"/>
      <c r="J2318" s="21">
        <f>SUM(H2320:H2324)</f>
        <v>0</v>
      </c>
      <c r="K2318" s="29">
        <f>$M2318-$M2318*$K$19</f>
        <v>151.71499999999997</v>
      </c>
      <c r="L2318" s="69">
        <f>ROUND($J2318*$K2318,2)</f>
        <v>0</v>
      </c>
      <c r="M2318" s="29">
        <v>159.7</v>
      </c>
    </row>
    <row r="2319" spans="1:13" ht="12" customHeight="1" hidden="1" outlineLevel="2">
      <c r="A2319" s="6"/>
      <c r="B2319" s="147"/>
      <c r="C2319" s="11"/>
      <c r="D2319" s="7"/>
      <c r="E2319" s="4"/>
      <c r="F2319" s="4"/>
      <c r="G2319" s="4"/>
      <c r="H2319" s="4" t="s">
        <v>202</v>
      </c>
      <c r="I2319" s="13"/>
      <c r="J2319" s="21"/>
      <c r="L2319" s="69"/>
      <c r="M2319" s="29"/>
    </row>
    <row r="2320" spans="1:13" ht="12" customHeight="1" hidden="1" outlineLevel="2">
      <c r="A2320" s="6"/>
      <c r="B2320" s="147"/>
      <c r="C2320" s="34"/>
      <c r="D2320" s="7" t="s">
        <v>176</v>
      </c>
      <c r="E2320" s="4"/>
      <c r="F2320" s="4"/>
      <c r="G2320" s="4"/>
      <c r="H2320" s="2"/>
      <c r="I2320" s="13"/>
      <c r="J2320" s="21"/>
      <c r="L2320" s="69"/>
      <c r="M2320" s="29"/>
    </row>
    <row r="2321" spans="1:13" ht="12" customHeight="1" hidden="1" outlineLevel="2">
      <c r="A2321" s="6"/>
      <c r="B2321" s="147"/>
      <c r="C2321" s="40"/>
      <c r="D2321" s="7" t="s">
        <v>218</v>
      </c>
      <c r="E2321" s="4"/>
      <c r="F2321" s="4"/>
      <c r="G2321" s="4"/>
      <c r="H2321" s="2"/>
      <c r="I2321" s="13"/>
      <c r="J2321" s="21"/>
      <c r="L2321" s="69"/>
      <c r="M2321" s="29"/>
    </row>
    <row r="2322" spans="1:13" ht="12" customHeight="1" hidden="1" outlineLevel="2">
      <c r="A2322" s="6"/>
      <c r="B2322" s="147"/>
      <c r="C2322" s="35"/>
      <c r="D2322" s="7" t="s">
        <v>193</v>
      </c>
      <c r="E2322" s="4"/>
      <c r="F2322" s="4"/>
      <c r="G2322" s="4"/>
      <c r="H2322" s="2"/>
      <c r="I2322" s="13"/>
      <c r="J2322" s="21"/>
      <c r="L2322" s="69"/>
      <c r="M2322" s="29"/>
    </row>
    <row r="2323" spans="1:13" ht="12" customHeight="1" hidden="1" outlineLevel="2">
      <c r="A2323" s="6"/>
      <c r="B2323" s="147"/>
      <c r="C2323" s="37"/>
      <c r="D2323" s="7" t="s">
        <v>233</v>
      </c>
      <c r="E2323" s="4"/>
      <c r="F2323" s="4"/>
      <c r="G2323" s="4"/>
      <c r="H2323" s="2"/>
      <c r="I2323" s="13"/>
      <c r="J2323" s="21"/>
      <c r="L2323" s="69"/>
      <c r="M2323" s="29"/>
    </row>
    <row r="2324" spans="1:13" ht="12" customHeight="1" hidden="1" outlineLevel="2">
      <c r="A2324" s="6"/>
      <c r="B2324" s="147"/>
      <c r="C2324" s="86"/>
      <c r="D2324" s="7" t="s">
        <v>234</v>
      </c>
      <c r="E2324" s="4"/>
      <c r="F2324" s="4"/>
      <c r="G2324" s="4"/>
      <c r="H2324" s="2"/>
      <c r="I2324" s="13"/>
      <c r="J2324" s="21"/>
      <c r="L2324" s="69"/>
      <c r="M2324" s="29"/>
    </row>
    <row r="2325" spans="1:13" ht="12" customHeight="1" outlineLevel="1" collapsed="1">
      <c r="A2325" s="6"/>
      <c r="B2325" s="147"/>
      <c r="C2325" s="8"/>
      <c r="D2325" s="7"/>
      <c r="E2325" s="4"/>
      <c r="F2325" s="4"/>
      <c r="G2325" s="4"/>
      <c r="H2325" s="4"/>
      <c r="I2325" s="13"/>
      <c r="J2325" s="21"/>
      <c r="L2325" s="69"/>
      <c r="M2325" s="29"/>
    </row>
    <row r="2326" spans="1:13" ht="12" customHeight="1" outlineLevel="1">
      <c r="A2326" s="6"/>
      <c r="B2326" s="147" t="s">
        <v>341</v>
      </c>
      <c r="C2326" s="105" t="s">
        <v>399</v>
      </c>
      <c r="D2326" s="7"/>
      <c r="E2326" s="4"/>
      <c r="F2326" s="4"/>
      <c r="G2326" s="4"/>
      <c r="H2326" s="4"/>
      <c r="I2326" s="13"/>
      <c r="J2326" s="21">
        <f>SUM(E2328:G2331)</f>
        <v>0</v>
      </c>
      <c r="K2326" s="29">
        <f>$M2326-$M2326*$K$19</f>
        <v>150.841</v>
      </c>
      <c r="L2326" s="69">
        <f>ROUND($J2326*$K2326,2)</f>
        <v>0</v>
      </c>
      <c r="M2326" s="29">
        <v>158.78</v>
      </c>
    </row>
    <row r="2327" spans="1:13" ht="12" customHeight="1" hidden="1" outlineLevel="2">
      <c r="A2327" s="6"/>
      <c r="B2327" s="147"/>
      <c r="C2327" s="11"/>
      <c r="D2327" s="7"/>
      <c r="E2327" s="4" t="s">
        <v>179</v>
      </c>
      <c r="F2327" s="4" t="s">
        <v>180</v>
      </c>
      <c r="G2327" s="4" t="s">
        <v>181</v>
      </c>
      <c r="H2327" s="4"/>
      <c r="I2327" s="13"/>
      <c r="J2327" s="21"/>
      <c r="L2327" s="69"/>
      <c r="M2327" s="29"/>
    </row>
    <row r="2328" spans="1:13" ht="12" customHeight="1" hidden="1" outlineLevel="2">
      <c r="A2328" s="6"/>
      <c r="B2328" s="147"/>
      <c r="C2328" s="34"/>
      <c r="D2328" s="7" t="s">
        <v>176</v>
      </c>
      <c r="E2328" s="2"/>
      <c r="F2328" s="2"/>
      <c r="G2328" s="2"/>
      <c r="H2328" s="4"/>
      <c r="I2328" s="13"/>
      <c r="J2328" s="21"/>
      <c r="L2328" s="69"/>
      <c r="M2328" s="29"/>
    </row>
    <row r="2329" spans="1:13" ht="12" customHeight="1" hidden="1" outlineLevel="2">
      <c r="A2329" s="6"/>
      <c r="B2329" s="147"/>
      <c r="C2329" s="40"/>
      <c r="D2329" s="7" t="s">
        <v>218</v>
      </c>
      <c r="E2329" s="2"/>
      <c r="F2329" s="2"/>
      <c r="G2329" s="2"/>
      <c r="H2329" s="4"/>
      <c r="I2329" s="13"/>
      <c r="J2329" s="21"/>
      <c r="L2329" s="69"/>
      <c r="M2329" s="29"/>
    </row>
    <row r="2330" spans="1:13" ht="12" customHeight="1" hidden="1" outlineLevel="2">
      <c r="A2330" s="6"/>
      <c r="B2330" s="147"/>
      <c r="C2330" s="35"/>
      <c r="D2330" s="7" t="s">
        <v>193</v>
      </c>
      <c r="E2330" s="2"/>
      <c r="F2330" s="2"/>
      <c r="G2330" s="2"/>
      <c r="H2330" s="4"/>
      <c r="I2330" s="13"/>
      <c r="J2330" s="21"/>
      <c r="L2330" s="69"/>
      <c r="M2330" s="29"/>
    </row>
    <row r="2331" spans="1:13" ht="12" customHeight="1" hidden="1" outlineLevel="2">
      <c r="A2331" s="6"/>
      <c r="B2331" s="147"/>
      <c r="C2331" s="37"/>
      <c r="D2331" s="7" t="s">
        <v>233</v>
      </c>
      <c r="E2331" s="2"/>
      <c r="F2331" s="2"/>
      <c r="G2331" s="2"/>
      <c r="H2331" s="4"/>
      <c r="I2331" s="13"/>
      <c r="J2331" s="21"/>
      <c r="L2331" s="69"/>
      <c r="M2331" s="29"/>
    </row>
    <row r="2332" spans="1:13" ht="12" customHeight="1" outlineLevel="1" collapsed="1">
      <c r="A2332" s="6"/>
      <c r="B2332" s="147"/>
      <c r="C2332" s="8"/>
      <c r="D2332" s="7"/>
      <c r="E2332" s="4"/>
      <c r="F2332" s="4"/>
      <c r="G2332" s="4"/>
      <c r="H2332" s="4"/>
      <c r="I2332" s="13"/>
      <c r="J2332" s="21"/>
      <c r="L2332" s="69"/>
      <c r="M2332" s="29"/>
    </row>
    <row r="2333" spans="1:13" ht="12" customHeight="1" outlineLevel="1">
      <c r="A2333" s="6"/>
      <c r="B2333" s="147" t="s">
        <v>531</v>
      </c>
      <c r="C2333" s="105" t="s">
        <v>408</v>
      </c>
      <c r="D2333" s="7"/>
      <c r="E2333" s="4"/>
      <c r="F2333" s="4"/>
      <c r="G2333" s="4"/>
      <c r="H2333" s="4"/>
      <c r="I2333" s="13"/>
      <c r="J2333" s="21">
        <f>SUM(E2335:G2339)</f>
        <v>0</v>
      </c>
      <c r="K2333" s="29">
        <f>$M2333-$M2333*$K$19</f>
        <v>133.64600000000002</v>
      </c>
      <c r="L2333" s="69">
        <f>ROUND($J2333*$K2333,2)</f>
        <v>0</v>
      </c>
      <c r="M2333" s="29">
        <v>140.68</v>
      </c>
    </row>
    <row r="2334" spans="1:13" ht="12" customHeight="1" hidden="1" outlineLevel="2">
      <c r="A2334" s="6"/>
      <c r="B2334" s="147"/>
      <c r="C2334" s="11"/>
      <c r="D2334" s="7"/>
      <c r="E2334" s="4" t="s">
        <v>179</v>
      </c>
      <c r="F2334" s="4" t="s">
        <v>180</v>
      </c>
      <c r="G2334" s="4" t="s">
        <v>181</v>
      </c>
      <c r="H2334" s="4"/>
      <c r="I2334" s="13"/>
      <c r="J2334" s="21"/>
      <c r="L2334" s="69"/>
      <c r="M2334" s="29"/>
    </row>
    <row r="2335" spans="1:13" ht="12" customHeight="1" hidden="1" outlineLevel="2">
      <c r="A2335" s="6"/>
      <c r="B2335" s="147"/>
      <c r="C2335" s="34"/>
      <c r="D2335" s="7" t="s">
        <v>176</v>
      </c>
      <c r="E2335" s="2"/>
      <c r="F2335" s="2"/>
      <c r="G2335" s="2"/>
      <c r="H2335" s="4"/>
      <c r="I2335" s="13"/>
      <c r="J2335" s="21"/>
      <c r="L2335" s="69"/>
      <c r="M2335" s="29"/>
    </row>
    <row r="2336" spans="1:13" ht="12" customHeight="1" hidden="1" outlineLevel="2">
      <c r="A2336" s="6"/>
      <c r="B2336" s="147"/>
      <c r="C2336" s="40"/>
      <c r="D2336" s="7" t="s">
        <v>218</v>
      </c>
      <c r="E2336" s="2"/>
      <c r="F2336" s="2"/>
      <c r="G2336" s="2"/>
      <c r="H2336" s="4"/>
      <c r="I2336" s="13"/>
      <c r="J2336" s="21"/>
      <c r="L2336" s="69"/>
      <c r="M2336" s="29"/>
    </row>
    <row r="2337" spans="1:13" ht="12" customHeight="1" hidden="1" outlineLevel="2">
      <c r="A2337" s="6"/>
      <c r="B2337" s="147"/>
      <c r="C2337" s="35"/>
      <c r="D2337" s="7" t="s">
        <v>193</v>
      </c>
      <c r="E2337" s="2"/>
      <c r="F2337" s="2"/>
      <c r="G2337" s="2"/>
      <c r="H2337" s="4"/>
      <c r="I2337" s="13"/>
      <c r="J2337" s="21"/>
      <c r="L2337" s="69"/>
      <c r="M2337" s="29"/>
    </row>
    <row r="2338" spans="1:13" ht="12" customHeight="1" hidden="1" outlineLevel="2">
      <c r="A2338" s="6"/>
      <c r="B2338" s="147"/>
      <c r="C2338" s="37"/>
      <c r="D2338" s="7" t="s">
        <v>233</v>
      </c>
      <c r="E2338" s="2"/>
      <c r="F2338" s="2"/>
      <c r="G2338" s="2"/>
      <c r="H2338" s="4"/>
      <c r="I2338" s="13"/>
      <c r="J2338" s="21"/>
      <c r="L2338" s="69"/>
      <c r="M2338" s="29"/>
    </row>
    <row r="2339" spans="1:13" ht="12" customHeight="1" hidden="1" outlineLevel="2">
      <c r="A2339" s="6"/>
      <c r="B2339" s="147"/>
      <c r="C2339" s="86"/>
      <c r="D2339" s="7" t="s">
        <v>234</v>
      </c>
      <c r="E2339" s="2"/>
      <c r="F2339" s="2"/>
      <c r="G2339" s="2"/>
      <c r="H2339" s="4"/>
      <c r="I2339" s="13"/>
      <c r="J2339" s="21"/>
      <c r="L2339" s="69"/>
      <c r="M2339" s="29"/>
    </row>
    <row r="2340" spans="1:13" ht="12" customHeight="1" outlineLevel="1" collapsed="1">
      <c r="A2340" s="6"/>
      <c r="B2340" s="147"/>
      <c r="C2340" s="9"/>
      <c r="D2340" s="7"/>
      <c r="E2340" s="4"/>
      <c r="F2340" s="4"/>
      <c r="G2340" s="4"/>
      <c r="H2340" s="4"/>
      <c r="I2340" s="13"/>
      <c r="J2340" s="21"/>
      <c r="L2340" s="69"/>
      <c r="M2340" s="29"/>
    </row>
    <row r="2341" spans="1:13" ht="12" customHeight="1" outlineLevel="1">
      <c r="A2341" s="6"/>
      <c r="B2341" s="147" t="s">
        <v>532</v>
      </c>
      <c r="C2341" s="105" t="s">
        <v>414</v>
      </c>
      <c r="D2341" s="7"/>
      <c r="E2341" s="4"/>
      <c r="F2341" s="4"/>
      <c r="G2341" s="4"/>
      <c r="H2341" s="4"/>
      <c r="I2341" s="13"/>
      <c r="J2341" s="21">
        <f>SUM(E2343:G2347)</f>
        <v>0</v>
      </c>
      <c r="K2341" s="29">
        <f>$M2341-$M2341*$K$19</f>
        <v>138.32950000000002</v>
      </c>
      <c r="L2341" s="69">
        <f>ROUND($J2341*$K2341,2)</f>
        <v>0</v>
      </c>
      <c r="M2341" s="29">
        <v>145.61</v>
      </c>
    </row>
    <row r="2342" spans="1:13" ht="12" customHeight="1" hidden="1" outlineLevel="2">
      <c r="A2342" s="6"/>
      <c r="B2342" s="147"/>
      <c r="C2342" s="11"/>
      <c r="D2342" s="7"/>
      <c r="E2342" s="4" t="s">
        <v>179</v>
      </c>
      <c r="F2342" s="4" t="s">
        <v>180</v>
      </c>
      <c r="G2342" s="4" t="s">
        <v>181</v>
      </c>
      <c r="H2342" s="4"/>
      <c r="I2342" s="13"/>
      <c r="J2342" s="21"/>
      <c r="L2342" s="69"/>
      <c r="M2342" s="29"/>
    </row>
    <row r="2343" spans="1:13" ht="12" customHeight="1" hidden="1" outlineLevel="2">
      <c r="A2343" s="6"/>
      <c r="B2343" s="147"/>
      <c r="C2343" s="34"/>
      <c r="D2343" s="7" t="s">
        <v>176</v>
      </c>
      <c r="E2343" s="2"/>
      <c r="F2343" s="2"/>
      <c r="G2343" s="2"/>
      <c r="H2343" s="4"/>
      <c r="I2343" s="13"/>
      <c r="J2343" s="21"/>
      <c r="L2343" s="69"/>
      <c r="M2343" s="29"/>
    </row>
    <row r="2344" spans="1:13" ht="12" customHeight="1" hidden="1" outlineLevel="2">
      <c r="A2344" s="6"/>
      <c r="B2344" s="147"/>
      <c r="C2344" s="40"/>
      <c r="D2344" s="7" t="s">
        <v>218</v>
      </c>
      <c r="E2344" s="2"/>
      <c r="F2344" s="2"/>
      <c r="G2344" s="2"/>
      <c r="H2344" s="4"/>
      <c r="I2344" s="13"/>
      <c r="J2344" s="21"/>
      <c r="L2344" s="69"/>
      <c r="M2344" s="29"/>
    </row>
    <row r="2345" spans="1:13" ht="12" customHeight="1" hidden="1" outlineLevel="2">
      <c r="A2345" s="6"/>
      <c r="B2345" s="147"/>
      <c r="C2345" s="35"/>
      <c r="D2345" s="7" t="s">
        <v>193</v>
      </c>
      <c r="E2345" s="2"/>
      <c r="F2345" s="2"/>
      <c r="G2345" s="2"/>
      <c r="H2345" s="4"/>
      <c r="I2345" s="13"/>
      <c r="J2345" s="21"/>
      <c r="L2345" s="69"/>
      <c r="M2345" s="29"/>
    </row>
    <row r="2346" spans="1:13" ht="12" customHeight="1" hidden="1" outlineLevel="2">
      <c r="A2346" s="6"/>
      <c r="B2346" s="147"/>
      <c r="C2346" s="37"/>
      <c r="D2346" s="7" t="s">
        <v>233</v>
      </c>
      <c r="E2346" s="2"/>
      <c r="F2346" s="2"/>
      <c r="G2346" s="2"/>
      <c r="H2346" s="4"/>
      <c r="I2346" s="13"/>
      <c r="J2346" s="21"/>
      <c r="L2346" s="69"/>
      <c r="M2346" s="29"/>
    </row>
    <row r="2347" spans="1:13" ht="12" customHeight="1" hidden="1" outlineLevel="2">
      <c r="A2347" s="6"/>
      <c r="B2347" s="147"/>
      <c r="C2347" s="86"/>
      <c r="D2347" s="7" t="s">
        <v>234</v>
      </c>
      <c r="E2347" s="2"/>
      <c r="F2347" s="2"/>
      <c r="G2347" s="2"/>
      <c r="H2347" s="4"/>
      <c r="I2347" s="13"/>
      <c r="J2347" s="21"/>
      <c r="L2347" s="69"/>
      <c r="M2347" s="29"/>
    </row>
    <row r="2348" spans="1:13" ht="12" customHeight="1" outlineLevel="1" collapsed="1">
      <c r="A2348" s="6"/>
      <c r="B2348" s="147"/>
      <c r="C2348" s="8"/>
      <c r="D2348" s="7"/>
      <c r="E2348" s="4"/>
      <c r="F2348" s="4"/>
      <c r="G2348" s="4"/>
      <c r="H2348" s="4"/>
      <c r="I2348" s="13"/>
      <c r="J2348" s="21"/>
      <c r="L2348" s="69"/>
      <c r="M2348" s="29"/>
    </row>
    <row r="2349" spans="1:13" ht="12" customHeight="1" outlineLevel="1">
      <c r="A2349" s="6"/>
      <c r="B2349" s="147" t="s">
        <v>533</v>
      </c>
      <c r="C2349" s="105" t="s">
        <v>347</v>
      </c>
      <c r="D2349" s="7"/>
      <c r="E2349" s="4"/>
      <c r="F2349" s="4"/>
      <c r="G2349" s="4"/>
      <c r="H2349" s="4"/>
      <c r="I2349" s="13"/>
      <c r="J2349" s="21">
        <f>SUM(E2351:G2355)</f>
        <v>0</v>
      </c>
      <c r="K2349" s="29">
        <f>$M2349-$M2349*$K$19</f>
        <v>132.221</v>
      </c>
      <c r="L2349" s="69">
        <f>ROUND($J2349*$K2349,2)</f>
        <v>0</v>
      </c>
      <c r="M2349" s="29">
        <v>139.18</v>
      </c>
    </row>
    <row r="2350" spans="1:13" ht="12" customHeight="1" hidden="1" outlineLevel="2">
      <c r="A2350" s="6"/>
      <c r="B2350" s="147"/>
      <c r="C2350" s="11"/>
      <c r="D2350" s="7"/>
      <c r="E2350" s="4" t="s">
        <v>179</v>
      </c>
      <c r="F2350" s="4" t="s">
        <v>180</v>
      </c>
      <c r="G2350" s="4" t="s">
        <v>181</v>
      </c>
      <c r="H2350" s="4"/>
      <c r="I2350" s="13"/>
      <c r="J2350" s="21"/>
      <c r="L2350" s="69"/>
      <c r="M2350" s="29"/>
    </row>
    <row r="2351" spans="1:13" ht="12" customHeight="1" hidden="1" outlineLevel="2">
      <c r="A2351" s="6"/>
      <c r="B2351" s="147"/>
      <c r="C2351" s="34"/>
      <c r="D2351" s="7" t="s">
        <v>176</v>
      </c>
      <c r="E2351" s="2"/>
      <c r="F2351" s="2"/>
      <c r="G2351" s="2"/>
      <c r="H2351" s="4"/>
      <c r="I2351" s="13"/>
      <c r="J2351" s="21"/>
      <c r="L2351" s="69"/>
      <c r="M2351" s="29"/>
    </row>
    <row r="2352" spans="1:13" ht="12" customHeight="1" hidden="1" outlineLevel="2">
      <c r="A2352" s="6"/>
      <c r="B2352" s="147"/>
      <c r="C2352" s="40"/>
      <c r="D2352" s="7" t="s">
        <v>218</v>
      </c>
      <c r="E2352" s="2"/>
      <c r="F2352" s="2"/>
      <c r="G2352" s="2"/>
      <c r="H2352" s="4"/>
      <c r="I2352" s="13"/>
      <c r="J2352" s="21"/>
      <c r="L2352" s="69"/>
      <c r="M2352" s="29"/>
    </row>
    <row r="2353" spans="1:13" ht="12" customHeight="1" hidden="1" outlineLevel="2">
      <c r="A2353" s="6"/>
      <c r="B2353" s="147"/>
      <c r="C2353" s="35"/>
      <c r="D2353" s="7" t="s">
        <v>193</v>
      </c>
      <c r="E2353" s="2"/>
      <c r="F2353" s="2"/>
      <c r="G2353" s="2"/>
      <c r="H2353" s="4"/>
      <c r="I2353" s="13"/>
      <c r="J2353" s="21"/>
      <c r="L2353" s="69"/>
      <c r="M2353" s="29"/>
    </row>
    <row r="2354" spans="1:13" ht="12" customHeight="1" hidden="1" outlineLevel="2">
      <c r="A2354" s="6"/>
      <c r="B2354" s="147"/>
      <c r="C2354" s="37"/>
      <c r="D2354" s="7" t="s">
        <v>233</v>
      </c>
      <c r="E2354" s="2"/>
      <c r="F2354" s="2"/>
      <c r="G2354" s="2"/>
      <c r="H2354" s="4"/>
      <c r="I2354" s="13"/>
      <c r="J2354" s="21"/>
      <c r="L2354" s="69"/>
      <c r="M2354" s="29"/>
    </row>
    <row r="2355" spans="1:13" ht="12" customHeight="1" hidden="1" outlineLevel="2">
      <c r="A2355" s="6"/>
      <c r="B2355" s="147"/>
      <c r="C2355" s="86"/>
      <c r="D2355" s="7" t="s">
        <v>234</v>
      </c>
      <c r="E2355" s="2"/>
      <c r="F2355" s="2"/>
      <c r="G2355" s="2"/>
      <c r="H2355" s="4"/>
      <c r="I2355" s="13"/>
      <c r="J2355" s="21"/>
      <c r="L2355" s="69"/>
      <c r="M2355" s="29"/>
    </row>
    <row r="2356" spans="1:13" ht="12" customHeight="1" outlineLevel="1" collapsed="1">
      <c r="A2356" s="6"/>
      <c r="B2356" s="147"/>
      <c r="C2356" s="8"/>
      <c r="D2356" s="7"/>
      <c r="E2356" s="4"/>
      <c r="F2356" s="4"/>
      <c r="G2356" s="4"/>
      <c r="H2356" s="4"/>
      <c r="I2356" s="13"/>
      <c r="J2356" s="21"/>
      <c r="L2356" s="69"/>
      <c r="M2356" s="29"/>
    </row>
    <row r="2357" spans="1:13" ht="12" customHeight="1" outlineLevel="1">
      <c r="A2357" s="6"/>
      <c r="B2357" s="147" t="s">
        <v>534</v>
      </c>
      <c r="C2357" s="105" t="s">
        <v>348</v>
      </c>
      <c r="D2357" s="7"/>
      <c r="E2357" s="4"/>
      <c r="F2357" s="4"/>
      <c r="G2357" s="4"/>
      <c r="H2357" s="4"/>
      <c r="I2357" s="13"/>
      <c r="J2357" s="21">
        <f>SUM(E2359:G2363)</f>
        <v>0</v>
      </c>
      <c r="K2357" s="29">
        <f>$M2357-$M2357*$K$19</f>
        <v>142.0535</v>
      </c>
      <c r="L2357" s="69">
        <f>ROUND($J2357*$K2357,2)</f>
        <v>0</v>
      </c>
      <c r="M2357" s="29">
        <v>149.53</v>
      </c>
    </row>
    <row r="2358" spans="1:13" ht="12" customHeight="1" hidden="1" outlineLevel="2">
      <c r="A2358" s="6"/>
      <c r="B2358" s="147"/>
      <c r="C2358" s="11"/>
      <c r="D2358" s="7"/>
      <c r="E2358" s="4" t="s">
        <v>179</v>
      </c>
      <c r="F2358" s="4" t="s">
        <v>180</v>
      </c>
      <c r="G2358" s="4" t="s">
        <v>181</v>
      </c>
      <c r="H2358" s="4"/>
      <c r="I2358" s="13"/>
      <c r="J2358" s="21"/>
      <c r="L2358" s="69"/>
      <c r="M2358" s="29"/>
    </row>
    <row r="2359" spans="1:13" ht="12" customHeight="1" hidden="1" outlineLevel="2">
      <c r="A2359" s="6"/>
      <c r="B2359" s="147"/>
      <c r="C2359" s="34"/>
      <c r="D2359" s="7" t="s">
        <v>176</v>
      </c>
      <c r="E2359" s="2"/>
      <c r="F2359" s="2"/>
      <c r="G2359" s="2"/>
      <c r="H2359" s="4"/>
      <c r="I2359" s="13"/>
      <c r="J2359" s="21"/>
      <c r="L2359" s="69"/>
      <c r="M2359" s="29"/>
    </row>
    <row r="2360" spans="1:13" ht="12" customHeight="1" hidden="1" outlineLevel="2">
      <c r="A2360" s="6"/>
      <c r="B2360" s="147"/>
      <c r="C2360" s="40"/>
      <c r="D2360" s="7" t="s">
        <v>218</v>
      </c>
      <c r="E2360" s="2"/>
      <c r="F2360" s="2"/>
      <c r="G2360" s="2"/>
      <c r="H2360" s="4"/>
      <c r="I2360" s="13"/>
      <c r="J2360" s="21"/>
      <c r="L2360" s="69"/>
      <c r="M2360" s="29"/>
    </row>
    <row r="2361" spans="1:13" ht="12" customHeight="1" hidden="1" outlineLevel="2">
      <c r="A2361" s="6"/>
      <c r="B2361" s="147"/>
      <c r="C2361" s="35"/>
      <c r="D2361" s="7" t="s">
        <v>193</v>
      </c>
      <c r="E2361" s="2"/>
      <c r="F2361" s="2"/>
      <c r="G2361" s="2"/>
      <c r="H2361" s="4"/>
      <c r="I2361" s="13"/>
      <c r="J2361" s="21"/>
      <c r="L2361" s="69"/>
      <c r="M2361" s="29"/>
    </row>
    <row r="2362" spans="1:13" ht="12" customHeight="1" hidden="1" outlineLevel="2">
      <c r="A2362" s="6"/>
      <c r="B2362" s="147"/>
      <c r="C2362" s="37"/>
      <c r="D2362" s="7" t="s">
        <v>233</v>
      </c>
      <c r="E2362" s="2"/>
      <c r="F2362" s="2"/>
      <c r="G2362" s="2"/>
      <c r="H2362" s="4"/>
      <c r="I2362" s="13"/>
      <c r="J2362" s="21"/>
      <c r="L2362" s="69"/>
      <c r="M2362" s="29"/>
    </row>
    <row r="2363" spans="1:13" ht="12" customHeight="1" hidden="1" outlineLevel="2">
      <c r="A2363" s="6"/>
      <c r="B2363" s="147"/>
      <c r="C2363" s="86"/>
      <c r="D2363" s="7" t="s">
        <v>234</v>
      </c>
      <c r="E2363" s="2"/>
      <c r="F2363" s="2"/>
      <c r="G2363" s="2"/>
      <c r="H2363" s="4"/>
      <c r="I2363" s="13"/>
      <c r="J2363" s="21"/>
      <c r="L2363" s="69"/>
      <c r="M2363" s="29"/>
    </row>
    <row r="2364" spans="1:13" ht="12" customHeight="1" outlineLevel="1" collapsed="1">
      <c r="A2364" s="6"/>
      <c r="B2364" s="147"/>
      <c r="C2364" s="8"/>
      <c r="D2364" s="7"/>
      <c r="E2364" s="4"/>
      <c r="F2364" s="4"/>
      <c r="G2364" s="4"/>
      <c r="H2364" s="4"/>
      <c r="I2364" s="13"/>
      <c r="J2364" s="21"/>
      <c r="L2364" s="69"/>
      <c r="M2364" s="29"/>
    </row>
    <row r="2365" spans="1:13" ht="12" customHeight="1" outlineLevel="1">
      <c r="A2365" s="6"/>
      <c r="B2365" s="147" t="s">
        <v>535</v>
      </c>
      <c r="C2365" s="105" t="s">
        <v>412</v>
      </c>
      <c r="D2365" s="7"/>
      <c r="E2365" s="4"/>
      <c r="F2365" s="4"/>
      <c r="G2365" s="4"/>
      <c r="H2365" s="4"/>
      <c r="I2365" s="13"/>
      <c r="J2365" s="21">
        <f>SUM(E2367:G2369)</f>
        <v>0</v>
      </c>
      <c r="K2365" s="29">
        <f>$M2365-$M2365*$K$19</f>
        <v>162.90599999999998</v>
      </c>
      <c r="L2365" s="69">
        <f>ROUND($J2365*$K2365,2)</f>
        <v>0</v>
      </c>
      <c r="M2365" s="29">
        <v>171.48</v>
      </c>
    </row>
    <row r="2366" spans="1:13" ht="12" customHeight="1" hidden="1" outlineLevel="2">
      <c r="A2366" s="6"/>
      <c r="B2366" s="147"/>
      <c r="C2366" s="11"/>
      <c r="D2366" s="7"/>
      <c r="E2366" s="4" t="s">
        <v>179</v>
      </c>
      <c r="F2366" s="4" t="s">
        <v>180</v>
      </c>
      <c r="G2366" s="4" t="s">
        <v>181</v>
      </c>
      <c r="H2366" s="4"/>
      <c r="I2366" s="13"/>
      <c r="J2366" s="21"/>
      <c r="L2366" s="69"/>
      <c r="M2366" s="29"/>
    </row>
    <row r="2367" spans="1:13" ht="12" customHeight="1" hidden="1" outlineLevel="2">
      <c r="A2367" s="6"/>
      <c r="B2367" s="147"/>
      <c r="C2367" s="34"/>
      <c r="D2367" s="7" t="s">
        <v>176</v>
      </c>
      <c r="E2367" s="2"/>
      <c r="F2367" s="2"/>
      <c r="G2367" s="2"/>
      <c r="H2367" s="4"/>
      <c r="I2367" s="13"/>
      <c r="J2367" s="21"/>
      <c r="L2367" s="69"/>
      <c r="M2367" s="29"/>
    </row>
    <row r="2368" spans="1:13" ht="12" customHeight="1" hidden="1" outlineLevel="2">
      <c r="A2368" s="6"/>
      <c r="B2368" s="147"/>
      <c r="C2368" s="40"/>
      <c r="D2368" s="7" t="s">
        <v>218</v>
      </c>
      <c r="E2368" s="58"/>
      <c r="F2368" s="2"/>
      <c r="G2368" s="2"/>
      <c r="H2368" s="4"/>
      <c r="I2368" s="13"/>
      <c r="J2368" s="21"/>
      <c r="L2368" s="69"/>
      <c r="M2368" s="29"/>
    </row>
    <row r="2369" spans="1:13" ht="12" customHeight="1" hidden="1" outlineLevel="2">
      <c r="A2369" s="6"/>
      <c r="B2369" s="147"/>
      <c r="C2369" s="37"/>
      <c r="D2369" s="7" t="s">
        <v>233</v>
      </c>
      <c r="E2369" s="2"/>
      <c r="F2369" s="2"/>
      <c r="G2369" s="2"/>
      <c r="H2369" s="4"/>
      <c r="I2369" s="13"/>
      <c r="J2369" s="21"/>
      <c r="L2369" s="69"/>
      <c r="M2369" s="29"/>
    </row>
    <row r="2370" spans="1:13" ht="12" customHeight="1" outlineLevel="1" collapsed="1">
      <c r="A2370" s="6"/>
      <c r="B2370" s="147"/>
      <c r="C2370" s="8"/>
      <c r="D2370" s="7"/>
      <c r="E2370" s="4"/>
      <c r="F2370" s="4"/>
      <c r="G2370" s="4"/>
      <c r="H2370" s="4"/>
      <c r="I2370" s="13"/>
      <c r="J2370" s="21"/>
      <c r="L2370" s="69"/>
      <c r="M2370" s="29"/>
    </row>
    <row r="2371" spans="1:102" s="165" customFormat="1" ht="12" customHeight="1" outlineLevel="1">
      <c r="A2371" s="162"/>
      <c r="B2371" s="163" t="s">
        <v>536</v>
      </c>
      <c r="C2371" s="164" t="s">
        <v>412</v>
      </c>
      <c r="D2371" s="10"/>
      <c r="E2371" s="98"/>
      <c r="F2371" s="98"/>
      <c r="G2371" s="98"/>
      <c r="H2371" s="98"/>
      <c r="I2371" s="99"/>
      <c r="J2371" s="87">
        <f>SUM(E2373:G2374)</f>
        <v>0</v>
      </c>
      <c r="K2371" s="78">
        <f>$M2371-$M2371*$K$19</f>
        <v>114</v>
      </c>
      <c r="L2371" s="88">
        <f>ROUND($J2371*$K2371,2)</f>
        <v>0</v>
      </c>
      <c r="M2371" s="78">
        <v>120</v>
      </c>
      <c r="N2371" s="89"/>
      <c r="O2371" s="89"/>
      <c r="P2371" s="89"/>
      <c r="Q2371" s="89"/>
      <c r="R2371" s="89"/>
      <c r="S2371" s="89"/>
      <c r="T2371" s="89"/>
      <c r="U2371" s="89"/>
      <c r="V2371" s="89"/>
      <c r="W2371" s="89"/>
      <c r="X2371" s="89"/>
      <c r="Y2371" s="89"/>
      <c r="Z2371" s="89"/>
      <c r="AA2371" s="89"/>
      <c r="AB2371" s="89"/>
      <c r="AC2371" s="89"/>
      <c r="AD2371" s="89"/>
      <c r="AE2371" s="89"/>
      <c r="AF2371" s="89"/>
      <c r="AG2371" s="89"/>
      <c r="AH2371" s="89"/>
      <c r="AI2371" s="89"/>
      <c r="AJ2371" s="89"/>
      <c r="AK2371" s="89"/>
      <c r="AL2371" s="89"/>
      <c r="AM2371" s="89"/>
      <c r="AN2371" s="89"/>
      <c r="AO2371" s="89"/>
      <c r="AP2371" s="89"/>
      <c r="AQ2371" s="89"/>
      <c r="AR2371" s="89"/>
      <c r="AS2371" s="89"/>
      <c r="AT2371" s="89"/>
      <c r="AU2371" s="89"/>
      <c r="AV2371" s="89"/>
      <c r="AW2371" s="89"/>
      <c r="AX2371" s="89"/>
      <c r="AY2371" s="89"/>
      <c r="AZ2371" s="89"/>
      <c r="BA2371" s="89"/>
      <c r="BB2371" s="89"/>
      <c r="BC2371" s="89"/>
      <c r="BD2371" s="89"/>
      <c r="BE2371" s="89"/>
      <c r="BF2371" s="89"/>
      <c r="BG2371" s="89"/>
      <c r="BH2371" s="89"/>
      <c r="BI2371" s="89"/>
      <c r="BJ2371" s="89"/>
      <c r="BK2371" s="89"/>
      <c r="BL2371" s="89"/>
      <c r="BM2371" s="89"/>
      <c r="BN2371" s="89"/>
      <c r="BO2371" s="89"/>
      <c r="BP2371" s="89"/>
      <c r="BQ2371" s="89"/>
      <c r="BR2371" s="89"/>
      <c r="BS2371" s="89"/>
      <c r="BT2371" s="89"/>
      <c r="BU2371" s="89"/>
      <c r="BV2371" s="89"/>
      <c r="BW2371" s="89"/>
      <c r="BX2371" s="89"/>
      <c r="BY2371" s="89"/>
      <c r="BZ2371" s="89"/>
      <c r="CA2371" s="89"/>
      <c r="CB2371" s="89"/>
      <c r="CC2371" s="89"/>
      <c r="CD2371" s="89"/>
      <c r="CE2371" s="89"/>
      <c r="CF2371" s="89"/>
      <c r="CG2371" s="89"/>
      <c r="CH2371" s="89"/>
      <c r="CI2371" s="89"/>
      <c r="CJ2371" s="89"/>
      <c r="CK2371" s="89"/>
      <c r="CL2371" s="89"/>
      <c r="CM2371" s="89"/>
      <c r="CN2371" s="89"/>
      <c r="CO2371" s="89"/>
      <c r="CP2371" s="89"/>
      <c r="CQ2371" s="89"/>
      <c r="CR2371" s="89"/>
      <c r="CS2371" s="89"/>
      <c r="CT2371" s="89"/>
      <c r="CU2371" s="89"/>
      <c r="CV2371" s="89"/>
      <c r="CW2371" s="89"/>
      <c r="CX2371" s="89"/>
    </row>
    <row r="2372" spans="1:13" ht="12" customHeight="1" hidden="1" outlineLevel="2">
      <c r="A2372" s="6"/>
      <c r="B2372" s="158"/>
      <c r="C2372" s="11"/>
      <c r="D2372" s="7"/>
      <c r="E2372" s="4" t="s">
        <v>179</v>
      </c>
      <c r="F2372" s="4" t="s">
        <v>180</v>
      </c>
      <c r="G2372" s="4" t="s">
        <v>181</v>
      </c>
      <c r="H2372" s="4"/>
      <c r="I2372" s="13"/>
      <c r="J2372" s="21"/>
      <c r="L2372" s="69"/>
      <c r="M2372" s="29"/>
    </row>
    <row r="2373" spans="1:13" ht="12" customHeight="1" hidden="1" outlineLevel="2">
      <c r="A2373" s="6"/>
      <c r="B2373" s="147"/>
      <c r="C2373" s="40"/>
      <c r="D2373" s="7" t="s">
        <v>218</v>
      </c>
      <c r="E2373" s="58"/>
      <c r="F2373" s="2"/>
      <c r="G2373" s="58"/>
      <c r="H2373" s="4"/>
      <c r="I2373" s="13"/>
      <c r="J2373" s="21"/>
      <c r="L2373" s="69"/>
      <c r="M2373" s="29"/>
    </row>
    <row r="2374" spans="1:13" ht="12" customHeight="1" hidden="1" outlineLevel="2">
      <c r="A2374" s="6"/>
      <c r="B2374" s="147"/>
      <c r="C2374" s="37"/>
      <c r="D2374" s="7" t="s">
        <v>233</v>
      </c>
      <c r="E2374" s="58"/>
      <c r="F2374" s="58"/>
      <c r="G2374" s="2"/>
      <c r="H2374" s="4"/>
      <c r="I2374" s="13"/>
      <c r="J2374" s="21"/>
      <c r="L2374" s="69"/>
      <c r="M2374" s="29"/>
    </row>
    <row r="2375" spans="1:13" ht="12" customHeight="1" outlineLevel="1" collapsed="1">
      <c r="A2375" s="6"/>
      <c r="B2375" s="147"/>
      <c r="C2375" s="8"/>
      <c r="D2375" s="7"/>
      <c r="E2375" s="4"/>
      <c r="F2375" s="4"/>
      <c r="G2375" s="4"/>
      <c r="H2375" s="4"/>
      <c r="I2375" s="13"/>
      <c r="J2375" s="21"/>
      <c r="L2375" s="69"/>
      <c r="M2375" s="29"/>
    </row>
    <row r="2376" spans="1:102" s="165" customFormat="1" ht="12" customHeight="1" outlineLevel="1">
      <c r="A2376" s="162"/>
      <c r="B2376" s="163" t="s">
        <v>18</v>
      </c>
      <c r="C2376" s="164" t="s">
        <v>586</v>
      </c>
      <c r="D2376" s="10"/>
      <c r="E2376" s="98"/>
      <c r="F2376" s="98"/>
      <c r="G2376" s="98"/>
      <c r="H2376" s="98"/>
      <c r="I2376" s="99"/>
      <c r="J2376" s="87">
        <f>SUM(E2378:G2380)</f>
        <v>0</v>
      </c>
      <c r="K2376" s="78">
        <f>$M2376-$M2376*$K$19</f>
        <v>95</v>
      </c>
      <c r="L2376" s="88">
        <f>ROUND($J2376*$K2376,2)</f>
        <v>0</v>
      </c>
      <c r="M2376" s="78">
        <v>100</v>
      </c>
      <c r="N2376" s="89"/>
      <c r="O2376" s="89"/>
      <c r="P2376" s="89"/>
      <c r="Q2376" s="89"/>
      <c r="R2376" s="89"/>
      <c r="S2376" s="89"/>
      <c r="T2376" s="89"/>
      <c r="U2376" s="89"/>
      <c r="V2376" s="89"/>
      <c r="W2376" s="89"/>
      <c r="X2376" s="89"/>
      <c r="Y2376" s="89"/>
      <c r="Z2376" s="89"/>
      <c r="AA2376" s="89"/>
      <c r="AB2376" s="89"/>
      <c r="AC2376" s="89"/>
      <c r="AD2376" s="89"/>
      <c r="AE2376" s="89"/>
      <c r="AF2376" s="89"/>
      <c r="AG2376" s="89"/>
      <c r="AH2376" s="89"/>
      <c r="AI2376" s="89"/>
      <c r="AJ2376" s="89"/>
      <c r="AK2376" s="89"/>
      <c r="AL2376" s="89"/>
      <c r="AM2376" s="89"/>
      <c r="AN2376" s="89"/>
      <c r="AO2376" s="89"/>
      <c r="AP2376" s="89"/>
      <c r="AQ2376" s="89"/>
      <c r="AR2376" s="89"/>
      <c r="AS2376" s="89"/>
      <c r="AT2376" s="89"/>
      <c r="AU2376" s="89"/>
      <c r="AV2376" s="89"/>
      <c r="AW2376" s="89"/>
      <c r="AX2376" s="89"/>
      <c r="AY2376" s="89"/>
      <c r="AZ2376" s="89"/>
      <c r="BA2376" s="89"/>
      <c r="BB2376" s="89"/>
      <c r="BC2376" s="89"/>
      <c r="BD2376" s="89"/>
      <c r="BE2376" s="89"/>
      <c r="BF2376" s="89"/>
      <c r="BG2376" s="89"/>
      <c r="BH2376" s="89"/>
      <c r="BI2376" s="89"/>
      <c r="BJ2376" s="89"/>
      <c r="BK2376" s="89"/>
      <c r="BL2376" s="89"/>
      <c r="BM2376" s="89"/>
      <c r="BN2376" s="89"/>
      <c r="BO2376" s="89"/>
      <c r="BP2376" s="89"/>
      <c r="BQ2376" s="89"/>
      <c r="BR2376" s="89"/>
      <c r="BS2376" s="89"/>
      <c r="BT2376" s="89"/>
      <c r="BU2376" s="89"/>
      <c r="BV2376" s="89"/>
      <c r="BW2376" s="89"/>
      <c r="BX2376" s="89"/>
      <c r="BY2376" s="89"/>
      <c r="BZ2376" s="89"/>
      <c r="CA2376" s="89"/>
      <c r="CB2376" s="89"/>
      <c r="CC2376" s="89"/>
      <c r="CD2376" s="89"/>
      <c r="CE2376" s="89"/>
      <c r="CF2376" s="89"/>
      <c r="CG2376" s="89"/>
      <c r="CH2376" s="89"/>
      <c r="CI2376" s="89"/>
      <c r="CJ2376" s="89"/>
      <c r="CK2376" s="89"/>
      <c r="CL2376" s="89"/>
      <c r="CM2376" s="89"/>
      <c r="CN2376" s="89"/>
      <c r="CO2376" s="89"/>
      <c r="CP2376" s="89"/>
      <c r="CQ2376" s="89"/>
      <c r="CR2376" s="89"/>
      <c r="CS2376" s="89"/>
      <c r="CT2376" s="89"/>
      <c r="CU2376" s="89"/>
      <c r="CV2376" s="89"/>
      <c r="CW2376" s="89"/>
      <c r="CX2376" s="89"/>
    </row>
    <row r="2377" spans="1:13" ht="12" customHeight="1" hidden="1" outlineLevel="2">
      <c r="A2377" s="6"/>
      <c r="B2377" s="147"/>
      <c r="C2377" s="11"/>
      <c r="D2377" s="7"/>
      <c r="E2377" s="4" t="s">
        <v>179</v>
      </c>
      <c r="F2377" s="4" t="s">
        <v>180</v>
      </c>
      <c r="G2377" s="4" t="s">
        <v>181</v>
      </c>
      <c r="H2377" s="4"/>
      <c r="I2377" s="13"/>
      <c r="J2377" s="21"/>
      <c r="L2377" s="69"/>
      <c r="M2377" s="29"/>
    </row>
    <row r="2378" spans="1:13" ht="12" customHeight="1" hidden="1" outlineLevel="2">
      <c r="A2378" s="6"/>
      <c r="B2378" s="147"/>
      <c r="C2378" s="34"/>
      <c r="D2378" s="7" t="s">
        <v>176</v>
      </c>
      <c r="E2378" s="2"/>
      <c r="F2378" s="2"/>
      <c r="G2378" s="2"/>
      <c r="H2378" s="4"/>
      <c r="I2378" s="13"/>
      <c r="J2378" s="21"/>
      <c r="L2378" s="69"/>
      <c r="M2378" s="29"/>
    </row>
    <row r="2379" spans="1:13" ht="12" customHeight="1" hidden="1" outlineLevel="2">
      <c r="A2379" s="6"/>
      <c r="B2379" s="147"/>
      <c r="C2379" s="40"/>
      <c r="D2379" s="7" t="s">
        <v>218</v>
      </c>
      <c r="E2379" s="2"/>
      <c r="F2379" s="2"/>
      <c r="G2379" s="2"/>
      <c r="H2379" s="4"/>
      <c r="I2379" s="13"/>
      <c r="J2379" s="21"/>
      <c r="L2379" s="69"/>
      <c r="M2379" s="29"/>
    </row>
    <row r="2380" spans="1:13" ht="12" customHeight="1" hidden="1" outlineLevel="2">
      <c r="A2380" s="6"/>
      <c r="B2380" s="147"/>
      <c r="C2380" s="37"/>
      <c r="D2380" s="7" t="s">
        <v>233</v>
      </c>
      <c r="E2380" s="2"/>
      <c r="F2380" s="2"/>
      <c r="G2380" s="2"/>
      <c r="H2380" s="4"/>
      <c r="I2380" s="13"/>
      <c r="J2380" s="21"/>
      <c r="L2380" s="69"/>
      <c r="M2380" s="29"/>
    </row>
    <row r="2381" spans="1:13" ht="12" customHeight="1" outlineLevel="1" collapsed="1">
      <c r="A2381" s="6"/>
      <c r="B2381" s="147"/>
      <c r="C2381" s="11"/>
      <c r="D2381" s="7"/>
      <c r="E2381" s="4"/>
      <c r="F2381" s="4"/>
      <c r="G2381" s="4"/>
      <c r="H2381" s="4"/>
      <c r="I2381" s="13"/>
      <c r="J2381" s="21"/>
      <c r="L2381" s="69"/>
      <c r="M2381" s="29"/>
    </row>
    <row r="2382" spans="1:13" ht="12" customHeight="1" outlineLevel="1">
      <c r="A2382" s="6"/>
      <c r="B2382" s="147" t="s">
        <v>681</v>
      </c>
      <c r="C2382" s="105" t="s">
        <v>600</v>
      </c>
      <c r="D2382" s="7"/>
      <c r="E2382" s="4"/>
      <c r="F2382" s="4"/>
      <c r="G2382" s="4"/>
      <c r="H2382" s="4"/>
      <c r="I2382" s="13"/>
      <c r="J2382" s="21">
        <f>SUM(E2384:G2387)</f>
        <v>0</v>
      </c>
      <c r="K2382" s="29">
        <f>$M2382-$M2382*$K$19</f>
        <v>171.0475</v>
      </c>
      <c r="L2382" s="69">
        <f>ROUND($J2382*$K2382,2)</f>
        <v>0</v>
      </c>
      <c r="M2382" s="29">
        <v>180.05</v>
      </c>
    </row>
    <row r="2383" spans="1:13" ht="12" customHeight="1" hidden="1" outlineLevel="2">
      <c r="A2383" s="6"/>
      <c r="B2383" s="147"/>
      <c r="C2383" s="11"/>
      <c r="D2383" s="7"/>
      <c r="E2383" s="4" t="s">
        <v>229</v>
      </c>
      <c r="F2383" s="4" t="s">
        <v>215</v>
      </c>
      <c r="G2383" s="4" t="s">
        <v>216</v>
      </c>
      <c r="H2383" s="4"/>
      <c r="I2383" s="13"/>
      <c r="J2383" s="21"/>
      <c r="L2383" s="69"/>
      <c r="M2383" s="29"/>
    </row>
    <row r="2384" spans="1:13" ht="12" customHeight="1" hidden="1" outlineLevel="2">
      <c r="A2384" s="6"/>
      <c r="B2384" s="147"/>
      <c r="C2384" s="34"/>
      <c r="D2384" s="7" t="s">
        <v>176</v>
      </c>
      <c r="E2384" s="2"/>
      <c r="F2384" s="2"/>
      <c r="G2384" s="2"/>
      <c r="H2384" s="4"/>
      <c r="I2384" s="13"/>
      <c r="J2384" s="21"/>
      <c r="L2384" s="69"/>
      <c r="M2384" s="29"/>
    </row>
    <row r="2385" spans="1:13" ht="12" customHeight="1" hidden="1" outlineLevel="2">
      <c r="A2385" s="6"/>
      <c r="B2385" s="147"/>
      <c r="C2385" s="40"/>
      <c r="D2385" s="7" t="s">
        <v>218</v>
      </c>
      <c r="E2385" s="2"/>
      <c r="F2385" s="2"/>
      <c r="G2385" s="2"/>
      <c r="H2385" s="4"/>
      <c r="I2385" s="13"/>
      <c r="J2385" s="21"/>
      <c r="L2385" s="69"/>
      <c r="M2385" s="29"/>
    </row>
    <row r="2386" spans="1:13" ht="12" customHeight="1" hidden="1" outlineLevel="2">
      <c r="A2386" s="6"/>
      <c r="B2386" s="147"/>
      <c r="C2386" s="37"/>
      <c r="D2386" s="7" t="s">
        <v>233</v>
      </c>
      <c r="E2386" s="2"/>
      <c r="F2386" s="2"/>
      <c r="G2386" s="2"/>
      <c r="H2386" s="4"/>
      <c r="I2386" s="13"/>
      <c r="J2386" s="21"/>
      <c r="L2386" s="69"/>
      <c r="M2386" s="29"/>
    </row>
    <row r="2387" spans="1:13" ht="12" customHeight="1" hidden="1" outlineLevel="2">
      <c r="A2387" s="6"/>
      <c r="B2387" s="147"/>
      <c r="C2387" s="86"/>
      <c r="D2387" s="7" t="s">
        <v>234</v>
      </c>
      <c r="E2387" s="2"/>
      <c r="F2387" s="2"/>
      <c r="G2387" s="2"/>
      <c r="H2387" s="4"/>
      <c r="I2387" s="13"/>
      <c r="J2387" s="21"/>
      <c r="L2387" s="69"/>
      <c r="M2387" s="29"/>
    </row>
    <row r="2388" spans="1:13" ht="12" customHeight="1" outlineLevel="1" collapsed="1">
      <c r="A2388" s="6"/>
      <c r="B2388" s="147"/>
      <c r="C2388" s="8"/>
      <c r="D2388" s="7"/>
      <c r="E2388" s="4"/>
      <c r="F2388" s="4"/>
      <c r="G2388" s="4"/>
      <c r="H2388" s="4"/>
      <c r="I2388" s="13"/>
      <c r="J2388" s="21"/>
      <c r="L2388" s="69"/>
      <c r="M2388" s="29"/>
    </row>
    <row r="2389" spans="1:13" ht="12" customHeight="1" outlineLevel="1">
      <c r="A2389" s="6"/>
      <c r="B2389" s="147" t="s">
        <v>682</v>
      </c>
      <c r="C2389" s="105" t="s">
        <v>603</v>
      </c>
      <c r="D2389" s="7"/>
      <c r="E2389" s="4"/>
      <c r="F2389" s="4"/>
      <c r="G2389" s="4"/>
      <c r="H2389" s="4"/>
      <c r="I2389" s="13"/>
      <c r="J2389" s="21">
        <f>SUM(E2391:G2394)</f>
        <v>0</v>
      </c>
      <c r="K2389" s="29">
        <f>$M2389-$M2389*$K$19</f>
        <v>183.73000000000002</v>
      </c>
      <c r="L2389" s="69">
        <f>ROUND($J2389*$K2389,2)</f>
        <v>0</v>
      </c>
      <c r="M2389" s="29">
        <v>193.4</v>
      </c>
    </row>
    <row r="2390" spans="1:13" ht="12" customHeight="1" hidden="1" outlineLevel="2">
      <c r="A2390" s="6"/>
      <c r="B2390" s="147"/>
      <c r="C2390" s="11"/>
      <c r="D2390" s="7"/>
      <c r="E2390" s="4" t="s">
        <v>229</v>
      </c>
      <c r="F2390" s="4" t="s">
        <v>215</v>
      </c>
      <c r="G2390" s="4" t="s">
        <v>216</v>
      </c>
      <c r="H2390" s="4"/>
      <c r="I2390" s="13"/>
      <c r="J2390" s="21"/>
      <c r="L2390" s="69"/>
      <c r="M2390" s="29"/>
    </row>
    <row r="2391" spans="1:13" ht="12" customHeight="1" hidden="1" outlineLevel="2">
      <c r="A2391" s="6"/>
      <c r="B2391" s="147"/>
      <c r="C2391" s="59"/>
      <c r="D2391" s="7" t="s">
        <v>191</v>
      </c>
      <c r="E2391" s="58"/>
      <c r="F2391" s="58"/>
      <c r="G2391" s="2"/>
      <c r="H2391" s="4"/>
      <c r="I2391" s="13"/>
      <c r="J2391" s="21"/>
      <c r="L2391" s="69"/>
      <c r="M2391" s="29"/>
    </row>
    <row r="2392" spans="1:13" ht="12" customHeight="1" hidden="1" outlineLevel="2">
      <c r="A2392" s="6"/>
      <c r="B2392" s="147"/>
      <c r="C2392" s="34"/>
      <c r="D2392" s="7" t="s">
        <v>176</v>
      </c>
      <c r="E2392" s="2"/>
      <c r="F2392" s="2"/>
      <c r="G2392" s="2"/>
      <c r="H2392" s="4"/>
      <c r="I2392" s="13"/>
      <c r="J2392" s="21"/>
      <c r="L2392" s="69"/>
      <c r="M2392" s="29"/>
    </row>
    <row r="2393" spans="1:13" ht="12" customHeight="1" hidden="1" outlineLevel="2">
      <c r="A2393" s="6"/>
      <c r="B2393" s="147"/>
      <c r="C2393" s="40"/>
      <c r="D2393" s="7" t="s">
        <v>218</v>
      </c>
      <c r="E2393" s="2"/>
      <c r="F2393" s="2"/>
      <c r="G2393" s="2"/>
      <c r="H2393" s="4"/>
      <c r="I2393" s="13"/>
      <c r="J2393" s="21"/>
      <c r="L2393" s="69"/>
      <c r="M2393" s="29"/>
    </row>
    <row r="2394" spans="1:13" ht="12" customHeight="1" hidden="1" outlineLevel="2">
      <c r="A2394" s="6"/>
      <c r="B2394" s="147"/>
      <c r="C2394" s="37"/>
      <c r="D2394" s="7" t="s">
        <v>233</v>
      </c>
      <c r="E2394" s="2"/>
      <c r="F2394" s="2"/>
      <c r="G2394" s="2"/>
      <c r="H2394" s="4"/>
      <c r="I2394" s="13"/>
      <c r="J2394" s="21"/>
      <c r="L2394" s="69"/>
      <c r="M2394" s="29"/>
    </row>
    <row r="2395" spans="1:13" ht="12" customHeight="1" outlineLevel="1" collapsed="1">
      <c r="A2395" s="6"/>
      <c r="B2395" s="147"/>
      <c r="C2395" s="8"/>
      <c r="D2395" s="7"/>
      <c r="E2395" s="4"/>
      <c r="F2395" s="4"/>
      <c r="G2395" s="4"/>
      <c r="H2395" s="4"/>
      <c r="I2395" s="13"/>
      <c r="J2395" s="21"/>
      <c r="L2395" s="69"/>
      <c r="M2395" s="29"/>
    </row>
    <row r="2396" spans="1:13" ht="12" customHeight="1" outlineLevel="1">
      <c r="A2396" s="6"/>
      <c r="B2396" s="147" t="s">
        <v>683</v>
      </c>
      <c r="C2396" s="105" t="s">
        <v>373</v>
      </c>
      <c r="D2396" s="7"/>
      <c r="E2396" s="4"/>
      <c r="F2396" s="4"/>
      <c r="G2396" s="4"/>
      <c r="H2396" s="4"/>
      <c r="I2396" s="13"/>
      <c r="J2396" s="21">
        <f>SUM(E2398:E2400)</f>
        <v>0</v>
      </c>
      <c r="K2396" s="29">
        <f>$M2396-$M2396*$K$19</f>
        <v>47.025</v>
      </c>
      <c r="L2396" s="69">
        <f>ROUND($J2396*$K2396,2)</f>
        <v>0</v>
      </c>
      <c r="M2396" s="29">
        <v>49.5</v>
      </c>
    </row>
    <row r="2397" spans="1:13" ht="12" customHeight="1" hidden="1" outlineLevel="2">
      <c r="A2397" s="6"/>
      <c r="B2397" s="158"/>
      <c r="C2397" s="8"/>
      <c r="D2397" s="7"/>
      <c r="E2397" s="4" t="s">
        <v>186</v>
      </c>
      <c r="F2397" s="4"/>
      <c r="G2397" s="4"/>
      <c r="H2397" s="4"/>
      <c r="I2397" s="13"/>
      <c r="J2397" s="21"/>
      <c r="L2397" s="69"/>
      <c r="M2397" s="29"/>
    </row>
    <row r="2398" spans="1:13" ht="12" customHeight="1" hidden="1" outlineLevel="2">
      <c r="A2398" s="6"/>
      <c r="B2398" s="147"/>
      <c r="C2398" s="34"/>
      <c r="D2398" s="7" t="s">
        <v>176</v>
      </c>
      <c r="E2398" s="2"/>
      <c r="F2398" s="4"/>
      <c r="G2398" s="4"/>
      <c r="H2398" s="4"/>
      <c r="I2398" s="13"/>
      <c r="J2398" s="21"/>
      <c r="L2398" s="69"/>
      <c r="M2398" s="29"/>
    </row>
    <row r="2399" spans="1:13" ht="12" customHeight="1" hidden="1" outlineLevel="2">
      <c r="A2399" s="6"/>
      <c r="B2399" s="147"/>
      <c r="C2399" s="40"/>
      <c r="D2399" s="7" t="s">
        <v>218</v>
      </c>
      <c r="E2399" s="2"/>
      <c r="F2399" s="4"/>
      <c r="G2399" s="4"/>
      <c r="H2399" s="4"/>
      <c r="I2399" s="13"/>
      <c r="J2399" s="21"/>
      <c r="L2399" s="69"/>
      <c r="M2399" s="29"/>
    </row>
    <row r="2400" spans="1:13" ht="12" customHeight="1" hidden="1" outlineLevel="2">
      <c r="A2400" s="6"/>
      <c r="B2400" s="147"/>
      <c r="C2400" s="37"/>
      <c r="D2400" s="7" t="s">
        <v>233</v>
      </c>
      <c r="E2400" s="2"/>
      <c r="F2400" s="4"/>
      <c r="G2400" s="4"/>
      <c r="H2400" s="4"/>
      <c r="I2400" s="13"/>
      <c r="J2400" s="21"/>
      <c r="L2400" s="69"/>
      <c r="M2400" s="29"/>
    </row>
    <row r="2401" spans="1:13" ht="12" customHeight="1" outlineLevel="1" collapsed="1">
      <c r="A2401" s="6"/>
      <c r="B2401" s="147"/>
      <c r="C2401" s="8"/>
      <c r="D2401" s="7"/>
      <c r="E2401" s="4"/>
      <c r="F2401" s="4"/>
      <c r="G2401" s="4"/>
      <c r="H2401" s="4"/>
      <c r="I2401" s="13"/>
      <c r="J2401" s="21"/>
      <c r="L2401" s="69"/>
      <c r="M2401" s="29"/>
    </row>
    <row r="2402" spans="1:13" ht="12" customHeight="1" outlineLevel="1">
      <c r="A2402" s="6"/>
      <c r="B2402" s="147" t="s">
        <v>684</v>
      </c>
      <c r="C2402" s="105" t="s">
        <v>374</v>
      </c>
      <c r="D2402" s="7"/>
      <c r="E2402" s="4"/>
      <c r="F2402" s="4"/>
      <c r="G2402" s="4"/>
      <c r="H2402" s="4"/>
      <c r="I2402" s="13"/>
      <c r="J2402" s="21">
        <f>SUM(E2404:E2406)</f>
        <v>0</v>
      </c>
      <c r="K2402" s="29">
        <f>$M2402-$M2402*$K$19</f>
        <v>50.806</v>
      </c>
      <c r="L2402" s="69">
        <f>ROUND($J2402*$K2402,2)</f>
        <v>0</v>
      </c>
      <c r="M2402" s="29">
        <v>53.48</v>
      </c>
    </row>
    <row r="2403" spans="1:13" ht="12" customHeight="1" hidden="1" outlineLevel="2">
      <c r="A2403" s="6"/>
      <c r="B2403" s="158"/>
      <c r="C2403" s="8"/>
      <c r="D2403" s="7"/>
      <c r="E2403" s="4" t="s">
        <v>186</v>
      </c>
      <c r="F2403" s="4"/>
      <c r="G2403" s="4"/>
      <c r="H2403" s="4"/>
      <c r="I2403" s="13"/>
      <c r="J2403" s="21"/>
      <c r="L2403" s="69"/>
      <c r="M2403" s="29"/>
    </row>
    <row r="2404" spans="1:13" ht="12" customHeight="1" hidden="1" outlineLevel="2">
      <c r="A2404" s="6"/>
      <c r="B2404" s="147"/>
      <c r="C2404" s="34"/>
      <c r="D2404" s="7" t="s">
        <v>176</v>
      </c>
      <c r="E2404" s="2"/>
      <c r="F2404" s="4"/>
      <c r="G2404" s="4"/>
      <c r="H2404" s="4"/>
      <c r="I2404" s="13"/>
      <c r="J2404" s="21"/>
      <c r="L2404" s="69"/>
      <c r="M2404" s="29"/>
    </row>
    <row r="2405" spans="1:13" ht="12" customHeight="1" hidden="1" outlineLevel="2">
      <c r="A2405" s="6"/>
      <c r="B2405" s="147"/>
      <c r="C2405" s="40"/>
      <c r="D2405" s="7" t="s">
        <v>218</v>
      </c>
      <c r="E2405" s="2"/>
      <c r="F2405" s="4"/>
      <c r="G2405" s="4"/>
      <c r="H2405" s="4"/>
      <c r="I2405" s="13"/>
      <c r="J2405" s="21"/>
      <c r="L2405" s="69"/>
      <c r="M2405" s="29"/>
    </row>
    <row r="2406" spans="1:13" ht="12" customHeight="1" hidden="1" outlineLevel="2">
      <c r="A2406" s="6"/>
      <c r="B2406" s="147"/>
      <c r="C2406" s="37"/>
      <c r="D2406" s="7" t="s">
        <v>233</v>
      </c>
      <c r="E2406" s="2"/>
      <c r="F2406" s="4"/>
      <c r="G2406" s="4"/>
      <c r="H2406" s="4"/>
      <c r="I2406" s="13"/>
      <c r="J2406" s="21"/>
      <c r="L2406" s="69"/>
      <c r="M2406" s="29"/>
    </row>
    <row r="2407" spans="1:13" ht="12" customHeight="1" outlineLevel="1" collapsed="1">
      <c r="A2407" s="6"/>
      <c r="B2407" s="147"/>
      <c r="C2407" s="8"/>
      <c r="D2407" s="7"/>
      <c r="E2407" s="4"/>
      <c r="F2407" s="4"/>
      <c r="G2407" s="4"/>
      <c r="H2407" s="4"/>
      <c r="I2407" s="13"/>
      <c r="J2407" s="21"/>
      <c r="L2407" s="69"/>
      <c r="M2407" s="29"/>
    </row>
    <row r="2408" spans="1:102" s="165" customFormat="1" ht="12" customHeight="1" outlineLevel="1">
      <c r="A2408" s="162"/>
      <c r="B2408" s="163" t="s">
        <v>685</v>
      </c>
      <c r="C2408" s="164" t="s">
        <v>752</v>
      </c>
      <c r="D2408" s="10"/>
      <c r="E2408" s="98"/>
      <c r="F2408" s="98"/>
      <c r="G2408" s="98"/>
      <c r="H2408" s="98"/>
      <c r="I2408" s="99"/>
      <c r="J2408" s="87">
        <f>SUM(E2410:E2412)</f>
        <v>0</v>
      </c>
      <c r="K2408" s="78">
        <f>$M2408-$M2408*$K$19</f>
        <v>57</v>
      </c>
      <c r="L2408" s="88">
        <f>ROUND($J2408*$K2408,2)</f>
        <v>0</v>
      </c>
      <c r="M2408" s="78">
        <v>60</v>
      </c>
      <c r="N2408" s="89"/>
      <c r="O2408" s="89"/>
      <c r="P2408" s="89"/>
      <c r="Q2408" s="89"/>
      <c r="R2408" s="89"/>
      <c r="S2408" s="89"/>
      <c r="T2408" s="89"/>
      <c r="U2408" s="89"/>
      <c r="V2408" s="89"/>
      <c r="W2408" s="89"/>
      <c r="X2408" s="89"/>
      <c r="Y2408" s="89"/>
      <c r="Z2408" s="89"/>
      <c r="AA2408" s="89"/>
      <c r="AB2408" s="89"/>
      <c r="AC2408" s="89"/>
      <c r="AD2408" s="89"/>
      <c r="AE2408" s="89"/>
      <c r="AF2408" s="89"/>
      <c r="AG2408" s="89"/>
      <c r="AH2408" s="89"/>
      <c r="AI2408" s="89"/>
      <c r="AJ2408" s="89"/>
      <c r="AK2408" s="89"/>
      <c r="AL2408" s="89"/>
      <c r="AM2408" s="89"/>
      <c r="AN2408" s="89"/>
      <c r="AO2408" s="89"/>
      <c r="AP2408" s="89"/>
      <c r="AQ2408" s="89"/>
      <c r="AR2408" s="89"/>
      <c r="AS2408" s="89"/>
      <c r="AT2408" s="89"/>
      <c r="AU2408" s="89"/>
      <c r="AV2408" s="89"/>
      <c r="AW2408" s="89"/>
      <c r="AX2408" s="89"/>
      <c r="AY2408" s="89"/>
      <c r="AZ2408" s="89"/>
      <c r="BA2408" s="89"/>
      <c r="BB2408" s="89"/>
      <c r="BC2408" s="89"/>
      <c r="BD2408" s="89"/>
      <c r="BE2408" s="89"/>
      <c r="BF2408" s="89"/>
      <c r="BG2408" s="89"/>
      <c r="BH2408" s="89"/>
      <c r="BI2408" s="89"/>
      <c r="BJ2408" s="89"/>
      <c r="BK2408" s="89"/>
      <c r="BL2408" s="89"/>
      <c r="BM2408" s="89"/>
      <c r="BN2408" s="89"/>
      <c r="BO2408" s="89"/>
      <c r="BP2408" s="89"/>
      <c r="BQ2408" s="89"/>
      <c r="BR2408" s="89"/>
      <c r="BS2408" s="89"/>
      <c r="BT2408" s="89"/>
      <c r="BU2408" s="89"/>
      <c r="BV2408" s="89"/>
      <c r="BW2408" s="89"/>
      <c r="BX2408" s="89"/>
      <c r="BY2408" s="89"/>
      <c r="BZ2408" s="89"/>
      <c r="CA2408" s="89"/>
      <c r="CB2408" s="89"/>
      <c r="CC2408" s="89"/>
      <c r="CD2408" s="89"/>
      <c r="CE2408" s="89"/>
      <c r="CF2408" s="89"/>
      <c r="CG2408" s="89"/>
      <c r="CH2408" s="89"/>
      <c r="CI2408" s="89"/>
      <c r="CJ2408" s="89"/>
      <c r="CK2408" s="89"/>
      <c r="CL2408" s="89"/>
      <c r="CM2408" s="89"/>
      <c r="CN2408" s="89"/>
      <c r="CO2408" s="89"/>
      <c r="CP2408" s="89"/>
      <c r="CQ2408" s="89"/>
      <c r="CR2408" s="89"/>
      <c r="CS2408" s="89"/>
      <c r="CT2408" s="89"/>
      <c r="CU2408" s="89"/>
      <c r="CV2408" s="89"/>
      <c r="CW2408" s="89"/>
      <c r="CX2408" s="89"/>
    </row>
    <row r="2409" spans="1:13" ht="12" customHeight="1" hidden="1" outlineLevel="2">
      <c r="A2409" s="6"/>
      <c r="B2409" s="158"/>
      <c r="C2409" s="8"/>
      <c r="D2409" s="7"/>
      <c r="E2409" s="4" t="s">
        <v>186</v>
      </c>
      <c r="F2409" s="4"/>
      <c r="G2409" s="4"/>
      <c r="H2409" s="4"/>
      <c r="I2409" s="13"/>
      <c r="J2409" s="21"/>
      <c r="L2409" s="69"/>
      <c r="M2409" s="29"/>
    </row>
    <row r="2410" spans="1:13" ht="12" customHeight="1" hidden="1" outlineLevel="2">
      <c r="A2410" s="6"/>
      <c r="B2410" s="147"/>
      <c r="C2410" s="34"/>
      <c r="D2410" s="7" t="s">
        <v>176</v>
      </c>
      <c r="E2410" s="2"/>
      <c r="F2410" s="4"/>
      <c r="G2410" s="4"/>
      <c r="H2410" s="4"/>
      <c r="I2410" s="13"/>
      <c r="J2410" s="21"/>
      <c r="L2410" s="69"/>
      <c r="M2410" s="29"/>
    </row>
    <row r="2411" spans="1:13" ht="12" customHeight="1" hidden="1" outlineLevel="2">
      <c r="A2411" s="6"/>
      <c r="B2411" s="147"/>
      <c r="C2411" s="40"/>
      <c r="D2411" s="7" t="s">
        <v>218</v>
      </c>
      <c r="E2411" s="2"/>
      <c r="F2411" s="4"/>
      <c r="G2411" s="4"/>
      <c r="H2411" s="4"/>
      <c r="I2411" s="13"/>
      <c r="J2411" s="21"/>
      <c r="L2411" s="69"/>
      <c r="M2411" s="29"/>
    </row>
    <row r="2412" spans="1:13" ht="12" customHeight="1" hidden="1" outlineLevel="2">
      <c r="A2412" s="6"/>
      <c r="B2412" s="147"/>
      <c r="C2412" s="86"/>
      <c r="D2412" s="7" t="s">
        <v>234</v>
      </c>
      <c r="E2412" s="2"/>
      <c r="F2412" s="4"/>
      <c r="G2412" s="4"/>
      <c r="H2412" s="4"/>
      <c r="I2412" s="13"/>
      <c r="J2412" s="21"/>
      <c r="L2412" s="69"/>
      <c r="M2412" s="29"/>
    </row>
    <row r="2413" spans="1:13" ht="12" customHeight="1" outlineLevel="1" collapsed="1">
      <c r="A2413" s="6"/>
      <c r="B2413" s="147"/>
      <c r="C2413" s="8"/>
      <c r="D2413" s="7"/>
      <c r="E2413" s="4"/>
      <c r="F2413" s="4"/>
      <c r="G2413" s="4"/>
      <c r="H2413" s="4"/>
      <c r="I2413" s="13"/>
      <c r="J2413" s="21"/>
      <c r="L2413" s="69"/>
      <c r="M2413" s="29"/>
    </row>
    <row r="2414" spans="1:102" s="165" customFormat="1" ht="12" customHeight="1" outlineLevel="1">
      <c r="A2414" s="162"/>
      <c r="B2414" s="163" t="s">
        <v>686</v>
      </c>
      <c r="C2414" s="164" t="s">
        <v>753</v>
      </c>
      <c r="D2414" s="10"/>
      <c r="E2414" s="98"/>
      <c r="F2414" s="98"/>
      <c r="G2414" s="98"/>
      <c r="H2414" s="98"/>
      <c r="I2414" s="99"/>
      <c r="J2414" s="87">
        <f>SUM(E2416:E2418)</f>
        <v>0</v>
      </c>
      <c r="K2414" s="78">
        <f>$M2414-$M2414*$K$19</f>
        <v>66.5</v>
      </c>
      <c r="L2414" s="88">
        <f>ROUND($J2414*$K2414,2)</f>
        <v>0</v>
      </c>
      <c r="M2414" s="78">
        <v>70</v>
      </c>
      <c r="N2414" s="89"/>
      <c r="O2414" s="89"/>
      <c r="P2414" s="89"/>
      <c r="Q2414" s="89"/>
      <c r="R2414" s="89"/>
      <c r="S2414" s="89"/>
      <c r="T2414" s="89"/>
      <c r="U2414" s="89"/>
      <c r="V2414" s="89"/>
      <c r="W2414" s="89"/>
      <c r="X2414" s="89"/>
      <c r="Y2414" s="89"/>
      <c r="Z2414" s="89"/>
      <c r="AA2414" s="89"/>
      <c r="AB2414" s="89"/>
      <c r="AC2414" s="89"/>
      <c r="AD2414" s="89"/>
      <c r="AE2414" s="89"/>
      <c r="AF2414" s="89"/>
      <c r="AG2414" s="89"/>
      <c r="AH2414" s="89"/>
      <c r="AI2414" s="89"/>
      <c r="AJ2414" s="89"/>
      <c r="AK2414" s="89"/>
      <c r="AL2414" s="89"/>
      <c r="AM2414" s="89"/>
      <c r="AN2414" s="89"/>
      <c r="AO2414" s="89"/>
      <c r="AP2414" s="89"/>
      <c r="AQ2414" s="89"/>
      <c r="AR2414" s="89"/>
      <c r="AS2414" s="89"/>
      <c r="AT2414" s="89"/>
      <c r="AU2414" s="89"/>
      <c r="AV2414" s="89"/>
      <c r="AW2414" s="89"/>
      <c r="AX2414" s="89"/>
      <c r="AY2414" s="89"/>
      <c r="AZ2414" s="89"/>
      <c r="BA2414" s="89"/>
      <c r="BB2414" s="89"/>
      <c r="BC2414" s="89"/>
      <c r="BD2414" s="89"/>
      <c r="BE2414" s="89"/>
      <c r="BF2414" s="89"/>
      <c r="BG2414" s="89"/>
      <c r="BH2414" s="89"/>
      <c r="BI2414" s="89"/>
      <c r="BJ2414" s="89"/>
      <c r="BK2414" s="89"/>
      <c r="BL2414" s="89"/>
      <c r="BM2414" s="89"/>
      <c r="BN2414" s="89"/>
      <c r="BO2414" s="89"/>
      <c r="BP2414" s="89"/>
      <c r="BQ2414" s="89"/>
      <c r="BR2414" s="89"/>
      <c r="BS2414" s="89"/>
      <c r="BT2414" s="89"/>
      <c r="BU2414" s="89"/>
      <c r="BV2414" s="89"/>
      <c r="BW2414" s="89"/>
      <c r="BX2414" s="89"/>
      <c r="BY2414" s="89"/>
      <c r="BZ2414" s="89"/>
      <c r="CA2414" s="89"/>
      <c r="CB2414" s="89"/>
      <c r="CC2414" s="89"/>
      <c r="CD2414" s="89"/>
      <c r="CE2414" s="89"/>
      <c r="CF2414" s="89"/>
      <c r="CG2414" s="89"/>
      <c r="CH2414" s="89"/>
      <c r="CI2414" s="89"/>
      <c r="CJ2414" s="89"/>
      <c r="CK2414" s="89"/>
      <c r="CL2414" s="89"/>
      <c r="CM2414" s="89"/>
      <c r="CN2414" s="89"/>
      <c r="CO2414" s="89"/>
      <c r="CP2414" s="89"/>
      <c r="CQ2414" s="89"/>
      <c r="CR2414" s="89"/>
      <c r="CS2414" s="89"/>
      <c r="CT2414" s="89"/>
      <c r="CU2414" s="89"/>
      <c r="CV2414" s="89"/>
      <c r="CW2414" s="89"/>
      <c r="CX2414" s="89"/>
    </row>
    <row r="2415" spans="1:13" ht="12" customHeight="1" hidden="1" outlineLevel="2">
      <c r="A2415" s="6"/>
      <c r="B2415" s="158"/>
      <c r="C2415" s="8"/>
      <c r="D2415" s="7"/>
      <c r="E2415" s="4" t="s">
        <v>186</v>
      </c>
      <c r="F2415" s="4"/>
      <c r="G2415" s="4"/>
      <c r="H2415" s="4"/>
      <c r="I2415" s="13"/>
      <c r="J2415" s="21"/>
      <c r="L2415" s="69"/>
      <c r="M2415" s="29"/>
    </row>
    <row r="2416" spans="1:13" ht="12" customHeight="1" hidden="1" outlineLevel="2">
      <c r="A2416" s="6"/>
      <c r="B2416" s="147"/>
      <c r="C2416" s="34"/>
      <c r="D2416" s="7" t="s">
        <v>176</v>
      </c>
      <c r="E2416" s="2"/>
      <c r="F2416" s="4"/>
      <c r="G2416" s="4"/>
      <c r="H2416" s="4"/>
      <c r="I2416" s="13"/>
      <c r="J2416" s="21"/>
      <c r="L2416" s="69"/>
      <c r="M2416" s="29"/>
    </row>
    <row r="2417" spans="1:13" ht="12" customHeight="1" hidden="1" outlineLevel="2">
      <c r="A2417" s="6"/>
      <c r="B2417" s="147"/>
      <c r="C2417" s="40"/>
      <c r="D2417" s="7" t="s">
        <v>218</v>
      </c>
      <c r="E2417" s="2"/>
      <c r="F2417" s="4"/>
      <c r="G2417" s="4"/>
      <c r="H2417" s="4"/>
      <c r="I2417" s="13"/>
      <c r="J2417" s="21"/>
      <c r="L2417" s="69"/>
      <c r="M2417" s="29"/>
    </row>
    <row r="2418" spans="1:13" ht="12" customHeight="1" hidden="1" outlineLevel="2">
      <c r="A2418" s="6"/>
      <c r="B2418" s="147"/>
      <c r="C2418" s="37"/>
      <c r="D2418" s="7" t="s">
        <v>233</v>
      </c>
      <c r="E2418" s="2"/>
      <c r="F2418" s="4"/>
      <c r="G2418" s="4"/>
      <c r="H2418" s="4"/>
      <c r="I2418" s="13"/>
      <c r="J2418" s="21"/>
      <c r="L2418" s="69"/>
      <c r="M2418" s="29"/>
    </row>
    <row r="2419" spans="1:13" ht="12" customHeight="1" outlineLevel="1" collapsed="1">
      <c r="A2419" s="6"/>
      <c r="B2419" s="147"/>
      <c r="C2419" s="8"/>
      <c r="D2419" s="7"/>
      <c r="E2419" s="4"/>
      <c r="F2419" s="4"/>
      <c r="G2419" s="4"/>
      <c r="H2419" s="4"/>
      <c r="I2419" s="13"/>
      <c r="J2419" s="21"/>
      <c r="L2419" s="69"/>
      <c r="M2419" s="29"/>
    </row>
    <row r="2420" spans="1:13" ht="12" customHeight="1">
      <c r="A2420" s="67" t="s">
        <v>174</v>
      </c>
      <c r="B2420" s="147"/>
      <c r="C2420" s="9"/>
      <c r="D2420" s="7"/>
      <c r="E2420" s="13"/>
      <c r="F2420" s="13"/>
      <c r="G2420" s="13"/>
      <c r="H2420" s="4"/>
      <c r="I2420" s="13"/>
      <c r="J2420" s="21"/>
      <c r="L2420" s="69"/>
      <c r="M2420" s="29"/>
    </row>
    <row r="2421" spans="1:13" ht="12" customHeight="1">
      <c r="A2421" s="6"/>
      <c r="B2421" s="147"/>
      <c r="C2421" s="8"/>
      <c r="D2421" s="7"/>
      <c r="E2421" s="4"/>
      <c r="F2421" s="4"/>
      <c r="G2421" s="4"/>
      <c r="H2421" s="4"/>
      <c r="I2421" s="13"/>
      <c r="J2421" s="21"/>
      <c r="L2421" s="69"/>
      <c r="M2421" s="29"/>
    </row>
    <row r="2422" spans="1:13" ht="12" customHeight="1" outlineLevel="1">
      <c r="A2422" s="6"/>
      <c r="B2422" s="147" t="s">
        <v>19</v>
      </c>
      <c r="C2422" s="105" t="s">
        <v>406</v>
      </c>
      <c r="D2422" s="7"/>
      <c r="E2422" s="4"/>
      <c r="F2422" s="4"/>
      <c r="G2422" s="4"/>
      <c r="H2422" s="4"/>
      <c r="I2422" s="13"/>
      <c r="J2422" s="21">
        <f>SUM(E2424:G2428)</f>
        <v>0</v>
      </c>
      <c r="K2422" s="29">
        <f>$M2422-$M2422*$K$19</f>
        <v>141.816</v>
      </c>
      <c r="L2422" s="69">
        <f>ROUND($J2422*$K2422,2)</f>
        <v>0</v>
      </c>
      <c r="M2422" s="29">
        <v>149.28</v>
      </c>
    </row>
    <row r="2423" spans="1:13" ht="12" customHeight="1" hidden="1" outlineLevel="2">
      <c r="A2423" s="6"/>
      <c r="B2423" s="147"/>
      <c r="C2423" s="11"/>
      <c r="D2423" s="7"/>
      <c r="E2423" s="4" t="s">
        <v>179</v>
      </c>
      <c r="F2423" s="4" t="s">
        <v>180</v>
      </c>
      <c r="G2423" s="4" t="s">
        <v>181</v>
      </c>
      <c r="H2423" s="4"/>
      <c r="I2423" s="13"/>
      <c r="J2423" s="21"/>
      <c r="L2423" s="69"/>
      <c r="M2423" s="29"/>
    </row>
    <row r="2424" spans="1:13" ht="12" customHeight="1" hidden="1" outlineLevel="2">
      <c r="A2424" s="6"/>
      <c r="B2424" s="147"/>
      <c r="C2424" s="34"/>
      <c r="D2424" s="7" t="s">
        <v>176</v>
      </c>
      <c r="E2424" s="58"/>
      <c r="F2424" s="2"/>
      <c r="G2424" s="2"/>
      <c r="H2424" s="4"/>
      <c r="I2424" s="13"/>
      <c r="J2424" s="21"/>
      <c r="L2424" s="69"/>
      <c r="M2424" s="29"/>
    </row>
    <row r="2425" spans="1:13" ht="12" customHeight="1" hidden="1" outlineLevel="2">
      <c r="A2425" s="6"/>
      <c r="B2425" s="147"/>
      <c r="C2425" s="95"/>
      <c r="D2425" s="7" t="s">
        <v>118</v>
      </c>
      <c r="E2425" s="2"/>
      <c r="F2425" s="2"/>
      <c r="G2425" s="2"/>
      <c r="H2425" s="4"/>
      <c r="I2425" s="13"/>
      <c r="J2425" s="21"/>
      <c r="L2425" s="69"/>
      <c r="M2425" s="29"/>
    </row>
    <row r="2426" spans="1:13" ht="12" customHeight="1" hidden="1" outlineLevel="2">
      <c r="A2426" s="6"/>
      <c r="B2426" s="147"/>
      <c r="C2426" s="38"/>
      <c r="D2426" s="7" t="s">
        <v>188</v>
      </c>
      <c r="E2426" s="2"/>
      <c r="F2426" s="2"/>
      <c r="G2426" s="2"/>
      <c r="H2426" s="4"/>
      <c r="I2426" s="13"/>
      <c r="J2426" s="21"/>
      <c r="L2426" s="69"/>
      <c r="M2426" s="29"/>
    </row>
    <row r="2427" spans="1:13" ht="12" customHeight="1" hidden="1" outlineLevel="2">
      <c r="A2427" s="6"/>
      <c r="B2427" s="147"/>
      <c r="C2427" s="86"/>
      <c r="D2427" s="7" t="s">
        <v>221</v>
      </c>
      <c r="E2427" s="2"/>
      <c r="F2427" s="2"/>
      <c r="G2427" s="2"/>
      <c r="H2427" s="4"/>
      <c r="I2427" s="13"/>
      <c r="J2427" s="21"/>
      <c r="L2427" s="69"/>
      <c r="M2427" s="29"/>
    </row>
    <row r="2428" spans="1:13" ht="12" customHeight="1" hidden="1" outlineLevel="2">
      <c r="A2428" s="6"/>
      <c r="B2428" s="147"/>
      <c r="C2428" s="53"/>
      <c r="D2428" s="7" t="s">
        <v>235</v>
      </c>
      <c r="E2428" s="2"/>
      <c r="F2428" s="2"/>
      <c r="G2428" s="2"/>
      <c r="H2428" s="4"/>
      <c r="I2428" s="13"/>
      <c r="J2428" s="21"/>
      <c r="L2428" s="69"/>
      <c r="M2428" s="29"/>
    </row>
    <row r="2429" spans="1:13" ht="12" customHeight="1" outlineLevel="1" collapsed="1">
      <c r="A2429" s="6"/>
      <c r="B2429" s="147"/>
      <c r="C2429" s="8"/>
      <c r="D2429" s="7"/>
      <c r="E2429" s="4"/>
      <c r="F2429" s="4"/>
      <c r="G2429" s="4"/>
      <c r="H2429" s="4"/>
      <c r="I2429" s="13"/>
      <c r="J2429" s="21"/>
      <c r="L2429" s="69"/>
      <c r="M2429" s="29"/>
    </row>
    <row r="2430" spans="1:13" ht="12" customHeight="1" outlineLevel="1">
      <c r="A2430" s="6"/>
      <c r="B2430" s="147" t="s">
        <v>537</v>
      </c>
      <c r="C2430" s="105" t="s">
        <v>407</v>
      </c>
      <c r="D2430" s="7"/>
      <c r="E2430" s="4"/>
      <c r="F2430" s="4"/>
      <c r="G2430" s="4"/>
      <c r="H2430" s="4"/>
      <c r="I2430" s="13"/>
      <c r="J2430" s="21">
        <f>SUM(E2432:G2436)</f>
        <v>0</v>
      </c>
      <c r="K2430" s="29">
        <f>$M2430-$M2430*$K$19</f>
        <v>165.0435</v>
      </c>
      <c r="L2430" s="69">
        <f>ROUND($J2430*$K2430,2)</f>
        <v>0</v>
      </c>
      <c r="M2430" s="29">
        <v>173.73</v>
      </c>
    </row>
    <row r="2431" spans="1:13" ht="12" customHeight="1" hidden="1" outlineLevel="2">
      <c r="A2431" s="6"/>
      <c r="B2431" s="158"/>
      <c r="C2431" s="11"/>
      <c r="D2431" s="7"/>
      <c r="E2431" s="4" t="s">
        <v>179</v>
      </c>
      <c r="F2431" s="4" t="s">
        <v>180</v>
      </c>
      <c r="G2431" s="4" t="s">
        <v>181</v>
      </c>
      <c r="H2431" s="4"/>
      <c r="I2431" s="13"/>
      <c r="J2431" s="21"/>
      <c r="L2431" s="69"/>
      <c r="M2431" s="29"/>
    </row>
    <row r="2432" spans="1:13" ht="12" customHeight="1" hidden="1" outlineLevel="2">
      <c r="A2432" s="6"/>
      <c r="B2432" s="147"/>
      <c r="C2432" s="34"/>
      <c r="D2432" s="7" t="s">
        <v>176</v>
      </c>
      <c r="E2432" s="2"/>
      <c r="F2432" s="2"/>
      <c r="G2432" s="2"/>
      <c r="H2432" s="4"/>
      <c r="I2432" s="13"/>
      <c r="J2432" s="21"/>
      <c r="L2432" s="69"/>
      <c r="M2432" s="29"/>
    </row>
    <row r="2433" spans="1:13" ht="12" customHeight="1" hidden="1" outlineLevel="2">
      <c r="A2433" s="6"/>
      <c r="B2433" s="147"/>
      <c r="C2433" s="95"/>
      <c r="D2433" s="7" t="s">
        <v>118</v>
      </c>
      <c r="E2433" s="2"/>
      <c r="F2433" s="2"/>
      <c r="G2433" s="2"/>
      <c r="H2433" s="4"/>
      <c r="I2433" s="13"/>
      <c r="J2433" s="21"/>
      <c r="L2433" s="69"/>
      <c r="M2433" s="29"/>
    </row>
    <row r="2434" spans="1:13" ht="12" customHeight="1" hidden="1" outlineLevel="2">
      <c r="A2434" s="6"/>
      <c r="B2434" s="147"/>
      <c r="C2434" s="38"/>
      <c r="D2434" s="7" t="s">
        <v>188</v>
      </c>
      <c r="E2434" s="2"/>
      <c r="F2434" s="2"/>
      <c r="G2434" s="2"/>
      <c r="H2434" s="4"/>
      <c r="I2434" s="13"/>
      <c r="J2434" s="21"/>
      <c r="L2434" s="69"/>
      <c r="M2434" s="29"/>
    </row>
    <row r="2435" spans="1:13" ht="12" customHeight="1" hidden="1" outlineLevel="2">
      <c r="A2435" s="6"/>
      <c r="B2435" s="147"/>
      <c r="C2435" s="86"/>
      <c r="D2435" s="7" t="s">
        <v>221</v>
      </c>
      <c r="E2435" s="2"/>
      <c r="F2435" s="2"/>
      <c r="G2435" s="2"/>
      <c r="H2435" s="4"/>
      <c r="I2435" s="13"/>
      <c r="J2435" s="21"/>
      <c r="L2435" s="69"/>
      <c r="M2435" s="29"/>
    </row>
    <row r="2436" spans="1:13" ht="12" customHeight="1" hidden="1" outlineLevel="2">
      <c r="A2436" s="6"/>
      <c r="B2436" s="147"/>
      <c r="C2436" s="53"/>
      <c r="D2436" s="7" t="s">
        <v>235</v>
      </c>
      <c r="E2436" s="2"/>
      <c r="F2436" s="2"/>
      <c r="G2436" s="2"/>
      <c r="H2436" s="4"/>
      <c r="I2436" s="13"/>
      <c r="J2436" s="21"/>
      <c r="L2436" s="69"/>
      <c r="M2436" s="29"/>
    </row>
    <row r="2437" spans="1:13" ht="12" customHeight="1" outlineLevel="1" collapsed="1">
      <c r="A2437" s="6"/>
      <c r="B2437" s="147"/>
      <c r="C2437" s="11"/>
      <c r="D2437" s="7"/>
      <c r="E2437" s="4"/>
      <c r="F2437" s="4"/>
      <c r="G2437" s="4"/>
      <c r="H2437" s="4"/>
      <c r="I2437" s="13"/>
      <c r="J2437" s="21"/>
      <c r="L2437" s="69"/>
      <c r="M2437" s="29"/>
    </row>
    <row r="2438" spans="1:13" ht="12" customHeight="1" outlineLevel="1">
      <c r="A2438" s="6"/>
      <c r="B2438" s="147" t="s">
        <v>20</v>
      </c>
      <c r="C2438" s="105" t="s">
        <v>757</v>
      </c>
      <c r="D2438" s="7"/>
      <c r="E2438" s="4"/>
      <c r="F2438" s="4"/>
      <c r="G2438" s="4"/>
      <c r="H2438" s="4"/>
      <c r="I2438" s="13"/>
      <c r="J2438" s="21">
        <f>SUM(E2440:G2444)</f>
        <v>0</v>
      </c>
      <c r="K2438" s="29">
        <f>$M2438-$M2438*$K$19</f>
        <v>108.68</v>
      </c>
      <c r="L2438" s="69">
        <f>ROUND($J2438*$K2438,2)</f>
        <v>0</v>
      </c>
      <c r="M2438" s="29">
        <v>114.4</v>
      </c>
    </row>
    <row r="2439" spans="1:13" ht="12" customHeight="1" hidden="1" outlineLevel="2">
      <c r="A2439" s="6"/>
      <c r="B2439" s="147"/>
      <c r="C2439" s="11"/>
      <c r="D2439" s="7"/>
      <c r="E2439" s="4" t="s">
        <v>179</v>
      </c>
      <c r="F2439" s="4" t="s">
        <v>180</v>
      </c>
      <c r="G2439" s="4" t="s">
        <v>181</v>
      </c>
      <c r="H2439" s="4"/>
      <c r="I2439" s="13"/>
      <c r="J2439" s="21"/>
      <c r="L2439" s="69"/>
      <c r="M2439" s="29"/>
    </row>
    <row r="2440" spans="1:13" ht="12" customHeight="1" hidden="1" outlineLevel="2">
      <c r="A2440" s="6"/>
      <c r="B2440" s="147"/>
      <c r="C2440" s="34"/>
      <c r="D2440" s="7" t="s">
        <v>176</v>
      </c>
      <c r="E2440" s="2"/>
      <c r="F2440" s="2"/>
      <c r="G2440" s="2"/>
      <c r="H2440" s="4"/>
      <c r="I2440" s="13"/>
      <c r="J2440" s="21"/>
      <c r="L2440" s="69"/>
      <c r="M2440" s="29"/>
    </row>
    <row r="2441" spans="1:13" ht="12" customHeight="1" hidden="1" outlineLevel="2">
      <c r="A2441" s="6"/>
      <c r="B2441" s="147"/>
      <c r="C2441" s="55"/>
      <c r="D2441" s="7" t="s">
        <v>223</v>
      </c>
      <c r="E2441" s="2"/>
      <c r="F2441" s="2"/>
      <c r="G2441" s="2"/>
      <c r="H2441" s="4"/>
      <c r="I2441" s="13"/>
      <c r="J2441" s="21"/>
      <c r="L2441" s="69"/>
      <c r="M2441" s="29"/>
    </row>
    <row r="2442" spans="1:13" ht="12" customHeight="1" hidden="1" outlineLevel="2">
      <c r="A2442" s="6"/>
      <c r="B2442" s="147"/>
      <c r="C2442" s="36"/>
      <c r="D2442" s="7" t="s">
        <v>224</v>
      </c>
      <c r="E2442" s="2"/>
      <c r="F2442" s="2"/>
      <c r="G2442" s="2"/>
      <c r="H2442" s="4"/>
      <c r="I2442" s="13"/>
      <c r="J2442" s="21"/>
      <c r="L2442" s="69"/>
      <c r="M2442" s="29"/>
    </row>
    <row r="2443" spans="1:13" ht="12" customHeight="1" hidden="1" outlineLevel="2">
      <c r="A2443" s="6"/>
      <c r="B2443" s="147"/>
      <c r="C2443" s="86"/>
      <c r="D2443" s="7" t="s">
        <v>221</v>
      </c>
      <c r="E2443" s="2"/>
      <c r="F2443" s="2"/>
      <c r="G2443" s="2"/>
      <c r="H2443" s="4"/>
      <c r="I2443" s="13"/>
      <c r="J2443" s="21"/>
      <c r="L2443" s="69"/>
      <c r="M2443" s="29"/>
    </row>
    <row r="2444" spans="1:13" ht="12" customHeight="1" hidden="1" outlineLevel="2">
      <c r="A2444" s="6"/>
      <c r="B2444" s="147"/>
      <c r="C2444" s="53"/>
      <c r="D2444" s="7" t="s">
        <v>235</v>
      </c>
      <c r="E2444" s="2"/>
      <c r="F2444" s="2"/>
      <c r="G2444" s="2"/>
      <c r="H2444" s="4"/>
      <c r="I2444" s="13"/>
      <c r="J2444" s="21"/>
      <c r="L2444" s="69"/>
      <c r="M2444" s="29"/>
    </row>
    <row r="2445" spans="1:13" ht="12" customHeight="1" outlineLevel="1" collapsed="1">
      <c r="A2445" s="6"/>
      <c r="B2445" s="147"/>
      <c r="C2445" s="8"/>
      <c r="D2445" s="7"/>
      <c r="E2445" s="4"/>
      <c r="F2445" s="4"/>
      <c r="G2445" s="4"/>
      <c r="H2445" s="4"/>
      <c r="I2445" s="13"/>
      <c r="J2445" s="21"/>
      <c r="L2445" s="69"/>
      <c r="M2445" s="29"/>
    </row>
    <row r="2446" spans="1:13" ht="12" customHeight="1" outlineLevel="1">
      <c r="A2446" s="6"/>
      <c r="B2446" s="147" t="s">
        <v>21</v>
      </c>
      <c r="C2446" s="105" t="s">
        <v>758</v>
      </c>
      <c r="D2446" s="7"/>
      <c r="E2446" s="4"/>
      <c r="F2446" s="4"/>
      <c r="G2446" s="4"/>
      <c r="H2446" s="4"/>
      <c r="I2446" s="13"/>
      <c r="J2446" s="21">
        <f>SUM(E2448:G2451)</f>
        <v>0</v>
      </c>
      <c r="K2446" s="29">
        <f>$M2446-$M2446*$K$19</f>
        <v>136.743</v>
      </c>
      <c r="L2446" s="69">
        <f>ROUND($J2446*$K2446,2)</f>
        <v>0</v>
      </c>
      <c r="M2446" s="29">
        <v>143.94</v>
      </c>
    </row>
    <row r="2447" spans="1:13" ht="12" customHeight="1" hidden="1" outlineLevel="2">
      <c r="A2447" s="6"/>
      <c r="B2447" s="147"/>
      <c r="C2447" s="11"/>
      <c r="D2447" s="7"/>
      <c r="E2447" s="4" t="s">
        <v>179</v>
      </c>
      <c r="F2447" s="4" t="s">
        <v>180</v>
      </c>
      <c r="G2447" s="4" t="s">
        <v>181</v>
      </c>
      <c r="H2447" s="4"/>
      <c r="I2447" s="13"/>
      <c r="J2447" s="21"/>
      <c r="L2447" s="69"/>
      <c r="M2447" s="29"/>
    </row>
    <row r="2448" spans="1:13" ht="12" customHeight="1" hidden="1" outlineLevel="2">
      <c r="A2448" s="6"/>
      <c r="B2448" s="147"/>
      <c r="C2448" s="34"/>
      <c r="D2448" s="7" t="s">
        <v>176</v>
      </c>
      <c r="E2448" s="2"/>
      <c r="F2448" s="2"/>
      <c r="G2448" s="2"/>
      <c r="H2448" s="4"/>
      <c r="I2448" s="13"/>
      <c r="J2448" s="21"/>
      <c r="L2448" s="69"/>
      <c r="M2448" s="29"/>
    </row>
    <row r="2449" spans="1:13" ht="12" customHeight="1" hidden="1" outlineLevel="2">
      <c r="A2449" s="6"/>
      <c r="B2449" s="147"/>
      <c r="C2449" s="36"/>
      <c r="D2449" s="7" t="s">
        <v>224</v>
      </c>
      <c r="E2449" s="2"/>
      <c r="F2449" s="2"/>
      <c r="G2449" s="2"/>
      <c r="H2449" s="4"/>
      <c r="I2449" s="13"/>
      <c r="J2449" s="21"/>
      <c r="L2449" s="69"/>
      <c r="M2449" s="29"/>
    </row>
    <row r="2450" spans="1:13" ht="12" customHeight="1" hidden="1" outlineLevel="2">
      <c r="A2450" s="6"/>
      <c r="B2450" s="147"/>
      <c r="C2450" s="86"/>
      <c r="D2450" s="7" t="s">
        <v>221</v>
      </c>
      <c r="E2450" s="2"/>
      <c r="F2450" s="2"/>
      <c r="G2450" s="2"/>
      <c r="H2450" s="4"/>
      <c r="I2450" s="13"/>
      <c r="J2450" s="21"/>
      <c r="L2450" s="69"/>
      <c r="M2450" s="29"/>
    </row>
    <row r="2451" spans="1:13" ht="12" customHeight="1" hidden="1" outlineLevel="2">
      <c r="A2451" s="6"/>
      <c r="B2451" s="147"/>
      <c r="C2451" s="53"/>
      <c r="D2451" s="7" t="s">
        <v>235</v>
      </c>
      <c r="E2451" s="2"/>
      <c r="F2451" s="2"/>
      <c r="G2451" s="2"/>
      <c r="H2451" s="4"/>
      <c r="I2451" s="13"/>
      <c r="J2451" s="21"/>
      <c r="L2451" s="69"/>
      <c r="M2451" s="29"/>
    </row>
    <row r="2452" spans="1:13" ht="12" customHeight="1" outlineLevel="1" collapsed="1">
      <c r="A2452" s="6"/>
      <c r="B2452" s="147"/>
      <c r="C2452" s="8"/>
      <c r="D2452" s="7"/>
      <c r="E2452" s="4"/>
      <c r="F2452" s="4"/>
      <c r="G2452" s="4"/>
      <c r="H2452" s="4"/>
      <c r="I2452" s="13"/>
      <c r="J2452" s="21"/>
      <c r="L2452" s="69"/>
      <c r="M2452" s="29"/>
    </row>
    <row r="2453" spans="1:13" ht="12" customHeight="1" outlineLevel="1">
      <c r="A2453" s="6"/>
      <c r="B2453" s="147" t="s">
        <v>22</v>
      </c>
      <c r="C2453" s="105" t="s">
        <v>759</v>
      </c>
      <c r="D2453" s="7"/>
      <c r="E2453" s="4"/>
      <c r="F2453" s="4"/>
      <c r="G2453" s="4"/>
      <c r="H2453" s="4"/>
      <c r="I2453" s="13"/>
      <c r="J2453" s="21">
        <f>SUM(E2455:G2460)</f>
        <v>0</v>
      </c>
      <c r="K2453" s="29">
        <f>$M2453-$M2453*$K$19</f>
        <v>144.2005</v>
      </c>
      <c r="L2453" s="69">
        <f>ROUND($J2453*$K2453,2)</f>
        <v>0</v>
      </c>
      <c r="M2453" s="29">
        <v>151.79</v>
      </c>
    </row>
    <row r="2454" spans="1:13" ht="12" customHeight="1" hidden="1" outlineLevel="2">
      <c r="A2454" s="6"/>
      <c r="B2454" s="147"/>
      <c r="C2454" s="11"/>
      <c r="D2454" s="7"/>
      <c r="E2454" s="4" t="s">
        <v>179</v>
      </c>
      <c r="F2454" s="4" t="s">
        <v>180</v>
      </c>
      <c r="G2454" s="4" t="s">
        <v>181</v>
      </c>
      <c r="H2454" s="4"/>
      <c r="I2454" s="13"/>
      <c r="J2454" s="21"/>
      <c r="L2454" s="69"/>
      <c r="M2454" s="29"/>
    </row>
    <row r="2455" spans="1:13" ht="12" customHeight="1" hidden="1" outlineLevel="2">
      <c r="A2455" s="6"/>
      <c r="B2455" s="147"/>
      <c r="C2455" s="34"/>
      <c r="D2455" s="7" t="s">
        <v>176</v>
      </c>
      <c r="E2455" s="2"/>
      <c r="F2455" s="2"/>
      <c r="G2455" s="2"/>
      <c r="H2455" s="4"/>
      <c r="I2455" s="13"/>
      <c r="J2455" s="21"/>
      <c r="L2455" s="69"/>
      <c r="M2455" s="29"/>
    </row>
    <row r="2456" spans="1:13" ht="12" customHeight="1" hidden="1" outlineLevel="2">
      <c r="A2456" s="6"/>
      <c r="B2456" s="147"/>
      <c r="C2456" s="55"/>
      <c r="D2456" s="7" t="s">
        <v>223</v>
      </c>
      <c r="E2456" s="2"/>
      <c r="F2456" s="2"/>
      <c r="G2456" s="2"/>
      <c r="H2456" s="4"/>
      <c r="I2456" s="13"/>
      <c r="J2456" s="21"/>
      <c r="L2456" s="69"/>
      <c r="M2456" s="29"/>
    </row>
    <row r="2457" spans="1:13" ht="12" customHeight="1" hidden="1" outlineLevel="2">
      <c r="A2457" s="6"/>
      <c r="B2457" s="147"/>
      <c r="C2457" s="36"/>
      <c r="D2457" s="7" t="s">
        <v>224</v>
      </c>
      <c r="E2457" s="2"/>
      <c r="F2457" s="2"/>
      <c r="G2457" s="2"/>
      <c r="H2457" s="4"/>
      <c r="I2457" s="13"/>
      <c r="J2457" s="21"/>
      <c r="L2457" s="69"/>
      <c r="M2457" s="29"/>
    </row>
    <row r="2458" spans="1:13" ht="12" customHeight="1" hidden="1" outlineLevel="2">
      <c r="A2458" s="6"/>
      <c r="B2458" s="147"/>
      <c r="C2458" s="38"/>
      <c r="D2458" s="7" t="s">
        <v>188</v>
      </c>
      <c r="E2458" s="2"/>
      <c r="F2458" s="2"/>
      <c r="G2458" s="2"/>
      <c r="H2458" s="4"/>
      <c r="I2458" s="13"/>
      <c r="J2458" s="21"/>
      <c r="L2458" s="69"/>
      <c r="M2458" s="29"/>
    </row>
    <row r="2459" spans="1:13" ht="12" customHeight="1" hidden="1" outlineLevel="2">
      <c r="A2459" s="6"/>
      <c r="B2459" s="147"/>
      <c r="C2459" s="86"/>
      <c r="D2459" s="7" t="s">
        <v>221</v>
      </c>
      <c r="E2459" s="2"/>
      <c r="F2459" s="2"/>
      <c r="G2459" s="2"/>
      <c r="H2459" s="4"/>
      <c r="I2459" s="13"/>
      <c r="J2459" s="21"/>
      <c r="L2459" s="69"/>
      <c r="M2459" s="29"/>
    </row>
    <row r="2460" spans="1:13" ht="12" customHeight="1" hidden="1" outlineLevel="2">
      <c r="A2460" s="6"/>
      <c r="B2460" s="147"/>
      <c r="C2460" s="53"/>
      <c r="D2460" s="7" t="s">
        <v>235</v>
      </c>
      <c r="E2460" s="2"/>
      <c r="F2460" s="2"/>
      <c r="G2460" s="2"/>
      <c r="H2460" s="4"/>
      <c r="I2460" s="13"/>
      <c r="J2460" s="21"/>
      <c r="L2460" s="69"/>
      <c r="M2460" s="29"/>
    </row>
    <row r="2461" spans="1:13" ht="12" customHeight="1" outlineLevel="1" collapsed="1">
      <c r="A2461" s="6"/>
      <c r="B2461" s="147"/>
      <c r="C2461" s="8"/>
      <c r="D2461" s="7"/>
      <c r="E2461" s="4"/>
      <c r="F2461" s="4"/>
      <c r="G2461" s="4"/>
      <c r="H2461" s="4"/>
      <c r="I2461" s="13"/>
      <c r="J2461" s="21"/>
      <c r="L2461" s="69"/>
      <c r="M2461" s="29"/>
    </row>
    <row r="2462" spans="1:13" ht="12" customHeight="1" outlineLevel="1">
      <c r="A2462" s="6"/>
      <c r="B2462" s="147" t="s">
        <v>23</v>
      </c>
      <c r="C2462" s="105" t="s">
        <v>401</v>
      </c>
      <c r="D2462" s="7"/>
      <c r="E2462" s="4"/>
      <c r="F2462" s="4"/>
      <c r="G2462" s="4"/>
      <c r="H2462" s="4"/>
      <c r="I2462" s="13"/>
      <c r="J2462" s="21">
        <f>SUM(E2464:H2471)</f>
        <v>0</v>
      </c>
      <c r="K2462" s="29">
        <f>$M2462-$M2462*$K$19</f>
        <v>144.61849999999998</v>
      </c>
      <c r="L2462" s="69">
        <f>ROUND($J2462*$K2462,2)</f>
        <v>0</v>
      </c>
      <c r="M2462" s="29">
        <v>152.23</v>
      </c>
    </row>
    <row r="2463" spans="1:13" ht="12" customHeight="1" hidden="1" outlineLevel="2">
      <c r="A2463" s="6"/>
      <c r="B2463" s="147"/>
      <c r="C2463" s="11"/>
      <c r="D2463" s="7"/>
      <c r="E2463" s="4" t="s">
        <v>179</v>
      </c>
      <c r="F2463" s="4" t="s">
        <v>180</v>
      </c>
      <c r="G2463" s="4" t="s">
        <v>181</v>
      </c>
      <c r="H2463" s="4" t="s">
        <v>202</v>
      </c>
      <c r="I2463" s="13"/>
      <c r="J2463" s="21"/>
      <c r="L2463" s="69"/>
      <c r="M2463" s="29"/>
    </row>
    <row r="2464" spans="1:13" ht="12" customHeight="1" hidden="1" outlineLevel="2">
      <c r="A2464" s="6"/>
      <c r="B2464" s="147"/>
      <c r="C2464" s="34"/>
      <c r="D2464" s="7" t="s">
        <v>176</v>
      </c>
      <c r="E2464" s="2"/>
      <c r="F2464" s="2"/>
      <c r="G2464" s="2"/>
      <c r="H2464" s="2"/>
      <c r="I2464" s="13"/>
      <c r="J2464" s="21"/>
      <c r="L2464" s="69"/>
      <c r="M2464" s="29"/>
    </row>
    <row r="2465" spans="1:13" ht="12" customHeight="1" hidden="1" outlineLevel="2">
      <c r="A2465" s="6"/>
      <c r="B2465" s="147"/>
      <c r="C2465" s="55"/>
      <c r="D2465" s="7" t="s">
        <v>223</v>
      </c>
      <c r="E2465" s="58"/>
      <c r="F2465" s="2"/>
      <c r="G2465" s="2"/>
      <c r="H2465" s="2"/>
      <c r="I2465" s="13"/>
      <c r="J2465" s="21"/>
      <c r="L2465" s="69"/>
      <c r="M2465" s="29"/>
    </row>
    <row r="2466" spans="1:13" ht="12" customHeight="1" hidden="1" outlineLevel="2">
      <c r="A2466" s="6"/>
      <c r="B2466" s="147"/>
      <c r="C2466" s="36"/>
      <c r="D2466" s="7" t="s">
        <v>224</v>
      </c>
      <c r="E2466" s="2"/>
      <c r="F2466" s="2"/>
      <c r="G2466" s="2"/>
      <c r="H2466" s="2"/>
      <c r="I2466" s="13"/>
      <c r="J2466" s="21"/>
      <c r="L2466" s="69"/>
      <c r="M2466" s="29"/>
    </row>
    <row r="2467" spans="1:13" ht="12" customHeight="1" hidden="1" outlineLevel="2">
      <c r="A2467" s="6"/>
      <c r="B2467" s="147"/>
      <c r="C2467" s="76"/>
      <c r="D2467" s="7" t="s">
        <v>119</v>
      </c>
      <c r="E2467" s="2"/>
      <c r="F2467" s="2"/>
      <c r="G2467" s="2"/>
      <c r="H2467" s="2"/>
      <c r="I2467" s="13"/>
      <c r="J2467" s="21"/>
      <c r="L2467" s="69"/>
      <c r="M2467" s="29"/>
    </row>
    <row r="2468" spans="1:13" ht="12" customHeight="1" hidden="1" outlineLevel="2">
      <c r="A2468" s="6"/>
      <c r="B2468" s="147"/>
      <c r="C2468" s="38"/>
      <c r="D2468" s="7" t="s">
        <v>188</v>
      </c>
      <c r="E2468" s="2"/>
      <c r="F2468" s="2"/>
      <c r="G2468" s="2"/>
      <c r="H2468" s="2"/>
      <c r="I2468" s="13"/>
      <c r="J2468" s="21"/>
      <c r="L2468" s="69"/>
      <c r="M2468" s="29"/>
    </row>
    <row r="2469" spans="1:13" ht="12" customHeight="1" hidden="1" outlineLevel="2">
      <c r="A2469" s="6"/>
      <c r="B2469" s="147"/>
      <c r="C2469" s="39"/>
      <c r="D2469" s="7" t="s">
        <v>53</v>
      </c>
      <c r="E2469" s="2"/>
      <c r="F2469" s="2"/>
      <c r="G2469" s="2"/>
      <c r="H2469" s="2"/>
      <c r="I2469" s="13"/>
      <c r="J2469" s="21"/>
      <c r="L2469" s="69"/>
      <c r="M2469" s="29"/>
    </row>
    <row r="2470" spans="1:13" ht="12" customHeight="1" hidden="1" outlineLevel="2">
      <c r="A2470" s="6"/>
      <c r="B2470" s="147"/>
      <c r="C2470" s="86"/>
      <c r="D2470" s="7" t="s">
        <v>221</v>
      </c>
      <c r="E2470" s="2"/>
      <c r="F2470" s="2"/>
      <c r="G2470" s="2"/>
      <c r="H2470" s="2"/>
      <c r="I2470" s="13"/>
      <c r="J2470" s="21"/>
      <c r="L2470" s="69"/>
      <c r="M2470" s="29"/>
    </row>
    <row r="2471" spans="1:13" ht="12" customHeight="1" hidden="1" outlineLevel="2">
      <c r="A2471" s="6"/>
      <c r="B2471" s="147"/>
      <c r="C2471" s="53"/>
      <c r="D2471" s="7" t="s">
        <v>235</v>
      </c>
      <c r="E2471" s="2"/>
      <c r="F2471" s="2"/>
      <c r="G2471" s="2"/>
      <c r="H2471" s="2"/>
      <c r="I2471" s="13"/>
      <c r="J2471" s="21"/>
      <c r="L2471" s="69"/>
      <c r="M2471" s="29"/>
    </row>
    <row r="2472" spans="1:13" ht="12" customHeight="1" outlineLevel="1" collapsed="1">
      <c r="A2472" s="6"/>
      <c r="B2472" s="147"/>
      <c r="C2472" s="8"/>
      <c r="D2472" s="7"/>
      <c r="E2472" s="4"/>
      <c r="F2472" s="4"/>
      <c r="G2472" s="4"/>
      <c r="H2472" s="4"/>
      <c r="I2472" s="13"/>
      <c r="J2472" s="21"/>
      <c r="L2472" s="69"/>
      <c r="M2472" s="29"/>
    </row>
    <row r="2473" spans="1:13" ht="12" customHeight="1" outlineLevel="1">
      <c r="A2473" s="6"/>
      <c r="B2473" s="147" t="s">
        <v>24</v>
      </c>
      <c r="C2473" s="105" t="s">
        <v>403</v>
      </c>
      <c r="D2473" s="7"/>
      <c r="E2473" s="4"/>
      <c r="F2473" s="4"/>
      <c r="G2473" s="4"/>
      <c r="H2473" s="4"/>
      <c r="I2473" s="13"/>
      <c r="J2473" s="21">
        <f>SUM(E2475:H2477)</f>
        <v>0</v>
      </c>
      <c r="K2473" s="29">
        <f>$M2473-$M2473*$K$19</f>
        <v>165.4995</v>
      </c>
      <c r="L2473" s="69">
        <f>ROUND($J2473*$K2473,2)</f>
        <v>0</v>
      </c>
      <c r="M2473" s="29">
        <v>174.21</v>
      </c>
    </row>
    <row r="2474" spans="1:13" ht="12" customHeight="1" hidden="1" outlineLevel="2">
      <c r="A2474" s="6"/>
      <c r="B2474" s="158"/>
      <c r="C2474" s="11"/>
      <c r="D2474" s="7"/>
      <c r="E2474" s="4" t="s">
        <v>179</v>
      </c>
      <c r="F2474" s="4" t="s">
        <v>180</v>
      </c>
      <c r="G2474" s="4" t="s">
        <v>181</v>
      </c>
      <c r="H2474" s="4" t="s">
        <v>202</v>
      </c>
      <c r="I2474" s="13"/>
      <c r="J2474" s="21"/>
      <c r="L2474" s="69"/>
      <c r="M2474" s="29"/>
    </row>
    <row r="2475" spans="1:13" ht="12" customHeight="1" hidden="1" outlineLevel="2">
      <c r="A2475" s="6"/>
      <c r="B2475" s="147"/>
      <c r="C2475" s="34"/>
      <c r="D2475" s="7" t="s">
        <v>176</v>
      </c>
      <c r="E2475" s="2"/>
      <c r="F2475" s="2"/>
      <c r="G2475" s="2"/>
      <c r="H2475" s="2"/>
      <c r="I2475" s="13"/>
      <c r="J2475" s="21"/>
      <c r="L2475" s="69"/>
      <c r="M2475" s="29"/>
    </row>
    <row r="2476" spans="1:13" ht="12" customHeight="1" hidden="1" outlineLevel="2">
      <c r="A2476" s="6"/>
      <c r="B2476" s="147"/>
      <c r="C2476" s="36"/>
      <c r="D2476" s="7" t="s">
        <v>224</v>
      </c>
      <c r="E2476" s="2"/>
      <c r="F2476" s="2"/>
      <c r="G2476" s="2"/>
      <c r="H2476" s="2"/>
      <c r="I2476" s="13"/>
      <c r="J2476" s="21"/>
      <c r="L2476" s="69"/>
      <c r="M2476" s="29"/>
    </row>
    <row r="2477" spans="1:13" ht="12" customHeight="1" hidden="1" outlineLevel="2">
      <c r="A2477" s="6"/>
      <c r="B2477" s="147"/>
      <c r="C2477" s="53"/>
      <c r="D2477" s="7" t="s">
        <v>235</v>
      </c>
      <c r="E2477" s="2"/>
      <c r="F2477" s="2"/>
      <c r="G2477" s="2"/>
      <c r="H2477" s="2"/>
      <c r="I2477" s="13"/>
      <c r="J2477" s="21"/>
      <c r="L2477" s="69"/>
      <c r="M2477" s="29"/>
    </row>
    <row r="2478" spans="1:13" ht="12" customHeight="1" outlineLevel="1" collapsed="1">
      <c r="A2478" s="6"/>
      <c r="B2478" s="147"/>
      <c r="C2478" s="8"/>
      <c r="D2478" s="7"/>
      <c r="E2478" s="4"/>
      <c r="F2478" s="4"/>
      <c r="G2478" s="4"/>
      <c r="H2478" s="4"/>
      <c r="I2478" s="13"/>
      <c r="J2478" s="21"/>
      <c r="L2478" s="69"/>
      <c r="M2478" s="29"/>
    </row>
    <row r="2479" spans="1:13" ht="12" customHeight="1" outlineLevel="1">
      <c r="A2479" s="6"/>
      <c r="B2479" s="147" t="s">
        <v>25</v>
      </c>
      <c r="C2479" s="105" t="s">
        <v>402</v>
      </c>
      <c r="D2479" s="7"/>
      <c r="E2479" s="4"/>
      <c r="F2479" s="4"/>
      <c r="G2479" s="4"/>
      <c r="H2479" s="4"/>
      <c r="I2479" s="13"/>
      <c r="J2479" s="21">
        <f>SUM(E2481:G2483)</f>
        <v>0</v>
      </c>
      <c r="K2479" s="29">
        <f>$M2479-$M2479*$K$19</f>
        <v>169.803</v>
      </c>
      <c r="L2479" s="69">
        <f>ROUND($J2479*$K2479,2)</f>
        <v>0</v>
      </c>
      <c r="M2479" s="29">
        <v>178.74</v>
      </c>
    </row>
    <row r="2480" spans="1:13" ht="12" customHeight="1" hidden="1" outlineLevel="2">
      <c r="A2480" s="6"/>
      <c r="B2480" s="158"/>
      <c r="C2480" s="11"/>
      <c r="D2480" s="7"/>
      <c r="E2480" s="4" t="s">
        <v>179</v>
      </c>
      <c r="F2480" s="4" t="s">
        <v>180</v>
      </c>
      <c r="G2480" s="4" t="s">
        <v>181</v>
      </c>
      <c r="H2480" s="4"/>
      <c r="I2480" s="13"/>
      <c r="J2480" s="21"/>
      <c r="L2480" s="69"/>
      <c r="M2480" s="29"/>
    </row>
    <row r="2481" spans="1:13" ht="12" customHeight="1" hidden="1" outlineLevel="2">
      <c r="A2481" s="6"/>
      <c r="B2481" s="147"/>
      <c r="C2481" s="34"/>
      <c r="D2481" s="7" t="s">
        <v>176</v>
      </c>
      <c r="E2481" s="2"/>
      <c r="F2481" s="2"/>
      <c r="G2481" s="2"/>
      <c r="H2481" s="4"/>
      <c r="I2481" s="13"/>
      <c r="J2481" s="21"/>
      <c r="L2481" s="69"/>
      <c r="M2481" s="29"/>
    </row>
    <row r="2482" spans="1:13" ht="12" customHeight="1" hidden="1" outlineLevel="2">
      <c r="A2482" s="6"/>
      <c r="B2482" s="147"/>
      <c r="C2482" s="36"/>
      <c r="D2482" s="7" t="s">
        <v>224</v>
      </c>
      <c r="E2482" s="2"/>
      <c r="F2482" s="2"/>
      <c r="G2482" s="2"/>
      <c r="H2482" s="4"/>
      <c r="I2482" s="13"/>
      <c r="J2482" s="21"/>
      <c r="L2482" s="69"/>
      <c r="M2482" s="29"/>
    </row>
    <row r="2483" spans="1:13" ht="12" customHeight="1" hidden="1" outlineLevel="2">
      <c r="A2483" s="6"/>
      <c r="B2483" s="147"/>
      <c r="C2483" s="86"/>
      <c r="D2483" s="7" t="s">
        <v>221</v>
      </c>
      <c r="E2483" s="2"/>
      <c r="F2483" s="2"/>
      <c r="G2483" s="2"/>
      <c r="H2483" s="4"/>
      <c r="I2483" s="13"/>
      <c r="J2483" s="21"/>
      <c r="L2483" s="69"/>
      <c r="M2483" s="29"/>
    </row>
    <row r="2484" spans="1:13" ht="12" customHeight="1" outlineLevel="1" collapsed="1">
      <c r="A2484" s="6"/>
      <c r="B2484" s="147"/>
      <c r="C2484" s="11"/>
      <c r="D2484" s="7"/>
      <c r="E2484" s="4"/>
      <c r="F2484" s="4"/>
      <c r="G2484" s="4"/>
      <c r="H2484" s="4"/>
      <c r="I2484" s="13"/>
      <c r="J2484" s="21"/>
      <c r="L2484" s="69"/>
      <c r="M2484" s="29"/>
    </row>
    <row r="2485" spans="1:13" ht="12" customHeight="1" outlineLevel="1">
      <c r="A2485" s="6"/>
      <c r="B2485" s="147" t="s">
        <v>26</v>
      </c>
      <c r="C2485" s="105" t="s">
        <v>403</v>
      </c>
      <c r="D2485" s="7"/>
      <c r="E2485" s="4"/>
      <c r="F2485" s="4"/>
      <c r="G2485" s="4"/>
      <c r="H2485" s="4"/>
      <c r="I2485" s="13"/>
      <c r="J2485" s="21">
        <f>SUM(E2487:H2493)</f>
        <v>0</v>
      </c>
      <c r="K2485" s="29">
        <f>$M2485-$M2485*$K$19</f>
        <v>152.13299999999998</v>
      </c>
      <c r="L2485" s="69">
        <f>ROUND($J2485*$K2485,2)</f>
        <v>0</v>
      </c>
      <c r="M2485" s="29">
        <v>160.14</v>
      </c>
    </row>
    <row r="2486" spans="1:13" ht="12" customHeight="1" hidden="1" outlineLevel="2">
      <c r="A2486" s="6"/>
      <c r="B2486" s="147"/>
      <c r="C2486" s="11"/>
      <c r="D2486" s="7"/>
      <c r="E2486" s="4" t="s">
        <v>179</v>
      </c>
      <c r="F2486" s="4" t="s">
        <v>180</v>
      </c>
      <c r="G2486" s="4" t="s">
        <v>181</v>
      </c>
      <c r="H2486" s="4" t="s">
        <v>202</v>
      </c>
      <c r="I2486" s="13"/>
      <c r="J2486" s="21"/>
      <c r="L2486" s="69"/>
      <c r="M2486" s="29"/>
    </row>
    <row r="2487" spans="1:13" ht="12" customHeight="1" hidden="1" outlineLevel="2">
      <c r="A2487" s="6"/>
      <c r="B2487" s="147"/>
      <c r="C2487" s="34"/>
      <c r="D2487" s="7" t="s">
        <v>176</v>
      </c>
      <c r="E2487" s="2"/>
      <c r="F2487" s="2"/>
      <c r="G2487" s="2"/>
      <c r="H2487" s="2"/>
      <c r="I2487" s="13"/>
      <c r="J2487" s="21"/>
      <c r="L2487" s="69"/>
      <c r="M2487" s="29"/>
    </row>
    <row r="2488" spans="1:13" ht="12" customHeight="1" hidden="1" outlineLevel="2">
      <c r="A2488" s="6"/>
      <c r="B2488" s="147"/>
      <c r="C2488" s="55"/>
      <c r="D2488" s="7" t="s">
        <v>223</v>
      </c>
      <c r="E2488" s="2"/>
      <c r="F2488" s="2"/>
      <c r="G2488" s="2"/>
      <c r="H2488" s="2"/>
      <c r="I2488" s="13"/>
      <c r="J2488" s="21"/>
      <c r="L2488" s="69"/>
      <c r="M2488" s="29"/>
    </row>
    <row r="2489" spans="1:13" ht="12" customHeight="1" hidden="1" outlineLevel="2">
      <c r="A2489" s="6"/>
      <c r="B2489" s="147"/>
      <c r="C2489" s="36"/>
      <c r="D2489" s="7" t="s">
        <v>224</v>
      </c>
      <c r="E2489" s="2"/>
      <c r="F2489" s="2"/>
      <c r="G2489" s="2"/>
      <c r="H2489" s="2"/>
      <c r="I2489" s="13"/>
      <c r="J2489" s="21"/>
      <c r="L2489" s="69"/>
      <c r="M2489" s="29"/>
    </row>
    <row r="2490" spans="1:13" ht="12" customHeight="1" hidden="1" outlineLevel="2">
      <c r="A2490" s="6"/>
      <c r="B2490" s="147"/>
      <c r="C2490" s="38"/>
      <c r="D2490" s="7" t="s">
        <v>188</v>
      </c>
      <c r="E2490" s="2"/>
      <c r="F2490" s="2"/>
      <c r="G2490" s="2"/>
      <c r="H2490" s="2"/>
      <c r="I2490" s="13"/>
      <c r="J2490" s="21"/>
      <c r="L2490" s="69"/>
      <c r="M2490" s="29"/>
    </row>
    <row r="2491" spans="1:13" ht="12" customHeight="1" hidden="1" outlineLevel="2">
      <c r="A2491" s="6"/>
      <c r="B2491" s="147"/>
      <c r="C2491" s="39"/>
      <c r="D2491" s="7" t="s">
        <v>53</v>
      </c>
      <c r="E2491" s="2"/>
      <c r="F2491" s="2"/>
      <c r="G2491" s="2"/>
      <c r="H2491" s="2"/>
      <c r="I2491" s="13"/>
      <c r="J2491" s="21"/>
      <c r="L2491" s="69"/>
      <c r="M2491" s="29"/>
    </row>
    <row r="2492" spans="1:13" ht="12" customHeight="1" hidden="1" outlineLevel="2">
      <c r="A2492" s="6"/>
      <c r="B2492" s="147"/>
      <c r="C2492" s="86"/>
      <c r="D2492" s="7" t="s">
        <v>221</v>
      </c>
      <c r="E2492" s="2"/>
      <c r="F2492" s="2"/>
      <c r="G2492" s="2"/>
      <c r="H2492" s="2"/>
      <c r="I2492" s="13"/>
      <c r="J2492" s="21"/>
      <c r="L2492" s="69"/>
      <c r="M2492" s="29"/>
    </row>
    <row r="2493" spans="1:13" ht="12" customHeight="1" hidden="1" outlineLevel="2">
      <c r="A2493" s="6"/>
      <c r="B2493" s="147"/>
      <c r="C2493" s="53"/>
      <c r="D2493" s="7" t="s">
        <v>235</v>
      </c>
      <c r="E2493" s="2"/>
      <c r="F2493" s="2"/>
      <c r="G2493" s="2"/>
      <c r="H2493" s="2"/>
      <c r="I2493" s="13"/>
      <c r="J2493" s="21"/>
      <c r="L2493" s="69"/>
      <c r="M2493" s="29"/>
    </row>
    <row r="2494" spans="1:13" ht="12" customHeight="1" outlineLevel="1" collapsed="1">
      <c r="A2494" s="6"/>
      <c r="B2494" s="147"/>
      <c r="C2494" s="8"/>
      <c r="D2494" s="7"/>
      <c r="E2494" s="4"/>
      <c r="F2494" s="4"/>
      <c r="G2494" s="4"/>
      <c r="H2494" s="4"/>
      <c r="I2494" s="13"/>
      <c r="J2494" s="21"/>
      <c r="L2494" s="69"/>
      <c r="M2494" s="29"/>
    </row>
    <row r="2495" spans="1:13" ht="12" customHeight="1" outlineLevel="1">
      <c r="A2495" s="6"/>
      <c r="B2495" s="147" t="s">
        <v>27</v>
      </c>
      <c r="C2495" s="105" t="s">
        <v>346</v>
      </c>
      <c r="D2495" s="7"/>
      <c r="E2495" s="4"/>
      <c r="F2495" s="4"/>
      <c r="G2495" s="4"/>
      <c r="H2495" s="4"/>
      <c r="I2495" s="13"/>
      <c r="J2495" s="21">
        <f>SUM(E2497:H2502)</f>
        <v>0</v>
      </c>
      <c r="K2495" s="29">
        <f>$M2495-$M2495*$K$19</f>
        <v>133.72199999999998</v>
      </c>
      <c r="L2495" s="69">
        <f>ROUND($J2495*$K2495,2)</f>
        <v>0</v>
      </c>
      <c r="M2495" s="29">
        <v>140.76</v>
      </c>
    </row>
    <row r="2496" spans="1:13" ht="12" customHeight="1" hidden="1" outlineLevel="2">
      <c r="A2496" s="6"/>
      <c r="B2496" s="147"/>
      <c r="C2496" s="11"/>
      <c r="D2496" s="7"/>
      <c r="E2496" s="4" t="s">
        <v>179</v>
      </c>
      <c r="F2496" s="4" t="s">
        <v>180</v>
      </c>
      <c r="G2496" s="4" t="s">
        <v>181</v>
      </c>
      <c r="H2496" s="4" t="s">
        <v>202</v>
      </c>
      <c r="I2496" s="13"/>
      <c r="J2496" s="21"/>
      <c r="L2496" s="69"/>
      <c r="M2496" s="29"/>
    </row>
    <row r="2497" spans="1:13" ht="12" customHeight="1" hidden="1" outlineLevel="2">
      <c r="A2497" s="6"/>
      <c r="B2497" s="147"/>
      <c r="C2497" s="34"/>
      <c r="D2497" s="7" t="s">
        <v>176</v>
      </c>
      <c r="E2497" s="2"/>
      <c r="F2497" s="2"/>
      <c r="G2497" s="2"/>
      <c r="H2497" s="2"/>
      <c r="I2497" s="13"/>
      <c r="J2497" s="21"/>
      <c r="L2497" s="69"/>
      <c r="M2497" s="29"/>
    </row>
    <row r="2498" spans="1:13" ht="12" customHeight="1" hidden="1" outlineLevel="2">
      <c r="A2498" s="6"/>
      <c r="B2498" s="147"/>
      <c r="C2498" s="39"/>
      <c r="D2498" s="7" t="s">
        <v>835</v>
      </c>
      <c r="E2498" s="2"/>
      <c r="F2498" s="2"/>
      <c r="G2498" s="2"/>
      <c r="H2498" s="2"/>
      <c r="I2498" s="13"/>
      <c r="J2498" s="21"/>
      <c r="L2498" s="69"/>
      <c r="M2498" s="29"/>
    </row>
    <row r="2499" spans="1:13" ht="12" customHeight="1" hidden="1" outlineLevel="2">
      <c r="A2499" s="6"/>
      <c r="B2499" s="147"/>
      <c r="C2499" s="55"/>
      <c r="D2499" s="7" t="s">
        <v>223</v>
      </c>
      <c r="E2499" s="2"/>
      <c r="F2499" s="2"/>
      <c r="G2499" s="2"/>
      <c r="H2499" s="2"/>
      <c r="I2499" s="13"/>
      <c r="J2499" s="21"/>
      <c r="L2499" s="69"/>
      <c r="M2499" s="29"/>
    </row>
    <row r="2500" spans="1:13" ht="12" customHeight="1" hidden="1" outlineLevel="2">
      <c r="A2500" s="6"/>
      <c r="B2500" s="147"/>
      <c r="C2500" s="36"/>
      <c r="D2500" s="7" t="s">
        <v>224</v>
      </c>
      <c r="E2500" s="2"/>
      <c r="F2500" s="2"/>
      <c r="G2500" s="2"/>
      <c r="H2500" s="2"/>
      <c r="I2500" s="13"/>
      <c r="J2500" s="21"/>
      <c r="L2500" s="69"/>
      <c r="M2500" s="29"/>
    </row>
    <row r="2501" spans="1:13" ht="12" customHeight="1" hidden="1" outlineLevel="2">
      <c r="A2501" s="6"/>
      <c r="B2501" s="147"/>
      <c r="C2501" s="86"/>
      <c r="D2501" s="7" t="s">
        <v>221</v>
      </c>
      <c r="E2501" s="2"/>
      <c r="F2501" s="2"/>
      <c r="G2501" s="2"/>
      <c r="H2501" s="2"/>
      <c r="I2501" s="13"/>
      <c r="J2501" s="21"/>
      <c r="L2501" s="69"/>
      <c r="M2501" s="29"/>
    </row>
    <row r="2502" spans="1:13" ht="12" customHeight="1" hidden="1" outlineLevel="2">
      <c r="A2502" s="6"/>
      <c r="B2502" s="147"/>
      <c r="C2502" s="53"/>
      <c r="D2502" s="7" t="s">
        <v>235</v>
      </c>
      <c r="E2502" s="2"/>
      <c r="F2502" s="2"/>
      <c r="G2502" s="2"/>
      <c r="H2502" s="2"/>
      <c r="I2502" s="13"/>
      <c r="J2502" s="21"/>
      <c r="L2502" s="69"/>
      <c r="M2502" s="29"/>
    </row>
    <row r="2503" spans="1:13" ht="12" customHeight="1" outlineLevel="1" collapsed="1">
      <c r="A2503" s="6"/>
      <c r="B2503" s="147"/>
      <c r="C2503" s="8"/>
      <c r="D2503" s="7"/>
      <c r="E2503" s="4"/>
      <c r="F2503" s="4"/>
      <c r="G2503" s="4"/>
      <c r="H2503" s="4"/>
      <c r="I2503" s="13"/>
      <c r="J2503" s="21"/>
      <c r="L2503" s="69"/>
      <c r="M2503" s="29"/>
    </row>
    <row r="2504" spans="1:13" ht="12" customHeight="1" outlineLevel="1">
      <c r="A2504" s="6"/>
      <c r="B2504" s="147" t="s">
        <v>28</v>
      </c>
      <c r="C2504" s="105" t="s">
        <v>404</v>
      </c>
      <c r="D2504" s="7"/>
      <c r="E2504" s="4"/>
      <c r="F2504" s="4"/>
      <c r="G2504" s="4"/>
      <c r="H2504" s="4"/>
      <c r="I2504" s="13"/>
      <c r="J2504" s="21">
        <f>SUM(E2506:G2508)</f>
        <v>0</v>
      </c>
      <c r="K2504" s="29">
        <f>$M2504-$M2504*$K$19</f>
        <v>180.8705</v>
      </c>
      <c r="L2504" s="69">
        <f>ROUND($J2504*$K2504,2)</f>
        <v>0</v>
      </c>
      <c r="M2504" s="29">
        <v>190.39</v>
      </c>
    </row>
    <row r="2505" spans="1:13" ht="12" customHeight="1" hidden="1" outlineLevel="2">
      <c r="A2505" s="6"/>
      <c r="B2505" s="158"/>
      <c r="C2505" s="11"/>
      <c r="D2505" s="7"/>
      <c r="E2505" s="4" t="s">
        <v>179</v>
      </c>
      <c r="F2505" s="4" t="s">
        <v>180</v>
      </c>
      <c r="G2505" s="4" t="s">
        <v>181</v>
      </c>
      <c r="H2505" s="4"/>
      <c r="I2505" s="13"/>
      <c r="J2505" s="21"/>
      <c r="L2505" s="69"/>
      <c r="M2505" s="29"/>
    </row>
    <row r="2506" spans="1:13" ht="12" customHeight="1" hidden="1" outlineLevel="2">
      <c r="A2506" s="6"/>
      <c r="B2506" s="147"/>
      <c r="C2506" s="34"/>
      <c r="D2506" s="7" t="s">
        <v>176</v>
      </c>
      <c r="E2506" s="2"/>
      <c r="F2506" s="2"/>
      <c r="G2506" s="2"/>
      <c r="H2506" s="4"/>
      <c r="I2506" s="13"/>
      <c r="J2506" s="21"/>
      <c r="L2506" s="69"/>
      <c r="M2506" s="29"/>
    </row>
    <row r="2507" spans="1:13" ht="12" customHeight="1" hidden="1" outlineLevel="2">
      <c r="A2507" s="6"/>
      <c r="B2507" s="147"/>
      <c r="C2507" s="36"/>
      <c r="D2507" s="7" t="s">
        <v>224</v>
      </c>
      <c r="E2507" s="2"/>
      <c r="F2507" s="2"/>
      <c r="G2507" s="2"/>
      <c r="H2507" s="4"/>
      <c r="I2507" s="13"/>
      <c r="J2507" s="21"/>
      <c r="L2507" s="69"/>
      <c r="M2507" s="29"/>
    </row>
    <row r="2508" spans="1:13" ht="12" customHeight="1" hidden="1" outlineLevel="2">
      <c r="A2508" s="6"/>
      <c r="B2508" s="147"/>
      <c r="C2508" s="86"/>
      <c r="D2508" s="7" t="s">
        <v>221</v>
      </c>
      <c r="E2508" s="2"/>
      <c r="F2508" s="2"/>
      <c r="G2508" s="2"/>
      <c r="H2508" s="4"/>
      <c r="I2508" s="13"/>
      <c r="J2508" s="21"/>
      <c r="L2508" s="69"/>
      <c r="M2508" s="29"/>
    </row>
    <row r="2509" spans="1:13" ht="12" customHeight="1" outlineLevel="1" collapsed="1">
      <c r="A2509" s="6"/>
      <c r="B2509" s="147"/>
      <c r="C2509" s="8"/>
      <c r="D2509" s="7"/>
      <c r="E2509" s="4"/>
      <c r="F2509" s="4"/>
      <c r="G2509" s="4"/>
      <c r="H2509" s="4"/>
      <c r="I2509" s="13"/>
      <c r="J2509" s="21"/>
      <c r="L2509" s="69"/>
      <c r="M2509" s="29"/>
    </row>
    <row r="2510" spans="1:13" ht="12" customHeight="1" outlineLevel="1">
      <c r="A2510" s="6"/>
      <c r="B2510" s="147" t="s">
        <v>538</v>
      </c>
      <c r="C2510" s="105" t="s">
        <v>756</v>
      </c>
      <c r="D2510" s="7"/>
      <c r="E2510" s="4"/>
      <c r="F2510" s="4"/>
      <c r="G2510" s="4"/>
      <c r="H2510" s="4"/>
      <c r="I2510" s="13"/>
      <c r="J2510" s="21">
        <f>SUM(E2512:G2515)</f>
        <v>0</v>
      </c>
      <c r="K2510" s="29">
        <f>$M2510-$M2510*$K$19</f>
        <v>191.178</v>
      </c>
      <c r="L2510" s="69">
        <f>ROUND($J2510*$K2510,2)</f>
        <v>0</v>
      </c>
      <c r="M2510" s="29">
        <v>201.24</v>
      </c>
    </row>
    <row r="2511" spans="1:13" ht="12" customHeight="1" hidden="1" outlineLevel="2">
      <c r="A2511" s="6"/>
      <c r="B2511" s="147"/>
      <c r="C2511" s="11"/>
      <c r="D2511" s="7"/>
      <c r="E2511" s="4" t="s">
        <v>179</v>
      </c>
      <c r="F2511" s="4" t="s">
        <v>180</v>
      </c>
      <c r="G2511" s="4" t="s">
        <v>181</v>
      </c>
      <c r="H2511" s="4"/>
      <c r="I2511" s="13"/>
      <c r="J2511" s="21"/>
      <c r="L2511" s="69"/>
      <c r="M2511" s="29"/>
    </row>
    <row r="2512" spans="1:13" ht="12" customHeight="1" hidden="1" outlineLevel="2">
      <c r="A2512" s="6"/>
      <c r="B2512" s="147"/>
      <c r="C2512" s="34"/>
      <c r="D2512" s="7" t="s">
        <v>176</v>
      </c>
      <c r="E2512" s="2"/>
      <c r="F2512" s="2"/>
      <c r="G2512" s="2"/>
      <c r="H2512" s="4"/>
      <c r="I2512" s="13"/>
      <c r="J2512" s="21"/>
      <c r="L2512" s="69"/>
      <c r="M2512" s="29"/>
    </row>
    <row r="2513" spans="1:13" ht="12" customHeight="1" hidden="1" outlineLevel="2">
      <c r="A2513" s="6"/>
      <c r="B2513" s="147"/>
      <c r="C2513" s="36"/>
      <c r="D2513" s="7" t="s">
        <v>224</v>
      </c>
      <c r="E2513" s="2"/>
      <c r="F2513" s="2"/>
      <c r="G2513" s="2"/>
      <c r="H2513" s="4"/>
      <c r="I2513" s="13"/>
      <c r="J2513" s="21"/>
      <c r="L2513" s="69"/>
      <c r="M2513" s="29"/>
    </row>
    <row r="2514" spans="1:13" ht="12" customHeight="1" hidden="1" outlineLevel="2">
      <c r="A2514" s="6"/>
      <c r="B2514" s="147"/>
      <c r="C2514" s="86"/>
      <c r="D2514" s="7" t="s">
        <v>221</v>
      </c>
      <c r="E2514" s="2"/>
      <c r="F2514" s="2"/>
      <c r="G2514" s="2"/>
      <c r="H2514" s="4"/>
      <c r="I2514" s="13"/>
      <c r="J2514" s="21"/>
      <c r="L2514" s="69"/>
      <c r="M2514" s="29"/>
    </row>
    <row r="2515" spans="1:13" ht="12" customHeight="1" hidden="1" outlineLevel="2">
      <c r="A2515" s="6"/>
      <c r="B2515" s="147"/>
      <c r="C2515" s="53"/>
      <c r="D2515" s="7" t="s">
        <v>235</v>
      </c>
      <c r="E2515" s="2"/>
      <c r="F2515" s="2"/>
      <c r="G2515" s="2"/>
      <c r="H2515" s="4"/>
      <c r="I2515" s="13"/>
      <c r="J2515" s="21"/>
      <c r="L2515" s="69"/>
      <c r="M2515" s="29"/>
    </row>
    <row r="2516" spans="1:13" ht="12" customHeight="1" outlineLevel="1" collapsed="1">
      <c r="A2516" s="6"/>
      <c r="B2516" s="147"/>
      <c r="C2516" s="8"/>
      <c r="D2516" s="7"/>
      <c r="E2516" s="4"/>
      <c r="F2516" s="4"/>
      <c r="G2516" s="4"/>
      <c r="H2516" s="4"/>
      <c r="I2516" s="13"/>
      <c r="J2516" s="21"/>
      <c r="L2516" s="69"/>
      <c r="M2516" s="29"/>
    </row>
    <row r="2517" spans="1:13" ht="12" customHeight="1" outlineLevel="1">
      <c r="A2517" s="6"/>
      <c r="B2517" s="147" t="s">
        <v>539</v>
      </c>
      <c r="C2517" s="105" t="s">
        <v>415</v>
      </c>
      <c r="D2517" s="7"/>
      <c r="E2517" s="4"/>
      <c r="F2517" s="4"/>
      <c r="G2517" s="4"/>
      <c r="H2517" s="4"/>
      <c r="I2517" s="13"/>
      <c r="J2517" s="21">
        <f>SUM(E2519:G2523)</f>
        <v>0</v>
      </c>
      <c r="K2517" s="29">
        <f>$M2517-$M2517*$K$19</f>
        <v>202.5495</v>
      </c>
      <c r="L2517" s="69">
        <f>ROUND($J2517*$K2517,2)</f>
        <v>0</v>
      </c>
      <c r="M2517" s="29">
        <v>213.21</v>
      </c>
    </row>
    <row r="2518" spans="1:13" ht="12" customHeight="1" hidden="1" outlineLevel="2">
      <c r="A2518" s="6"/>
      <c r="B2518" s="147"/>
      <c r="C2518" s="11"/>
      <c r="D2518" s="7"/>
      <c r="E2518" s="4" t="s">
        <v>179</v>
      </c>
      <c r="F2518" s="4" t="s">
        <v>180</v>
      </c>
      <c r="G2518" s="4" t="s">
        <v>181</v>
      </c>
      <c r="H2518" s="4"/>
      <c r="I2518" s="13"/>
      <c r="J2518" s="21"/>
      <c r="L2518" s="69"/>
      <c r="M2518" s="29"/>
    </row>
    <row r="2519" spans="1:13" ht="12" customHeight="1" hidden="1" outlineLevel="2">
      <c r="A2519" s="6"/>
      <c r="B2519" s="147"/>
      <c r="C2519" s="34"/>
      <c r="D2519" s="7" t="s">
        <v>176</v>
      </c>
      <c r="E2519" s="2"/>
      <c r="F2519" s="2"/>
      <c r="G2519" s="2"/>
      <c r="H2519" s="4"/>
      <c r="I2519" s="13"/>
      <c r="J2519" s="21"/>
      <c r="L2519" s="69"/>
      <c r="M2519" s="29"/>
    </row>
    <row r="2520" spans="1:13" ht="12" customHeight="1" hidden="1" outlineLevel="2">
      <c r="A2520" s="6"/>
      <c r="B2520" s="147"/>
      <c r="C2520" s="55"/>
      <c r="D2520" s="7" t="s">
        <v>223</v>
      </c>
      <c r="E2520" s="2"/>
      <c r="F2520" s="2"/>
      <c r="G2520" s="2"/>
      <c r="H2520" s="4"/>
      <c r="I2520" s="13"/>
      <c r="J2520" s="21"/>
      <c r="L2520" s="69"/>
      <c r="M2520" s="29"/>
    </row>
    <row r="2521" spans="1:13" ht="12" customHeight="1" hidden="1" outlineLevel="2">
      <c r="A2521" s="6"/>
      <c r="B2521" s="147"/>
      <c r="C2521" s="36"/>
      <c r="D2521" s="7" t="s">
        <v>224</v>
      </c>
      <c r="E2521" s="2"/>
      <c r="F2521" s="2"/>
      <c r="G2521" s="2"/>
      <c r="H2521" s="4"/>
      <c r="I2521" s="13"/>
      <c r="J2521" s="21"/>
      <c r="L2521" s="69"/>
      <c r="M2521" s="29"/>
    </row>
    <row r="2522" spans="1:13" ht="12" customHeight="1" hidden="1" outlineLevel="2">
      <c r="A2522" s="6"/>
      <c r="B2522" s="147"/>
      <c r="C2522" s="86"/>
      <c r="D2522" s="7" t="s">
        <v>221</v>
      </c>
      <c r="E2522" s="2"/>
      <c r="F2522" s="2"/>
      <c r="G2522" s="2"/>
      <c r="H2522" s="4"/>
      <c r="I2522" s="13"/>
      <c r="J2522" s="21"/>
      <c r="L2522" s="69"/>
      <c r="M2522" s="29"/>
    </row>
    <row r="2523" spans="1:13" ht="12" customHeight="1" hidden="1" outlineLevel="2">
      <c r="A2523" s="6"/>
      <c r="B2523" s="147"/>
      <c r="C2523" s="53"/>
      <c r="D2523" s="7" t="s">
        <v>235</v>
      </c>
      <c r="E2523" s="2"/>
      <c r="F2523" s="2"/>
      <c r="G2523" s="2"/>
      <c r="H2523" s="4"/>
      <c r="I2523" s="13"/>
      <c r="J2523" s="21"/>
      <c r="L2523" s="69"/>
      <c r="M2523" s="29"/>
    </row>
    <row r="2524" spans="1:13" ht="12" customHeight="1" outlineLevel="1" collapsed="1">
      <c r="A2524" s="6"/>
      <c r="B2524" s="147"/>
      <c r="C2524" s="8"/>
      <c r="D2524" s="7"/>
      <c r="E2524" s="4"/>
      <c r="F2524" s="4"/>
      <c r="G2524" s="4"/>
      <c r="H2524" s="4"/>
      <c r="I2524" s="13"/>
      <c r="J2524" s="21"/>
      <c r="L2524" s="69"/>
      <c r="M2524" s="29"/>
    </row>
    <row r="2525" spans="1:13" ht="12" customHeight="1" outlineLevel="1">
      <c r="A2525" s="6"/>
      <c r="B2525" s="147" t="s">
        <v>540</v>
      </c>
      <c r="C2525" s="105" t="s">
        <v>761</v>
      </c>
      <c r="D2525" s="7"/>
      <c r="E2525" s="4"/>
      <c r="F2525" s="4"/>
      <c r="G2525" s="4"/>
      <c r="H2525" s="4"/>
      <c r="I2525" s="13"/>
      <c r="J2525" s="21">
        <f>SUM(E2527:G2529)</f>
        <v>0</v>
      </c>
      <c r="K2525" s="29">
        <f>$M2525-$M2525*$K$19</f>
        <v>190.57</v>
      </c>
      <c r="L2525" s="69">
        <f>ROUND($J2525*$K2525,2)</f>
        <v>0</v>
      </c>
      <c r="M2525" s="29">
        <v>200.6</v>
      </c>
    </row>
    <row r="2526" spans="1:13" ht="12" customHeight="1" hidden="1" outlineLevel="2">
      <c r="A2526" s="6"/>
      <c r="B2526" s="158"/>
      <c r="C2526" s="11"/>
      <c r="D2526" s="7"/>
      <c r="E2526" s="4" t="s">
        <v>179</v>
      </c>
      <c r="F2526" s="4" t="s">
        <v>180</v>
      </c>
      <c r="G2526" s="4" t="s">
        <v>181</v>
      </c>
      <c r="H2526" s="4"/>
      <c r="I2526" s="13"/>
      <c r="J2526" s="21"/>
      <c r="L2526" s="69"/>
      <c r="M2526" s="29"/>
    </row>
    <row r="2527" spans="1:13" ht="12" customHeight="1" hidden="1" outlineLevel="2">
      <c r="A2527" s="6"/>
      <c r="B2527" s="147"/>
      <c r="C2527" s="34"/>
      <c r="D2527" s="7" t="s">
        <v>176</v>
      </c>
      <c r="E2527" s="2"/>
      <c r="F2527" s="2"/>
      <c r="G2527" s="2"/>
      <c r="H2527" s="4"/>
      <c r="I2527" s="13"/>
      <c r="J2527" s="21"/>
      <c r="L2527" s="69"/>
      <c r="M2527" s="29"/>
    </row>
    <row r="2528" spans="1:13" ht="12" customHeight="1" hidden="1" outlineLevel="2">
      <c r="A2528" s="6"/>
      <c r="B2528" s="147"/>
      <c r="C2528" s="86"/>
      <c r="D2528" s="7" t="s">
        <v>221</v>
      </c>
      <c r="E2528" s="2"/>
      <c r="F2528" s="2"/>
      <c r="G2528" s="2"/>
      <c r="H2528" s="4"/>
      <c r="I2528" s="13"/>
      <c r="J2528" s="21"/>
      <c r="L2528" s="69"/>
      <c r="M2528" s="29"/>
    </row>
    <row r="2529" spans="1:13" ht="12" customHeight="1" hidden="1" outlineLevel="2">
      <c r="A2529" s="6"/>
      <c r="B2529" s="147"/>
      <c r="C2529" s="53"/>
      <c r="D2529" s="7" t="s">
        <v>235</v>
      </c>
      <c r="E2529" s="2"/>
      <c r="F2529" s="2"/>
      <c r="G2529" s="2"/>
      <c r="H2529" s="4"/>
      <c r="I2529" s="13"/>
      <c r="J2529" s="21"/>
      <c r="L2529" s="69"/>
      <c r="M2529" s="29"/>
    </row>
    <row r="2530" spans="1:13" ht="12" customHeight="1" outlineLevel="1" collapsed="1">
      <c r="A2530" s="6"/>
      <c r="B2530" s="147"/>
      <c r="C2530" s="8"/>
      <c r="D2530" s="7"/>
      <c r="E2530" s="4"/>
      <c r="F2530" s="4"/>
      <c r="G2530" s="4"/>
      <c r="H2530" s="4"/>
      <c r="I2530" s="13"/>
      <c r="J2530" s="21"/>
      <c r="L2530" s="69"/>
      <c r="M2530" s="29"/>
    </row>
    <row r="2531" spans="1:13" ht="12" customHeight="1" outlineLevel="1">
      <c r="A2531" s="6"/>
      <c r="B2531" s="147" t="s">
        <v>29</v>
      </c>
      <c r="C2531" s="105" t="s">
        <v>762</v>
      </c>
      <c r="D2531" s="7"/>
      <c r="E2531" s="4"/>
      <c r="F2531" s="4"/>
      <c r="G2531" s="4"/>
      <c r="H2531" s="4"/>
      <c r="I2531" s="13"/>
      <c r="J2531" s="21">
        <f>SUM(E2533:G2535)</f>
        <v>0</v>
      </c>
      <c r="K2531" s="29">
        <f>$M2531-$M2531*$K$19</f>
        <v>238.8775</v>
      </c>
      <c r="L2531" s="69">
        <f>ROUND($J2531*$K2531,2)</f>
        <v>0</v>
      </c>
      <c r="M2531" s="29">
        <v>251.45</v>
      </c>
    </row>
    <row r="2532" spans="1:13" ht="12" customHeight="1" hidden="1" outlineLevel="2">
      <c r="A2532" s="6"/>
      <c r="B2532" s="158"/>
      <c r="C2532" s="11"/>
      <c r="D2532" s="7"/>
      <c r="E2532" s="4" t="s">
        <v>179</v>
      </c>
      <c r="F2532" s="4" t="s">
        <v>180</v>
      </c>
      <c r="G2532" s="4" t="s">
        <v>181</v>
      </c>
      <c r="H2532" s="4"/>
      <c r="I2532" s="13"/>
      <c r="J2532" s="21"/>
      <c r="L2532" s="69"/>
      <c r="M2532" s="29"/>
    </row>
    <row r="2533" spans="1:13" ht="12" customHeight="1" hidden="1" outlineLevel="2">
      <c r="A2533" s="6"/>
      <c r="B2533" s="147"/>
      <c r="C2533" s="34"/>
      <c r="D2533" s="7" t="s">
        <v>176</v>
      </c>
      <c r="E2533" s="2"/>
      <c r="F2533" s="2"/>
      <c r="G2533" s="2"/>
      <c r="H2533" s="4"/>
      <c r="I2533" s="13"/>
      <c r="J2533" s="21"/>
      <c r="L2533" s="69"/>
      <c r="M2533" s="29"/>
    </row>
    <row r="2534" spans="1:13" ht="12" customHeight="1" hidden="1" outlineLevel="2">
      <c r="A2534" s="6"/>
      <c r="B2534" s="147"/>
      <c r="C2534" s="86"/>
      <c r="D2534" s="7" t="s">
        <v>221</v>
      </c>
      <c r="E2534" s="2"/>
      <c r="F2534" s="2"/>
      <c r="G2534" s="2"/>
      <c r="H2534" s="4"/>
      <c r="I2534" s="13"/>
      <c r="J2534" s="21"/>
      <c r="L2534" s="69"/>
      <c r="M2534" s="29"/>
    </row>
    <row r="2535" spans="1:13" ht="12" customHeight="1" hidden="1" outlineLevel="2">
      <c r="A2535" s="6"/>
      <c r="B2535" s="147"/>
      <c r="C2535" s="53"/>
      <c r="D2535" s="7" t="s">
        <v>235</v>
      </c>
      <c r="E2535" s="2"/>
      <c r="F2535" s="2"/>
      <c r="G2535" s="2"/>
      <c r="H2535" s="4"/>
      <c r="I2535" s="13"/>
      <c r="J2535" s="21"/>
      <c r="L2535" s="69"/>
      <c r="M2535" s="29"/>
    </row>
    <row r="2536" spans="1:13" ht="12" customHeight="1" outlineLevel="1" collapsed="1">
      <c r="A2536" s="6"/>
      <c r="B2536" s="147"/>
      <c r="C2536" s="8"/>
      <c r="D2536" s="7"/>
      <c r="E2536" s="4"/>
      <c r="F2536" s="4"/>
      <c r="G2536" s="4"/>
      <c r="H2536" s="4"/>
      <c r="I2536" s="13"/>
      <c r="J2536" s="21"/>
      <c r="L2536" s="69"/>
      <c r="M2536" s="29"/>
    </row>
    <row r="2537" spans="1:13" ht="12" customHeight="1" outlineLevel="1">
      <c r="A2537" s="6"/>
      <c r="B2537" s="147" t="s">
        <v>30</v>
      </c>
      <c r="C2537" s="105" t="s">
        <v>760</v>
      </c>
      <c r="D2537" s="7"/>
      <c r="E2537" s="4"/>
      <c r="F2537" s="4"/>
      <c r="G2537" s="4"/>
      <c r="H2537" s="4"/>
      <c r="I2537" s="13"/>
      <c r="J2537" s="21">
        <f>SUM(E2539:H2542)</f>
        <v>0</v>
      </c>
      <c r="K2537" s="29">
        <f>$M2537-$M2537*$K$19</f>
        <v>199.63299999999998</v>
      </c>
      <c r="L2537" s="69">
        <f>ROUND($J2537*$K2537,2)</f>
        <v>0</v>
      </c>
      <c r="M2537" s="29">
        <v>210.14</v>
      </c>
    </row>
    <row r="2538" spans="1:13" ht="12" customHeight="1" hidden="1" outlineLevel="2">
      <c r="A2538" s="6"/>
      <c r="B2538" s="147"/>
      <c r="C2538" s="11"/>
      <c r="D2538" s="7"/>
      <c r="E2538" s="4" t="s">
        <v>179</v>
      </c>
      <c r="F2538" s="4" t="s">
        <v>180</v>
      </c>
      <c r="G2538" s="4" t="s">
        <v>181</v>
      </c>
      <c r="H2538" s="4" t="s">
        <v>202</v>
      </c>
      <c r="I2538" s="13"/>
      <c r="J2538" s="21"/>
      <c r="L2538" s="69"/>
      <c r="M2538" s="29"/>
    </row>
    <row r="2539" spans="1:13" ht="12" customHeight="1" hidden="1" outlineLevel="2">
      <c r="A2539" s="6"/>
      <c r="B2539" s="147"/>
      <c r="C2539" s="34"/>
      <c r="D2539" s="7" t="s">
        <v>176</v>
      </c>
      <c r="E2539" s="2"/>
      <c r="F2539" s="2"/>
      <c r="G2539" s="2"/>
      <c r="H2539" s="2"/>
      <c r="I2539" s="13"/>
      <c r="J2539" s="21"/>
      <c r="L2539" s="69"/>
      <c r="M2539" s="29"/>
    </row>
    <row r="2540" spans="1:13" ht="12" customHeight="1" hidden="1" outlineLevel="2">
      <c r="A2540" s="6"/>
      <c r="B2540" s="147"/>
      <c r="C2540" s="55"/>
      <c r="D2540" s="7" t="s">
        <v>223</v>
      </c>
      <c r="E2540" s="2"/>
      <c r="F2540" s="2"/>
      <c r="G2540" s="2"/>
      <c r="H2540" s="2"/>
      <c r="I2540" s="13"/>
      <c r="J2540" s="21"/>
      <c r="L2540" s="69"/>
      <c r="M2540" s="29"/>
    </row>
    <row r="2541" spans="1:13" ht="12" customHeight="1" hidden="1" outlineLevel="2">
      <c r="A2541" s="6"/>
      <c r="B2541" s="147"/>
      <c r="C2541" s="86"/>
      <c r="D2541" s="7" t="s">
        <v>221</v>
      </c>
      <c r="E2541" s="2"/>
      <c r="F2541" s="2"/>
      <c r="G2541" s="2"/>
      <c r="H2541" s="2"/>
      <c r="I2541" s="13"/>
      <c r="J2541" s="21"/>
      <c r="L2541" s="69"/>
      <c r="M2541" s="29"/>
    </row>
    <row r="2542" spans="1:13" ht="12" customHeight="1" hidden="1" outlineLevel="2">
      <c r="A2542" s="6"/>
      <c r="B2542" s="147"/>
      <c r="C2542" s="53"/>
      <c r="D2542" s="7" t="s">
        <v>235</v>
      </c>
      <c r="E2542" s="2"/>
      <c r="F2542" s="2"/>
      <c r="G2542" s="2"/>
      <c r="H2542" s="2"/>
      <c r="I2542" s="13"/>
      <c r="J2542" s="21"/>
      <c r="L2542" s="69"/>
      <c r="M2542" s="29"/>
    </row>
    <row r="2543" spans="1:13" ht="12" customHeight="1" outlineLevel="1" collapsed="1">
      <c r="A2543" s="6"/>
      <c r="B2543" s="147"/>
      <c r="C2543" s="8"/>
      <c r="D2543" s="7"/>
      <c r="E2543" s="4"/>
      <c r="F2543" s="4"/>
      <c r="G2543" s="4"/>
      <c r="H2543" s="4"/>
      <c r="I2543" s="13"/>
      <c r="J2543" s="21"/>
      <c r="L2543" s="69"/>
      <c r="M2543" s="29"/>
    </row>
    <row r="2544" spans="1:13" ht="12" customHeight="1" outlineLevel="1">
      <c r="A2544" s="6"/>
      <c r="B2544" s="147" t="s">
        <v>31</v>
      </c>
      <c r="C2544" s="105" t="s">
        <v>763</v>
      </c>
      <c r="D2544" s="7"/>
      <c r="E2544" s="4"/>
      <c r="F2544" s="4"/>
      <c r="G2544" s="4"/>
      <c r="H2544" s="4"/>
      <c r="I2544" s="13"/>
      <c r="J2544" s="21">
        <f>SUM(E2546:H2547)</f>
        <v>0</v>
      </c>
      <c r="K2544" s="29">
        <f>$M2544-$M2544*$K$19</f>
        <v>240.8725</v>
      </c>
      <c r="L2544" s="69">
        <f>ROUND($J2544*$K2544,2)</f>
        <v>0</v>
      </c>
      <c r="M2544" s="29">
        <v>253.55</v>
      </c>
    </row>
    <row r="2545" spans="1:13" ht="12" customHeight="1" hidden="1" outlineLevel="2">
      <c r="A2545" s="6"/>
      <c r="B2545" s="158"/>
      <c r="C2545" s="11"/>
      <c r="D2545" s="7"/>
      <c r="E2545" s="4" t="s">
        <v>179</v>
      </c>
      <c r="F2545" s="4" t="s">
        <v>180</v>
      </c>
      <c r="G2545" s="4" t="s">
        <v>181</v>
      </c>
      <c r="H2545" s="4" t="s">
        <v>202</v>
      </c>
      <c r="I2545" s="13"/>
      <c r="J2545" s="21"/>
      <c r="L2545" s="69"/>
      <c r="M2545" s="29"/>
    </row>
    <row r="2546" spans="1:13" ht="12" customHeight="1" hidden="1" outlineLevel="2">
      <c r="A2546" s="6"/>
      <c r="B2546" s="147"/>
      <c r="C2546" s="34"/>
      <c r="D2546" s="7" t="s">
        <v>176</v>
      </c>
      <c r="E2546" s="2"/>
      <c r="F2546" s="2"/>
      <c r="G2546" s="2"/>
      <c r="H2546" s="2"/>
      <c r="I2546" s="13"/>
      <c r="J2546" s="21"/>
      <c r="L2546" s="69"/>
      <c r="M2546" s="29"/>
    </row>
    <row r="2547" spans="1:13" ht="12" customHeight="1" hidden="1" outlineLevel="2">
      <c r="A2547" s="6"/>
      <c r="B2547" s="147"/>
      <c r="C2547" s="53"/>
      <c r="D2547" s="7" t="s">
        <v>235</v>
      </c>
      <c r="E2547" s="2"/>
      <c r="F2547" s="2"/>
      <c r="G2547" s="2"/>
      <c r="H2547" s="58"/>
      <c r="I2547" s="13"/>
      <c r="J2547" s="21"/>
      <c r="L2547" s="69"/>
      <c r="M2547" s="29"/>
    </row>
    <row r="2548" spans="1:13" ht="12" customHeight="1" outlineLevel="1" collapsed="1">
      <c r="A2548" s="6"/>
      <c r="B2548" s="147"/>
      <c r="C2548" s="8"/>
      <c r="D2548" s="7"/>
      <c r="E2548" s="4"/>
      <c r="F2548" s="4"/>
      <c r="G2548" s="4"/>
      <c r="H2548" s="4"/>
      <c r="I2548" s="13"/>
      <c r="J2548" s="21"/>
      <c r="L2548" s="69"/>
      <c r="M2548" s="29"/>
    </row>
    <row r="2549" spans="1:13" ht="12" customHeight="1" outlineLevel="1">
      <c r="A2549" s="6"/>
      <c r="B2549" s="147" t="s">
        <v>32</v>
      </c>
      <c r="C2549" s="105" t="s">
        <v>413</v>
      </c>
      <c r="D2549" s="7"/>
      <c r="E2549" s="4"/>
      <c r="F2549" s="4"/>
      <c r="G2549" s="4"/>
      <c r="H2549" s="4"/>
      <c r="I2549" s="13"/>
      <c r="J2549" s="21">
        <f>SUM(E2551:G2552)</f>
        <v>0</v>
      </c>
      <c r="K2549" s="29">
        <f>$M2549-$M2549*$K$19</f>
        <v>240.8725</v>
      </c>
      <c r="L2549" s="69">
        <f>ROUND($J2549*$K2549,2)</f>
        <v>0</v>
      </c>
      <c r="M2549" s="29">
        <v>253.55</v>
      </c>
    </row>
    <row r="2550" spans="1:13" ht="12" customHeight="1" hidden="1" outlineLevel="2">
      <c r="A2550" s="6"/>
      <c r="B2550" s="158"/>
      <c r="C2550" s="11"/>
      <c r="D2550" s="7"/>
      <c r="E2550" s="4" t="s">
        <v>179</v>
      </c>
      <c r="F2550" s="4" t="s">
        <v>180</v>
      </c>
      <c r="G2550" s="4" t="s">
        <v>181</v>
      </c>
      <c r="H2550" s="4"/>
      <c r="I2550" s="13"/>
      <c r="J2550" s="21"/>
      <c r="L2550" s="69"/>
      <c r="M2550" s="29"/>
    </row>
    <row r="2551" spans="1:13" ht="12" customHeight="1" hidden="1" outlineLevel="2">
      <c r="A2551" s="6"/>
      <c r="B2551" s="147"/>
      <c r="C2551" s="34"/>
      <c r="D2551" s="7" t="s">
        <v>176</v>
      </c>
      <c r="E2551" s="2"/>
      <c r="F2551" s="2"/>
      <c r="G2551" s="2"/>
      <c r="H2551" s="4"/>
      <c r="I2551" s="13"/>
      <c r="J2551" s="21"/>
      <c r="L2551" s="69"/>
      <c r="M2551" s="29"/>
    </row>
    <row r="2552" spans="1:13" ht="12" customHeight="1" hidden="1" outlineLevel="2">
      <c r="A2552" s="6"/>
      <c r="B2552" s="147"/>
      <c r="C2552" s="53"/>
      <c r="D2552" s="7" t="s">
        <v>235</v>
      </c>
      <c r="E2552" s="2"/>
      <c r="F2552" s="2"/>
      <c r="G2552" s="2"/>
      <c r="H2552" s="4"/>
      <c r="I2552" s="13"/>
      <c r="J2552" s="21"/>
      <c r="L2552" s="69"/>
      <c r="M2552" s="29"/>
    </row>
    <row r="2553" spans="1:13" ht="12" customHeight="1" outlineLevel="1" collapsed="1">
      <c r="A2553" s="6"/>
      <c r="B2553" s="147"/>
      <c r="C2553" s="8"/>
      <c r="D2553" s="7"/>
      <c r="E2553" s="4"/>
      <c r="F2553" s="4"/>
      <c r="G2553" s="4"/>
      <c r="H2553" s="4"/>
      <c r="I2553" s="13"/>
      <c r="J2553" s="21"/>
      <c r="L2553" s="69"/>
      <c r="M2553" s="29"/>
    </row>
    <row r="2554" spans="1:13" ht="12" customHeight="1" outlineLevel="1">
      <c r="A2554" s="6"/>
      <c r="B2554" s="147" t="s">
        <v>33</v>
      </c>
      <c r="C2554" s="105" t="s">
        <v>766</v>
      </c>
      <c r="D2554" s="7"/>
      <c r="E2554" s="4"/>
      <c r="F2554" s="4"/>
      <c r="G2554" s="4"/>
      <c r="H2554" s="4"/>
      <c r="I2554" s="13"/>
      <c r="J2554" s="21">
        <f>SUM(E2556:G2556)</f>
        <v>0</v>
      </c>
      <c r="K2554" s="29">
        <f>$M2554-$M2554*$K$19</f>
        <v>207.955</v>
      </c>
      <c r="L2554" s="69">
        <f>ROUND($J2554*$K2554,2)</f>
        <v>0</v>
      </c>
      <c r="M2554" s="29">
        <v>218.9</v>
      </c>
    </row>
    <row r="2555" spans="1:13" ht="12" customHeight="1" hidden="1" outlineLevel="2">
      <c r="A2555" s="6"/>
      <c r="B2555" s="147"/>
      <c r="C2555" s="11"/>
      <c r="D2555" s="7"/>
      <c r="E2555" s="4" t="s">
        <v>179</v>
      </c>
      <c r="F2555" s="4" t="s">
        <v>180</v>
      </c>
      <c r="G2555" s="4" t="s">
        <v>181</v>
      </c>
      <c r="H2555" s="4"/>
      <c r="I2555" s="13"/>
      <c r="J2555" s="21"/>
      <c r="L2555" s="69"/>
      <c r="M2555" s="29"/>
    </row>
    <row r="2556" spans="1:13" ht="12" customHeight="1" hidden="1" outlineLevel="2">
      <c r="A2556" s="6"/>
      <c r="B2556" s="147"/>
      <c r="C2556" s="34"/>
      <c r="D2556" s="7" t="s">
        <v>176</v>
      </c>
      <c r="E2556" s="2"/>
      <c r="F2556" s="2"/>
      <c r="G2556" s="2"/>
      <c r="H2556" s="4"/>
      <c r="I2556" s="13"/>
      <c r="J2556" s="21"/>
      <c r="L2556" s="69"/>
      <c r="M2556" s="29"/>
    </row>
    <row r="2557" spans="1:13" ht="12" customHeight="1" outlineLevel="1" collapsed="1">
      <c r="A2557" s="6"/>
      <c r="B2557" s="147"/>
      <c r="C2557" s="11"/>
      <c r="D2557" s="7"/>
      <c r="E2557" s="4"/>
      <c r="F2557" s="4"/>
      <c r="G2557" s="4"/>
      <c r="H2557" s="4"/>
      <c r="I2557" s="13"/>
      <c r="J2557" s="21"/>
      <c r="L2557" s="69"/>
      <c r="M2557" s="29"/>
    </row>
    <row r="2558" spans="1:13" ht="12" customHeight="1" outlineLevel="1">
      <c r="A2558" s="6"/>
      <c r="B2558" s="147" t="s">
        <v>34</v>
      </c>
      <c r="C2558" s="105" t="s">
        <v>654</v>
      </c>
      <c r="D2558" s="7"/>
      <c r="E2558" s="4"/>
      <c r="F2558" s="4"/>
      <c r="G2558" s="4"/>
      <c r="H2558" s="4"/>
      <c r="I2558" s="13"/>
      <c r="J2558" s="21">
        <f>SUM(E2560:G2560)</f>
        <v>0</v>
      </c>
      <c r="K2558" s="29">
        <f>$M2558-$M2558*$K$19</f>
        <v>220.0485</v>
      </c>
      <c r="L2558" s="69">
        <f>ROUND($J2558*$K2558,2)</f>
        <v>0</v>
      </c>
      <c r="M2558" s="29">
        <v>231.63</v>
      </c>
    </row>
    <row r="2559" spans="1:13" ht="12" customHeight="1" hidden="1" outlineLevel="2">
      <c r="A2559" s="6"/>
      <c r="B2559" s="158"/>
      <c r="C2559" s="11"/>
      <c r="D2559" s="7"/>
      <c r="E2559" s="4" t="s">
        <v>179</v>
      </c>
      <c r="F2559" s="4" t="s">
        <v>180</v>
      </c>
      <c r="G2559" s="4" t="s">
        <v>181</v>
      </c>
      <c r="H2559" s="4"/>
      <c r="I2559" s="13"/>
      <c r="J2559" s="21"/>
      <c r="L2559" s="69"/>
      <c r="M2559" s="29"/>
    </row>
    <row r="2560" spans="1:13" ht="12" customHeight="1" hidden="1" outlineLevel="2">
      <c r="A2560" s="6"/>
      <c r="B2560" s="147"/>
      <c r="C2560" s="34"/>
      <c r="D2560" s="7" t="s">
        <v>176</v>
      </c>
      <c r="E2560" s="2"/>
      <c r="F2560" s="2"/>
      <c r="G2560" s="2"/>
      <c r="H2560" s="4"/>
      <c r="I2560" s="13"/>
      <c r="J2560" s="21"/>
      <c r="L2560" s="69"/>
      <c r="M2560" s="29"/>
    </row>
    <row r="2561" spans="1:13" ht="12" customHeight="1" outlineLevel="1" collapsed="1">
      <c r="A2561" s="6"/>
      <c r="B2561" s="147"/>
      <c r="C2561" s="11"/>
      <c r="D2561" s="7"/>
      <c r="E2561" s="4"/>
      <c r="F2561" s="4"/>
      <c r="G2561" s="4"/>
      <c r="H2561" s="4"/>
      <c r="I2561" s="13"/>
      <c r="J2561" s="21"/>
      <c r="L2561" s="69"/>
      <c r="M2561" s="29"/>
    </row>
    <row r="2562" spans="1:13" ht="12" customHeight="1" outlineLevel="1">
      <c r="A2562" s="6"/>
      <c r="B2562" s="147" t="s">
        <v>541</v>
      </c>
      <c r="C2562" s="105" t="s">
        <v>767</v>
      </c>
      <c r="D2562" s="7"/>
      <c r="E2562" s="4"/>
      <c r="F2562" s="4"/>
      <c r="G2562" s="4"/>
      <c r="H2562" s="4"/>
      <c r="I2562" s="13"/>
      <c r="J2562" s="21">
        <f>SUM(E2564:G2564)</f>
        <v>0</v>
      </c>
      <c r="K2562" s="29">
        <f>$M2562-$M2562*$K$19</f>
        <v>229.216</v>
      </c>
      <c r="L2562" s="69">
        <f>ROUND($J2562*$K2562,2)</f>
        <v>0</v>
      </c>
      <c r="M2562" s="29">
        <v>241.28</v>
      </c>
    </row>
    <row r="2563" spans="1:13" ht="12" customHeight="1" hidden="1" outlineLevel="2">
      <c r="A2563" s="6"/>
      <c r="B2563" s="147"/>
      <c r="C2563" s="11"/>
      <c r="D2563" s="7"/>
      <c r="E2563" s="4" t="s">
        <v>179</v>
      </c>
      <c r="F2563" s="4" t="s">
        <v>180</v>
      </c>
      <c r="G2563" s="4" t="s">
        <v>181</v>
      </c>
      <c r="H2563" s="4"/>
      <c r="I2563" s="13"/>
      <c r="J2563" s="21"/>
      <c r="L2563" s="69"/>
      <c r="M2563" s="29"/>
    </row>
    <row r="2564" spans="1:13" ht="12" customHeight="1" hidden="1" outlineLevel="2">
      <c r="A2564" s="6"/>
      <c r="B2564" s="147"/>
      <c r="C2564" s="34"/>
      <c r="D2564" s="7" t="s">
        <v>176</v>
      </c>
      <c r="E2564" s="2"/>
      <c r="F2564" s="2"/>
      <c r="G2564" s="2"/>
      <c r="H2564" s="4"/>
      <c r="I2564" s="13"/>
      <c r="J2564" s="21"/>
      <c r="L2564" s="69"/>
      <c r="M2564" s="29"/>
    </row>
    <row r="2565" spans="1:13" ht="12" customHeight="1" outlineLevel="1" collapsed="1">
      <c r="A2565" s="6"/>
      <c r="B2565" s="147"/>
      <c r="C2565" s="8"/>
      <c r="D2565" s="7"/>
      <c r="E2565" s="4"/>
      <c r="F2565" s="4"/>
      <c r="G2565" s="4"/>
      <c r="H2565" s="4"/>
      <c r="I2565" s="13"/>
      <c r="J2565" s="21"/>
      <c r="L2565" s="69"/>
      <c r="M2565" s="29"/>
    </row>
    <row r="2566" spans="1:13" ht="12" customHeight="1" outlineLevel="1">
      <c r="A2566" s="6"/>
      <c r="B2566" s="147" t="s">
        <v>35</v>
      </c>
      <c r="C2566" s="105" t="s">
        <v>768</v>
      </c>
      <c r="D2566" s="7"/>
      <c r="E2566" s="4"/>
      <c r="F2566" s="4"/>
      <c r="G2566" s="4"/>
      <c r="H2566" s="4"/>
      <c r="I2566" s="13"/>
      <c r="J2566" s="21">
        <f>SUM(E2568:G2570)</f>
        <v>0</v>
      </c>
      <c r="K2566" s="29">
        <f>$M2566-$M2566*$K$19</f>
        <v>256.557</v>
      </c>
      <c r="L2566" s="69">
        <f>ROUND($J2566*$K2566,2)</f>
        <v>0</v>
      </c>
      <c r="M2566" s="29">
        <v>270.06</v>
      </c>
    </row>
    <row r="2567" spans="1:13" ht="12" customHeight="1" hidden="1" outlineLevel="2">
      <c r="A2567" s="6"/>
      <c r="B2567" s="158"/>
      <c r="C2567" s="11"/>
      <c r="D2567" s="7"/>
      <c r="E2567" s="4" t="s">
        <v>179</v>
      </c>
      <c r="F2567" s="4" t="s">
        <v>180</v>
      </c>
      <c r="G2567" s="4" t="s">
        <v>181</v>
      </c>
      <c r="H2567" s="4"/>
      <c r="I2567" s="13"/>
      <c r="J2567" s="21"/>
      <c r="L2567" s="69"/>
      <c r="M2567" s="29"/>
    </row>
    <row r="2568" spans="1:13" ht="12" customHeight="1" hidden="1" outlineLevel="2">
      <c r="A2568" s="6"/>
      <c r="B2568" s="147"/>
      <c r="C2568" s="34"/>
      <c r="D2568" s="7" t="s">
        <v>176</v>
      </c>
      <c r="E2568" s="58"/>
      <c r="F2568" s="58"/>
      <c r="G2568" s="58"/>
      <c r="H2568" s="4"/>
      <c r="I2568" s="13"/>
      <c r="J2568" s="21"/>
      <c r="L2568" s="69"/>
      <c r="M2568" s="29"/>
    </row>
    <row r="2569" spans="1:13" ht="12" customHeight="1" hidden="1" outlineLevel="2">
      <c r="A2569" s="6"/>
      <c r="B2569" s="147"/>
      <c r="C2569" s="39"/>
      <c r="D2569" s="7" t="s">
        <v>157</v>
      </c>
      <c r="E2569" s="58"/>
      <c r="F2569" s="58"/>
      <c r="G2569" s="58"/>
      <c r="H2569" s="4"/>
      <c r="I2569" s="13"/>
      <c r="J2569" s="21"/>
      <c r="L2569" s="69"/>
      <c r="M2569" s="29"/>
    </row>
    <row r="2570" spans="1:13" ht="12" customHeight="1" hidden="1" outlineLevel="2">
      <c r="A2570" s="6"/>
      <c r="B2570" s="147"/>
      <c r="C2570" s="91"/>
      <c r="D2570" s="7" t="s">
        <v>192</v>
      </c>
      <c r="E2570" s="58"/>
      <c r="F2570" s="58"/>
      <c r="G2570" s="58"/>
      <c r="H2570" s="4"/>
      <c r="I2570" s="13"/>
      <c r="J2570" s="21"/>
      <c r="L2570" s="69"/>
      <c r="M2570" s="29"/>
    </row>
    <row r="2571" spans="1:13" ht="12" customHeight="1" outlineLevel="1" collapsed="1">
      <c r="A2571" s="6"/>
      <c r="B2571" s="147"/>
      <c r="C2571" s="8"/>
      <c r="D2571" s="7"/>
      <c r="E2571" s="4"/>
      <c r="F2571" s="4"/>
      <c r="G2571" s="4"/>
      <c r="H2571" s="4"/>
      <c r="I2571" s="13"/>
      <c r="J2571" s="21"/>
      <c r="L2571" s="69"/>
      <c r="M2571" s="29"/>
    </row>
    <row r="2572" spans="1:13" ht="12" customHeight="1" outlineLevel="1">
      <c r="A2572" s="6"/>
      <c r="B2572" s="147" t="s">
        <v>687</v>
      </c>
      <c r="C2572" s="105" t="s">
        <v>590</v>
      </c>
      <c r="D2572" s="7"/>
      <c r="E2572" s="4"/>
      <c r="F2572" s="4"/>
      <c r="G2572" s="4"/>
      <c r="H2572" s="4"/>
      <c r="I2572" s="13"/>
      <c r="J2572" s="21">
        <f>SUM(E2574:G2574)</f>
        <v>0</v>
      </c>
      <c r="K2572" s="29">
        <f>$M2572-$M2572*$K$19</f>
        <v>367.5645</v>
      </c>
      <c r="L2572" s="69">
        <f>ROUND($J2572*$K2572,2)</f>
        <v>0</v>
      </c>
      <c r="M2572" s="29">
        <v>386.91</v>
      </c>
    </row>
    <row r="2573" spans="1:13" ht="12" customHeight="1" hidden="1" outlineLevel="2">
      <c r="A2573" s="6"/>
      <c r="B2573" s="147"/>
      <c r="C2573" s="11"/>
      <c r="D2573" s="7"/>
      <c r="E2573" s="4" t="s">
        <v>179</v>
      </c>
      <c r="F2573" s="4" t="s">
        <v>180</v>
      </c>
      <c r="G2573" s="4" t="s">
        <v>181</v>
      </c>
      <c r="H2573" s="4"/>
      <c r="I2573" s="13"/>
      <c r="J2573" s="21"/>
      <c r="L2573" s="69"/>
      <c r="M2573" s="29"/>
    </row>
    <row r="2574" spans="1:13" ht="12" customHeight="1" hidden="1" outlineLevel="2">
      <c r="A2574" s="6"/>
      <c r="B2574" s="147"/>
      <c r="C2574" s="34"/>
      <c r="D2574" s="7" t="s">
        <v>176</v>
      </c>
      <c r="E2574" s="2"/>
      <c r="F2574" s="2"/>
      <c r="G2574" s="2"/>
      <c r="H2574" s="4"/>
      <c r="I2574" s="13"/>
      <c r="J2574" s="21"/>
      <c r="L2574" s="69"/>
      <c r="M2574" s="29"/>
    </row>
    <row r="2575" spans="1:13" ht="12" customHeight="1" outlineLevel="1" collapsed="1">
      <c r="A2575" s="6"/>
      <c r="B2575" s="147"/>
      <c r="C2575" s="8"/>
      <c r="D2575" s="7"/>
      <c r="E2575" s="4"/>
      <c r="F2575" s="4"/>
      <c r="G2575" s="4"/>
      <c r="H2575" s="4"/>
      <c r="I2575" s="13"/>
      <c r="J2575" s="21"/>
      <c r="L2575" s="69"/>
      <c r="M2575" s="29"/>
    </row>
    <row r="2576" spans="1:13" ht="12" customHeight="1" outlineLevel="1">
      <c r="A2576" s="68"/>
      <c r="B2576" s="147" t="s">
        <v>542</v>
      </c>
      <c r="C2576" s="105" t="s">
        <v>769</v>
      </c>
      <c r="D2576" s="7"/>
      <c r="E2576" s="4"/>
      <c r="F2576" s="4"/>
      <c r="G2576" s="4"/>
      <c r="H2576" s="4"/>
      <c r="I2576" s="13"/>
      <c r="J2576" s="21">
        <f>SUM(E2578:F2578)</f>
        <v>0</v>
      </c>
      <c r="K2576" s="29">
        <f>$M2576-$M2576*$K$19</f>
        <v>235.505</v>
      </c>
      <c r="L2576" s="69">
        <f>ROUND($J2576*$K2576,2)</f>
        <v>0</v>
      </c>
      <c r="M2576" s="29">
        <v>247.9</v>
      </c>
    </row>
    <row r="2577" spans="1:13" ht="12" customHeight="1" hidden="1" outlineLevel="2">
      <c r="A2577" s="6"/>
      <c r="B2577" s="147"/>
      <c r="C2577" s="11"/>
      <c r="D2577" s="7"/>
      <c r="E2577" s="4" t="s">
        <v>250</v>
      </c>
      <c r="F2577" s="4" t="s">
        <v>251</v>
      </c>
      <c r="G2577" s="4"/>
      <c r="H2577" s="4"/>
      <c r="I2577" s="13"/>
      <c r="J2577" s="21"/>
      <c r="L2577" s="69"/>
      <c r="M2577" s="29"/>
    </row>
    <row r="2578" spans="1:13" ht="12" customHeight="1" hidden="1" outlineLevel="2">
      <c r="A2578" s="6"/>
      <c r="B2578" s="147"/>
      <c r="C2578" s="34"/>
      <c r="D2578" s="7" t="s">
        <v>176</v>
      </c>
      <c r="E2578" s="2"/>
      <c r="F2578" s="2"/>
      <c r="G2578" s="4"/>
      <c r="H2578" s="4"/>
      <c r="I2578" s="13"/>
      <c r="J2578" s="21"/>
      <c r="L2578" s="69"/>
      <c r="M2578" s="29"/>
    </row>
    <row r="2579" spans="1:13" ht="12" customHeight="1" outlineLevel="1" collapsed="1">
      <c r="A2579" s="6"/>
      <c r="B2579" s="147"/>
      <c r="C2579" s="8"/>
      <c r="D2579" s="7"/>
      <c r="E2579" s="4"/>
      <c r="F2579" s="4"/>
      <c r="G2579" s="4"/>
      <c r="H2579" s="4"/>
      <c r="I2579" s="13"/>
      <c r="J2579" s="21"/>
      <c r="L2579" s="69"/>
      <c r="M2579" s="29"/>
    </row>
    <row r="2580" spans="1:13" ht="12" customHeight="1" outlineLevel="1">
      <c r="A2580" s="6"/>
      <c r="B2580" s="147" t="s">
        <v>329</v>
      </c>
      <c r="C2580" s="146" t="s">
        <v>620</v>
      </c>
      <c r="D2580" s="7"/>
      <c r="E2580" s="4"/>
      <c r="F2580" s="4"/>
      <c r="G2580" s="4"/>
      <c r="H2580" s="4"/>
      <c r="I2580" s="13"/>
      <c r="J2580" s="21">
        <f>SUM(E2582:G2583)</f>
        <v>0</v>
      </c>
      <c r="K2580" s="29">
        <f>$M2580-$M2580*$K$19</f>
        <v>177.08</v>
      </c>
      <c r="L2580" s="69">
        <f>ROUND($J2580*$K2580,2)</f>
        <v>0</v>
      </c>
      <c r="M2580" s="29">
        <v>186.4</v>
      </c>
    </row>
    <row r="2581" spans="1:13" ht="12" customHeight="1" hidden="1" outlineLevel="2">
      <c r="A2581" s="6"/>
      <c r="B2581" s="147"/>
      <c r="C2581" s="11"/>
      <c r="D2581" s="7"/>
      <c r="E2581" s="4" t="s">
        <v>179</v>
      </c>
      <c r="F2581" s="4" t="s">
        <v>180</v>
      </c>
      <c r="G2581" s="4" t="s">
        <v>181</v>
      </c>
      <c r="H2581" s="4"/>
      <c r="I2581" s="13"/>
      <c r="J2581" s="21"/>
      <c r="L2581" s="69"/>
      <c r="M2581" s="29"/>
    </row>
    <row r="2582" spans="1:13" ht="12" customHeight="1" hidden="1" outlineLevel="2">
      <c r="A2582" s="6"/>
      <c r="B2582" s="147"/>
      <c r="C2582" s="34"/>
      <c r="D2582" s="7" t="s">
        <v>176</v>
      </c>
      <c r="E2582" s="2"/>
      <c r="F2582" s="2"/>
      <c r="G2582" s="2"/>
      <c r="H2582" s="4"/>
      <c r="I2582" s="13"/>
      <c r="J2582" s="21"/>
      <c r="L2582" s="69"/>
      <c r="M2582" s="29"/>
    </row>
    <row r="2583" spans="1:13" ht="12" customHeight="1" hidden="1" outlineLevel="2">
      <c r="A2583" s="6"/>
      <c r="B2583" s="147"/>
      <c r="C2583" s="86"/>
      <c r="D2583" s="7" t="s">
        <v>221</v>
      </c>
      <c r="E2583" s="2"/>
      <c r="F2583" s="2"/>
      <c r="G2583" s="2"/>
      <c r="H2583" s="4"/>
      <c r="I2583" s="13"/>
      <c r="J2583" s="21"/>
      <c r="L2583" s="69"/>
      <c r="M2583" s="29"/>
    </row>
    <row r="2584" spans="1:13" ht="12" customHeight="1" outlineLevel="1" collapsed="1">
      <c r="A2584" s="6"/>
      <c r="B2584" s="147"/>
      <c r="C2584" s="8"/>
      <c r="D2584" s="7"/>
      <c r="E2584" s="4"/>
      <c r="F2584" s="4"/>
      <c r="G2584" s="4"/>
      <c r="H2584" s="4"/>
      <c r="I2584" s="13"/>
      <c r="J2584" s="21"/>
      <c r="L2584" s="69"/>
      <c r="M2584" s="29"/>
    </row>
    <row r="2585" spans="1:13" ht="12" customHeight="1" outlineLevel="1">
      <c r="A2585" s="6"/>
      <c r="B2585" s="147" t="s">
        <v>330</v>
      </c>
      <c r="C2585" s="146" t="s">
        <v>370</v>
      </c>
      <c r="D2585" s="7"/>
      <c r="E2585" s="4"/>
      <c r="F2585" s="4"/>
      <c r="G2585" s="4"/>
      <c r="H2585" s="4"/>
      <c r="I2585" s="13"/>
      <c r="J2585" s="21">
        <f>SUM(E2587:F2589)</f>
        <v>0</v>
      </c>
      <c r="K2585" s="29">
        <f>$M2585-$M2585*$K$19</f>
        <v>167.98850000000002</v>
      </c>
      <c r="L2585" s="69">
        <f>ROUND($J2585*$K2585,2)</f>
        <v>0</v>
      </c>
      <c r="M2585" s="29">
        <v>176.83</v>
      </c>
    </row>
    <row r="2586" spans="1:13" ht="12" customHeight="1" hidden="1" outlineLevel="2">
      <c r="A2586" s="6"/>
      <c r="B2586" s="147"/>
      <c r="C2586" s="11"/>
      <c r="D2586" s="7"/>
      <c r="E2586" s="4" t="s">
        <v>250</v>
      </c>
      <c r="F2586" s="4" t="s">
        <v>251</v>
      </c>
      <c r="G2586" s="13"/>
      <c r="H2586" s="4"/>
      <c r="I2586" s="13"/>
      <c r="J2586" s="21"/>
      <c r="L2586" s="69"/>
      <c r="M2586" s="29"/>
    </row>
    <row r="2587" spans="1:13" ht="12" customHeight="1" hidden="1" outlineLevel="2">
      <c r="A2587" s="6"/>
      <c r="B2587" s="147"/>
      <c r="C2587" s="34"/>
      <c r="D2587" s="7" t="s">
        <v>176</v>
      </c>
      <c r="E2587" s="2"/>
      <c r="F2587" s="2"/>
      <c r="G2587" s="13"/>
      <c r="H2587" s="4"/>
      <c r="I2587" s="13"/>
      <c r="J2587" s="21"/>
      <c r="L2587" s="69"/>
      <c r="M2587" s="29"/>
    </row>
    <row r="2588" spans="1:13" ht="12" customHeight="1" hidden="1" outlineLevel="2">
      <c r="A2588" s="6"/>
      <c r="B2588" s="147"/>
      <c r="C2588" s="35"/>
      <c r="D2588" s="7" t="s">
        <v>252</v>
      </c>
      <c r="E2588" s="2"/>
      <c r="F2588" s="2"/>
      <c r="G2588" s="13"/>
      <c r="H2588" s="4"/>
      <c r="I2588" s="13"/>
      <c r="J2588" s="21"/>
      <c r="L2588" s="69"/>
      <c r="M2588" s="29"/>
    </row>
    <row r="2589" spans="1:13" ht="12" customHeight="1" hidden="1" outlineLevel="2">
      <c r="A2589" s="6"/>
      <c r="B2589" s="147"/>
      <c r="C2589" s="86"/>
      <c r="D2589" s="7" t="s">
        <v>221</v>
      </c>
      <c r="E2589" s="2"/>
      <c r="F2589" s="2"/>
      <c r="G2589" s="13"/>
      <c r="H2589" s="4"/>
      <c r="I2589" s="13"/>
      <c r="J2589" s="21"/>
      <c r="L2589" s="69"/>
      <c r="M2589" s="29"/>
    </row>
    <row r="2590" spans="1:13" ht="12" customHeight="1" outlineLevel="1" collapsed="1">
      <c r="A2590" s="6"/>
      <c r="B2590" s="147"/>
      <c r="C2590" s="8"/>
      <c r="D2590" s="7"/>
      <c r="E2590" s="4"/>
      <c r="F2590" s="4"/>
      <c r="G2590" s="4"/>
      <c r="H2590" s="4"/>
      <c r="I2590" s="13"/>
      <c r="J2590" s="21"/>
      <c r="L2590" s="69"/>
      <c r="M2590" s="29"/>
    </row>
    <row r="2591" spans="1:13" ht="12" customHeight="1" outlineLevel="1">
      <c r="A2591" s="6"/>
      <c r="B2591" s="147" t="s">
        <v>543</v>
      </c>
      <c r="C2591" s="146" t="s">
        <v>770</v>
      </c>
      <c r="D2591" s="7"/>
      <c r="E2591" s="4"/>
      <c r="F2591" s="4"/>
      <c r="G2591" s="4"/>
      <c r="H2591" s="4"/>
      <c r="I2591" s="13"/>
      <c r="J2591" s="21">
        <f>SUM(E2593:G2595)</f>
        <v>0</v>
      </c>
      <c r="K2591" s="29">
        <f>$M2591-$M2591*$K$19</f>
        <v>115.2825</v>
      </c>
      <c r="L2591" s="69">
        <f>ROUND($J2591*$K2591,2)</f>
        <v>0</v>
      </c>
      <c r="M2591" s="29">
        <v>121.35</v>
      </c>
    </row>
    <row r="2592" spans="1:13" ht="12" customHeight="1" hidden="1" outlineLevel="2">
      <c r="A2592" s="6"/>
      <c r="B2592" s="147"/>
      <c r="C2592" s="11"/>
      <c r="D2592" s="7"/>
      <c r="E2592" s="4" t="s">
        <v>179</v>
      </c>
      <c r="F2592" s="4" t="s">
        <v>180</v>
      </c>
      <c r="G2592" s="4" t="s">
        <v>181</v>
      </c>
      <c r="H2592" s="4"/>
      <c r="I2592" s="13"/>
      <c r="J2592" s="21"/>
      <c r="L2592" s="69"/>
      <c r="M2592" s="29"/>
    </row>
    <row r="2593" spans="1:13" ht="12" customHeight="1" hidden="1" outlineLevel="2">
      <c r="A2593" s="6"/>
      <c r="B2593" s="147"/>
      <c r="C2593" s="34"/>
      <c r="D2593" s="7" t="s">
        <v>176</v>
      </c>
      <c r="E2593" s="2"/>
      <c r="F2593" s="2"/>
      <c r="G2593" s="2"/>
      <c r="H2593" s="4"/>
      <c r="I2593" s="13"/>
      <c r="J2593" s="21"/>
      <c r="L2593" s="69"/>
      <c r="M2593" s="29"/>
    </row>
    <row r="2594" spans="1:13" ht="12" customHeight="1" hidden="1" outlineLevel="2">
      <c r="A2594" s="6"/>
      <c r="B2594" s="147"/>
      <c r="C2594" s="86"/>
      <c r="D2594" s="7" t="s">
        <v>221</v>
      </c>
      <c r="E2594" s="2"/>
      <c r="F2594" s="2"/>
      <c r="G2594" s="2"/>
      <c r="H2594" s="4"/>
      <c r="I2594" s="13"/>
      <c r="J2594" s="21"/>
      <c r="L2594" s="69"/>
      <c r="M2594" s="29"/>
    </row>
    <row r="2595" spans="1:13" ht="12" customHeight="1" hidden="1" outlineLevel="2">
      <c r="A2595" s="6"/>
      <c r="B2595" s="147"/>
      <c r="C2595" s="53"/>
      <c r="D2595" s="7" t="s">
        <v>235</v>
      </c>
      <c r="E2595" s="2"/>
      <c r="F2595" s="2"/>
      <c r="G2595" s="2"/>
      <c r="H2595" s="4"/>
      <c r="I2595" s="13"/>
      <c r="J2595" s="21"/>
      <c r="L2595" s="69"/>
      <c r="M2595" s="29"/>
    </row>
    <row r="2596" spans="1:13" ht="12" customHeight="1" outlineLevel="1" collapsed="1">
      <c r="A2596" s="6"/>
      <c r="B2596" s="147"/>
      <c r="C2596" s="8"/>
      <c r="D2596" s="7"/>
      <c r="E2596" s="4"/>
      <c r="F2596" s="4"/>
      <c r="G2596" s="4"/>
      <c r="H2596" s="4"/>
      <c r="I2596" s="13"/>
      <c r="J2596" s="21"/>
      <c r="L2596" s="69"/>
      <c r="M2596" s="29"/>
    </row>
    <row r="2597" spans="1:13" ht="12" customHeight="1" outlineLevel="1">
      <c r="A2597" s="6"/>
      <c r="B2597" s="147" t="s">
        <v>696</v>
      </c>
      <c r="C2597" s="105" t="s">
        <v>598</v>
      </c>
      <c r="D2597" s="7"/>
      <c r="E2597" s="4"/>
      <c r="F2597" s="4"/>
      <c r="G2597" s="4"/>
      <c r="H2597" s="4"/>
      <c r="I2597" s="13"/>
      <c r="J2597" s="21">
        <f>SUM(E2599:G2602)</f>
        <v>0</v>
      </c>
      <c r="K2597" s="29">
        <f>$M2597-$M2597*$K$19</f>
        <v>182.9605</v>
      </c>
      <c r="L2597" s="69">
        <f>ROUND($J2597*$K2597,2)</f>
        <v>0</v>
      </c>
      <c r="M2597" s="29">
        <v>192.59</v>
      </c>
    </row>
    <row r="2598" spans="1:13" ht="12" customHeight="1" hidden="1" outlineLevel="2">
      <c r="A2598" s="6"/>
      <c r="B2598" s="158"/>
      <c r="C2598" s="11"/>
      <c r="D2598" s="7"/>
      <c r="E2598" s="4" t="s">
        <v>179</v>
      </c>
      <c r="F2598" s="4" t="s">
        <v>180</v>
      </c>
      <c r="G2598" s="4" t="s">
        <v>181</v>
      </c>
      <c r="H2598" s="4"/>
      <c r="I2598" s="13"/>
      <c r="J2598" s="21"/>
      <c r="L2598" s="69"/>
      <c r="M2598" s="29"/>
    </row>
    <row r="2599" spans="1:13" ht="12" customHeight="1" hidden="1" outlineLevel="2">
      <c r="A2599" s="6"/>
      <c r="B2599" s="147"/>
      <c r="C2599" s="34"/>
      <c r="D2599" s="7" t="s">
        <v>176</v>
      </c>
      <c r="E2599" s="2"/>
      <c r="F2599" s="2"/>
      <c r="G2599" s="2"/>
      <c r="H2599" s="4"/>
      <c r="I2599" s="13"/>
      <c r="J2599" s="21"/>
      <c r="L2599" s="69"/>
      <c r="M2599" s="29"/>
    </row>
    <row r="2600" spans="1:13" ht="12" customHeight="1" hidden="1" outlineLevel="2">
      <c r="A2600" s="6"/>
      <c r="B2600" s="147"/>
      <c r="C2600" s="38"/>
      <c r="D2600" s="7" t="s">
        <v>188</v>
      </c>
      <c r="E2600" s="2"/>
      <c r="F2600" s="2"/>
      <c r="G2600" s="2"/>
      <c r="H2600" s="4"/>
      <c r="I2600" s="13"/>
      <c r="J2600" s="21"/>
      <c r="L2600" s="69"/>
      <c r="M2600" s="29"/>
    </row>
    <row r="2601" spans="1:13" ht="12" customHeight="1" hidden="1" outlineLevel="2">
      <c r="A2601" s="6"/>
      <c r="B2601" s="147"/>
      <c r="C2601" s="86"/>
      <c r="D2601" s="7" t="s">
        <v>221</v>
      </c>
      <c r="E2601" s="2"/>
      <c r="F2601" s="2"/>
      <c r="G2601" s="2"/>
      <c r="H2601" s="4"/>
      <c r="I2601" s="13"/>
      <c r="J2601" s="21"/>
      <c r="L2601" s="69"/>
      <c r="M2601" s="29"/>
    </row>
    <row r="2602" spans="1:13" ht="12" customHeight="1" hidden="1" outlineLevel="2">
      <c r="A2602" s="6"/>
      <c r="B2602" s="147"/>
      <c r="C2602" s="53"/>
      <c r="D2602" s="7" t="s">
        <v>235</v>
      </c>
      <c r="E2602" s="2"/>
      <c r="F2602" s="2"/>
      <c r="G2602" s="2"/>
      <c r="H2602" s="4"/>
      <c r="I2602" s="13"/>
      <c r="J2602" s="21"/>
      <c r="L2602" s="69"/>
      <c r="M2602" s="29"/>
    </row>
    <row r="2603" spans="1:13" ht="12" customHeight="1" outlineLevel="1" collapsed="1">
      <c r="A2603" s="6"/>
      <c r="B2603" s="147"/>
      <c r="C2603" s="8"/>
      <c r="D2603" s="7"/>
      <c r="E2603" s="4"/>
      <c r="F2603" s="4"/>
      <c r="G2603" s="4"/>
      <c r="H2603" s="4"/>
      <c r="I2603" s="13"/>
      <c r="J2603" s="21"/>
      <c r="L2603" s="69"/>
      <c r="M2603" s="29"/>
    </row>
    <row r="2604" spans="1:13" ht="12" customHeight="1" outlineLevel="1">
      <c r="A2604" s="6"/>
      <c r="B2604" s="147" t="s">
        <v>688</v>
      </c>
      <c r="C2604" s="105" t="s">
        <v>771</v>
      </c>
      <c r="D2604" s="7"/>
      <c r="E2604" s="4"/>
      <c r="F2604" s="4"/>
      <c r="G2604" s="4"/>
      <c r="H2604" s="4"/>
      <c r="I2604" s="13"/>
      <c r="J2604" s="21">
        <f>SUM(E2606:G2610)</f>
        <v>0</v>
      </c>
      <c r="K2604" s="29">
        <f>$M2604-$M2604*$K$19</f>
        <v>234.023</v>
      </c>
      <c r="L2604" s="69">
        <f>ROUND($J2604*$K2604,2)</f>
        <v>0</v>
      </c>
      <c r="M2604" s="29">
        <v>246.34</v>
      </c>
    </row>
    <row r="2605" spans="1:13" ht="12" customHeight="1" hidden="1" outlineLevel="2">
      <c r="A2605" s="6"/>
      <c r="B2605" s="147"/>
      <c r="C2605" s="11"/>
      <c r="D2605" s="7"/>
      <c r="E2605" s="4" t="s">
        <v>179</v>
      </c>
      <c r="F2605" s="4" t="s">
        <v>180</v>
      </c>
      <c r="G2605" s="4" t="s">
        <v>181</v>
      </c>
      <c r="H2605" s="4"/>
      <c r="I2605" s="13"/>
      <c r="J2605" s="21"/>
      <c r="L2605" s="69"/>
      <c r="M2605" s="29"/>
    </row>
    <row r="2606" spans="1:13" ht="12" customHeight="1" hidden="1" outlineLevel="2">
      <c r="A2606" s="6"/>
      <c r="B2606" s="147"/>
      <c r="C2606" s="34"/>
      <c r="D2606" s="7" t="s">
        <v>176</v>
      </c>
      <c r="E2606" s="2"/>
      <c r="F2606" s="2"/>
      <c r="G2606" s="2"/>
      <c r="H2606" s="4"/>
      <c r="I2606" s="13"/>
      <c r="J2606" s="21"/>
      <c r="L2606" s="69"/>
      <c r="M2606" s="29"/>
    </row>
    <row r="2607" spans="1:13" ht="12" customHeight="1" hidden="1" outlineLevel="2">
      <c r="A2607" s="6"/>
      <c r="B2607" s="147"/>
      <c r="C2607" s="55"/>
      <c r="D2607" s="7" t="s">
        <v>223</v>
      </c>
      <c r="E2607" s="2"/>
      <c r="F2607" s="2"/>
      <c r="G2607" s="2"/>
      <c r="H2607" s="4"/>
      <c r="I2607" s="13"/>
      <c r="J2607" s="21"/>
      <c r="L2607" s="69"/>
      <c r="M2607" s="29"/>
    </row>
    <row r="2608" spans="1:13" ht="12" customHeight="1" hidden="1" outlineLevel="2">
      <c r="A2608" s="6"/>
      <c r="B2608" s="147"/>
      <c r="C2608" s="36"/>
      <c r="D2608" s="7" t="s">
        <v>224</v>
      </c>
      <c r="E2608" s="2"/>
      <c r="F2608" s="2"/>
      <c r="G2608" s="2"/>
      <c r="H2608" s="4"/>
      <c r="I2608" s="13"/>
      <c r="J2608" s="21"/>
      <c r="L2608" s="69"/>
      <c r="M2608" s="29"/>
    </row>
    <row r="2609" spans="1:13" ht="12" customHeight="1" hidden="1" outlineLevel="2">
      <c r="A2609" s="6"/>
      <c r="B2609" s="147"/>
      <c r="C2609" s="86"/>
      <c r="D2609" s="7" t="s">
        <v>221</v>
      </c>
      <c r="E2609" s="2"/>
      <c r="F2609" s="2"/>
      <c r="G2609" s="2"/>
      <c r="H2609" s="4"/>
      <c r="I2609" s="13"/>
      <c r="J2609" s="21"/>
      <c r="L2609" s="69"/>
      <c r="M2609" s="29"/>
    </row>
    <row r="2610" spans="1:13" ht="12" customHeight="1" hidden="1" outlineLevel="2">
      <c r="A2610" s="6"/>
      <c r="B2610" s="147"/>
      <c r="C2610" s="53"/>
      <c r="D2610" s="7" t="s">
        <v>235</v>
      </c>
      <c r="E2610" s="2"/>
      <c r="F2610" s="2"/>
      <c r="G2610" s="2"/>
      <c r="H2610" s="4"/>
      <c r="I2610" s="13"/>
      <c r="J2610" s="21"/>
      <c r="L2610" s="69"/>
      <c r="M2610" s="29"/>
    </row>
    <row r="2611" spans="1:13" ht="12" customHeight="1" outlineLevel="1" collapsed="1">
      <c r="A2611" s="6"/>
      <c r="B2611" s="147"/>
      <c r="C2611" s="8"/>
      <c r="D2611" s="7"/>
      <c r="E2611" s="4"/>
      <c r="F2611" s="4"/>
      <c r="G2611" s="4"/>
      <c r="H2611" s="4"/>
      <c r="I2611" s="13"/>
      <c r="J2611" s="21"/>
      <c r="L2611" s="69"/>
      <c r="M2611" s="29"/>
    </row>
    <row r="2612" spans="1:13" ht="12" customHeight="1" outlineLevel="1">
      <c r="A2612" s="6"/>
      <c r="B2612" s="147" t="s">
        <v>689</v>
      </c>
      <c r="C2612" s="105" t="s">
        <v>772</v>
      </c>
      <c r="D2612" s="7"/>
      <c r="E2612" s="4"/>
      <c r="F2612" s="4"/>
      <c r="G2612" s="4"/>
      <c r="H2612" s="4"/>
      <c r="I2612" s="13"/>
      <c r="J2612" s="21">
        <f>SUM(E2614:G2616)</f>
        <v>0</v>
      </c>
      <c r="K2612" s="29">
        <f>$M2612-$M2612*$K$19</f>
        <v>218.4335</v>
      </c>
      <c r="L2612" s="69">
        <f>ROUND($J2612*$K2612,2)</f>
        <v>0</v>
      </c>
      <c r="M2612" s="29">
        <v>229.93</v>
      </c>
    </row>
    <row r="2613" spans="1:13" ht="12" customHeight="1" hidden="1" outlineLevel="2">
      <c r="A2613" s="6"/>
      <c r="B2613" s="158"/>
      <c r="C2613" s="11"/>
      <c r="D2613" s="7"/>
      <c r="E2613" s="4" t="s">
        <v>179</v>
      </c>
      <c r="F2613" s="4" t="s">
        <v>180</v>
      </c>
      <c r="G2613" s="4" t="s">
        <v>181</v>
      </c>
      <c r="H2613" s="4"/>
      <c r="I2613" s="13"/>
      <c r="J2613" s="21"/>
      <c r="L2613" s="69"/>
      <c r="M2613" s="29"/>
    </row>
    <row r="2614" spans="1:13" ht="12" customHeight="1" hidden="1" outlineLevel="2">
      <c r="A2614" s="6"/>
      <c r="B2614" s="147"/>
      <c r="C2614" s="34"/>
      <c r="D2614" s="7" t="s">
        <v>176</v>
      </c>
      <c r="E2614" s="2"/>
      <c r="F2614" s="2"/>
      <c r="G2614" s="2"/>
      <c r="H2614" s="4"/>
      <c r="I2614" s="13"/>
      <c r="J2614" s="21"/>
      <c r="L2614" s="69"/>
      <c r="M2614" s="29"/>
    </row>
    <row r="2615" spans="1:13" ht="12" customHeight="1" hidden="1" outlineLevel="2">
      <c r="A2615" s="6"/>
      <c r="B2615" s="147"/>
      <c r="C2615" s="86"/>
      <c r="D2615" s="7" t="s">
        <v>221</v>
      </c>
      <c r="E2615" s="2"/>
      <c r="F2615" s="2"/>
      <c r="G2615" s="2"/>
      <c r="H2615" s="4"/>
      <c r="I2615" s="13"/>
      <c r="J2615" s="21"/>
      <c r="L2615" s="69"/>
      <c r="M2615" s="29"/>
    </row>
    <row r="2616" spans="1:13" ht="12" customHeight="1" hidden="1" outlineLevel="2">
      <c r="A2616" s="6"/>
      <c r="B2616" s="147"/>
      <c r="C2616" s="53"/>
      <c r="D2616" s="7" t="s">
        <v>235</v>
      </c>
      <c r="E2616" s="2"/>
      <c r="F2616" s="2"/>
      <c r="G2616" s="2"/>
      <c r="H2616" s="4"/>
      <c r="I2616" s="13"/>
      <c r="J2616" s="21"/>
      <c r="L2616" s="69"/>
      <c r="M2616" s="29"/>
    </row>
    <row r="2617" spans="1:13" ht="12" customHeight="1" outlineLevel="1" collapsed="1">
      <c r="A2617" s="6"/>
      <c r="B2617" s="147"/>
      <c r="C2617" s="8"/>
      <c r="D2617" s="7"/>
      <c r="E2617" s="4"/>
      <c r="F2617" s="4"/>
      <c r="G2617" s="4"/>
      <c r="H2617" s="4"/>
      <c r="I2617" s="13"/>
      <c r="J2617" s="21"/>
      <c r="L2617" s="69"/>
      <c r="M2617" s="29"/>
    </row>
    <row r="2618" spans="1:13" ht="12" customHeight="1" outlineLevel="1">
      <c r="A2618" s="6"/>
      <c r="B2618" s="147" t="s">
        <v>690</v>
      </c>
      <c r="C2618" s="105" t="s">
        <v>773</v>
      </c>
      <c r="D2618" s="7"/>
      <c r="E2618" s="4"/>
      <c r="F2618" s="4"/>
      <c r="G2618" s="4"/>
      <c r="H2618" s="4"/>
      <c r="I2618" s="13"/>
      <c r="J2618" s="21">
        <f>SUM(E2620:G2624)</f>
        <v>0</v>
      </c>
      <c r="K2618" s="29">
        <f>$M2618-$M2618*$K$19</f>
        <v>220.457</v>
      </c>
      <c r="L2618" s="69">
        <f>ROUND($J2618*$K2618,2)</f>
        <v>0</v>
      </c>
      <c r="M2618" s="29">
        <v>232.06</v>
      </c>
    </row>
    <row r="2619" spans="1:13" ht="12" customHeight="1" hidden="1" outlineLevel="2">
      <c r="A2619" s="6"/>
      <c r="B2619" s="147"/>
      <c r="C2619" s="11"/>
      <c r="D2619" s="7"/>
      <c r="E2619" s="4" t="s">
        <v>179</v>
      </c>
      <c r="F2619" s="4" t="s">
        <v>180</v>
      </c>
      <c r="G2619" s="4" t="s">
        <v>181</v>
      </c>
      <c r="H2619" s="4"/>
      <c r="I2619" s="13"/>
      <c r="J2619" s="21"/>
      <c r="L2619" s="69"/>
      <c r="M2619" s="29"/>
    </row>
    <row r="2620" spans="1:13" ht="12" customHeight="1" hidden="1" outlineLevel="2">
      <c r="A2620" s="6"/>
      <c r="B2620" s="147"/>
      <c r="C2620" s="34"/>
      <c r="D2620" s="7" t="s">
        <v>176</v>
      </c>
      <c r="E2620" s="2"/>
      <c r="F2620" s="2"/>
      <c r="G2620" s="2"/>
      <c r="H2620" s="4"/>
      <c r="I2620" s="13"/>
      <c r="J2620" s="21"/>
      <c r="L2620" s="69"/>
      <c r="M2620" s="29"/>
    </row>
    <row r="2621" spans="1:13" ht="12" customHeight="1" hidden="1" outlineLevel="2">
      <c r="A2621" s="6"/>
      <c r="B2621" s="147"/>
      <c r="C2621" s="55"/>
      <c r="D2621" s="7" t="s">
        <v>223</v>
      </c>
      <c r="E2621" s="2"/>
      <c r="F2621" s="2"/>
      <c r="G2621" s="2"/>
      <c r="H2621" s="4"/>
      <c r="I2621" s="13"/>
      <c r="J2621" s="21"/>
      <c r="L2621" s="69"/>
      <c r="M2621" s="29"/>
    </row>
    <row r="2622" spans="1:13" ht="12" customHeight="1" hidden="1" outlineLevel="2">
      <c r="A2622" s="6"/>
      <c r="B2622" s="147"/>
      <c r="C2622" s="36"/>
      <c r="D2622" s="7" t="s">
        <v>224</v>
      </c>
      <c r="E2622" s="2"/>
      <c r="F2622" s="2"/>
      <c r="G2622" s="2"/>
      <c r="H2622" s="4"/>
      <c r="I2622" s="13"/>
      <c r="J2622" s="21"/>
      <c r="L2622" s="69"/>
      <c r="M2622" s="29"/>
    </row>
    <row r="2623" spans="1:13" ht="12" customHeight="1" hidden="1" outlineLevel="2">
      <c r="A2623" s="6"/>
      <c r="B2623" s="147"/>
      <c r="C2623" s="86"/>
      <c r="D2623" s="7" t="s">
        <v>221</v>
      </c>
      <c r="E2623" s="2"/>
      <c r="F2623" s="2"/>
      <c r="G2623" s="2"/>
      <c r="H2623" s="4"/>
      <c r="I2623" s="13"/>
      <c r="J2623" s="21"/>
      <c r="L2623" s="69"/>
      <c r="M2623" s="29"/>
    </row>
    <row r="2624" spans="1:13" ht="12" customHeight="1" hidden="1" outlineLevel="2">
      <c r="A2624" s="6"/>
      <c r="B2624" s="147"/>
      <c r="C2624" s="53"/>
      <c r="D2624" s="7" t="s">
        <v>235</v>
      </c>
      <c r="E2624" s="2"/>
      <c r="F2624" s="2"/>
      <c r="G2624" s="2"/>
      <c r="H2624" s="4"/>
      <c r="I2624" s="13"/>
      <c r="J2624" s="21"/>
      <c r="L2624" s="69"/>
      <c r="M2624" s="29"/>
    </row>
    <row r="2625" spans="1:13" ht="12" customHeight="1" outlineLevel="1" collapsed="1">
      <c r="A2625" s="6"/>
      <c r="B2625" s="147"/>
      <c r="C2625" s="8"/>
      <c r="D2625" s="7"/>
      <c r="E2625" s="4"/>
      <c r="F2625" s="4"/>
      <c r="G2625" s="4"/>
      <c r="H2625" s="4"/>
      <c r="I2625" s="13"/>
      <c r="J2625" s="21"/>
      <c r="L2625" s="69"/>
      <c r="M2625" s="29"/>
    </row>
    <row r="2626" spans="1:13" ht="12" customHeight="1" outlineLevel="1">
      <c r="A2626" s="6"/>
      <c r="B2626" s="147" t="s">
        <v>691</v>
      </c>
      <c r="C2626" s="105" t="s">
        <v>573</v>
      </c>
      <c r="D2626" s="7"/>
      <c r="E2626" s="4"/>
      <c r="F2626" s="4"/>
      <c r="G2626" s="4"/>
      <c r="H2626" s="4"/>
      <c r="I2626" s="13"/>
      <c r="J2626" s="21">
        <f>SUM(E2628:F2629)</f>
        <v>0</v>
      </c>
      <c r="K2626" s="29">
        <f>$M2626-$M2626*$K$19</f>
        <v>221.198</v>
      </c>
      <c r="L2626" s="69">
        <f>ROUND($J2626*$K2626,2)</f>
        <v>0</v>
      </c>
      <c r="M2626" s="29">
        <v>232.84</v>
      </c>
    </row>
    <row r="2627" spans="1:13" ht="12" customHeight="1" hidden="1" outlineLevel="2">
      <c r="A2627" s="6"/>
      <c r="B2627" s="158"/>
      <c r="C2627" s="11"/>
      <c r="D2627" s="7"/>
      <c r="E2627" s="4" t="s">
        <v>250</v>
      </c>
      <c r="F2627" s="4" t="s">
        <v>251</v>
      </c>
      <c r="G2627" s="4"/>
      <c r="H2627" s="4"/>
      <c r="I2627" s="13"/>
      <c r="J2627" s="21"/>
      <c r="L2627" s="69"/>
      <c r="M2627" s="29"/>
    </row>
    <row r="2628" spans="1:13" ht="12" customHeight="1" hidden="1" outlineLevel="2">
      <c r="A2628" s="6"/>
      <c r="B2628" s="147"/>
      <c r="C2628" s="34"/>
      <c r="D2628" s="7" t="s">
        <v>176</v>
      </c>
      <c r="E2628" s="2"/>
      <c r="F2628" s="2"/>
      <c r="G2628" s="4"/>
      <c r="H2628" s="4"/>
      <c r="I2628" s="13"/>
      <c r="J2628" s="21"/>
      <c r="L2628" s="69"/>
      <c r="M2628" s="29"/>
    </row>
    <row r="2629" spans="1:13" ht="12" customHeight="1" hidden="1" outlineLevel="2">
      <c r="A2629" s="6"/>
      <c r="B2629" s="147"/>
      <c r="C2629" s="86"/>
      <c r="D2629" s="7" t="s">
        <v>221</v>
      </c>
      <c r="E2629" s="2"/>
      <c r="F2629" s="2"/>
      <c r="G2629" s="4"/>
      <c r="H2629" s="4"/>
      <c r="I2629" s="13"/>
      <c r="J2629" s="21"/>
      <c r="L2629" s="69"/>
      <c r="M2629" s="29"/>
    </row>
    <row r="2630" spans="1:13" ht="12" customHeight="1" outlineLevel="1" collapsed="1">
      <c r="A2630" s="6"/>
      <c r="B2630" s="147"/>
      <c r="C2630" s="8"/>
      <c r="D2630" s="7"/>
      <c r="E2630" s="4"/>
      <c r="F2630" s="4"/>
      <c r="G2630" s="4"/>
      <c r="H2630" s="4"/>
      <c r="I2630" s="13"/>
      <c r="J2630" s="21"/>
      <c r="L2630" s="69"/>
      <c r="M2630" s="29"/>
    </row>
    <row r="2631" spans="1:13" ht="12" customHeight="1" outlineLevel="1">
      <c r="A2631" s="6"/>
      <c r="B2631" s="147" t="s">
        <v>692</v>
      </c>
      <c r="C2631" s="105" t="s">
        <v>774</v>
      </c>
      <c r="D2631" s="7"/>
      <c r="E2631" s="4"/>
      <c r="F2631" s="4"/>
      <c r="G2631" s="4"/>
      <c r="H2631" s="4"/>
      <c r="I2631" s="13"/>
      <c r="J2631" s="21">
        <f>SUM(E2633:G2635)</f>
        <v>0</v>
      </c>
      <c r="K2631" s="29">
        <f>$M2631-$M2631*$K$19</f>
        <v>344.242</v>
      </c>
      <c r="L2631" s="69">
        <f>ROUND($J2631*$K2631,2)</f>
        <v>0</v>
      </c>
      <c r="M2631" s="29">
        <v>362.36</v>
      </c>
    </row>
    <row r="2632" spans="1:13" ht="12" customHeight="1" hidden="1" outlineLevel="2">
      <c r="A2632" s="6"/>
      <c r="B2632" s="147"/>
      <c r="C2632" s="11"/>
      <c r="D2632" s="7"/>
      <c r="E2632" s="4" t="s">
        <v>179</v>
      </c>
      <c r="F2632" s="4" t="s">
        <v>180</v>
      </c>
      <c r="G2632" s="4" t="s">
        <v>181</v>
      </c>
      <c r="H2632" s="4"/>
      <c r="I2632" s="13"/>
      <c r="J2632" s="21"/>
      <c r="L2632" s="69"/>
      <c r="M2632" s="29"/>
    </row>
    <row r="2633" spans="1:13" ht="12" customHeight="1" hidden="1" outlineLevel="2">
      <c r="A2633" s="6"/>
      <c r="B2633" s="147"/>
      <c r="C2633" s="59"/>
      <c r="D2633" s="7" t="s">
        <v>191</v>
      </c>
      <c r="E2633" s="2"/>
      <c r="F2633" s="2"/>
      <c r="G2633" s="2"/>
      <c r="H2633" s="4"/>
      <c r="I2633" s="13"/>
      <c r="J2633" s="21"/>
      <c r="L2633" s="69"/>
      <c r="M2633" s="29"/>
    </row>
    <row r="2634" spans="1:13" ht="12" customHeight="1" hidden="1" outlineLevel="2">
      <c r="A2634" s="6"/>
      <c r="B2634" s="147"/>
      <c r="C2634" s="34"/>
      <c r="D2634" s="7" t="s">
        <v>176</v>
      </c>
      <c r="E2634" s="2"/>
      <c r="F2634" s="2"/>
      <c r="G2634" s="2"/>
      <c r="H2634" s="4"/>
      <c r="I2634" s="13"/>
      <c r="J2634" s="21"/>
      <c r="L2634" s="69"/>
      <c r="M2634" s="29"/>
    </row>
    <row r="2635" spans="1:13" ht="12" customHeight="1" hidden="1" outlineLevel="2">
      <c r="A2635" s="6"/>
      <c r="B2635" s="147"/>
      <c r="C2635" s="86"/>
      <c r="D2635" s="7" t="s">
        <v>221</v>
      </c>
      <c r="E2635" s="2"/>
      <c r="F2635" s="2"/>
      <c r="G2635" s="2"/>
      <c r="H2635" s="4"/>
      <c r="I2635" s="13"/>
      <c r="J2635" s="21"/>
      <c r="L2635" s="69"/>
      <c r="M2635" s="29"/>
    </row>
    <row r="2636" spans="1:13" ht="12" customHeight="1" outlineLevel="1" collapsed="1">
      <c r="A2636" s="6"/>
      <c r="B2636" s="147"/>
      <c r="C2636" s="8"/>
      <c r="D2636" s="7"/>
      <c r="E2636" s="4"/>
      <c r="F2636" s="4"/>
      <c r="G2636" s="4"/>
      <c r="H2636" s="4"/>
      <c r="I2636" s="13"/>
      <c r="J2636" s="21"/>
      <c r="L2636" s="69"/>
      <c r="M2636" s="29"/>
    </row>
    <row r="2637" spans="1:13" ht="12" customHeight="1" outlineLevel="1">
      <c r="A2637" s="6"/>
      <c r="B2637" s="147" t="s">
        <v>36</v>
      </c>
      <c r="C2637" s="105" t="s">
        <v>637</v>
      </c>
      <c r="D2637" s="7"/>
      <c r="E2637" s="4"/>
      <c r="F2637" s="4"/>
      <c r="G2637" s="4"/>
      <c r="H2637" s="4"/>
      <c r="I2637" s="13"/>
      <c r="J2637" s="21">
        <f>SUM(E2639:G2639)</f>
        <v>0</v>
      </c>
      <c r="K2637" s="29">
        <f>$M2637-$M2637*$K$19</f>
        <v>514.007</v>
      </c>
      <c r="L2637" s="69">
        <f>ROUND($J2637*$K2637,2)</f>
        <v>0</v>
      </c>
      <c r="M2637" s="29">
        <v>541.06</v>
      </c>
    </row>
    <row r="2638" spans="1:13" ht="12" customHeight="1" hidden="1" outlineLevel="2">
      <c r="A2638" s="6"/>
      <c r="B2638" s="158"/>
      <c r="C2638" s="11"/>
      <c r="D2638" s="7"/>
      <c r="E2638" s="4" t="s">
        <v>179</v>
      </c>
      <c r="F2638" s="4" t="s">
        <v>180</v>
      </c>
      <c r="G2638" s="4" t="s">
        <v>181</v>
      </c>
      <c r="H2638" s="4"/>
      <c r="I2638" s="13"/>
      <c r="J2638" s="21"/>
      <c r="L2638" s="69"/>
      <c r="M2638" s="29"/>
    </row>
    <row r="2639" spans="1:13" ht="12" customHeight="1" hidden="1" outlineLevel="2">
      <c r="A2639" s="6"/>
      <c r="B2639" s="147"/>
      <c r="C2639" s="34"/>
      <c r="D2639" s="7" t="s">
        <v>176</v>
      </c>
      <c r="E2639" s="2"/>
      <c r="F2639" s="2"/>
      <c r="G2639" s="2"/>
      <c r="H2639" s="4"/>
      <c r="I2639" s="13"/>
      <c r="J2639" s="21"/>
      <c r="L2639" s="69"/>
      <c r="M2639" s="29"/>
    </row>
    <row r="2640" spans="1:13" ht="12" customHeight="1" outlineLevel="1" collapsed="1">
      <c r="A2640" s="6"/>
      <c r="B2640" s="147"/>
      <c r="C2640" s="8"/>
      <c r="D2640" s="7"/>
      <c r="E2640" s="4"/>
      <c r="F2640" s="4"/>
      <c r="G2640" s="4"/>
      <c r="H2640" s="4"/>
      <c r="I2640" s="13"/>
      <c r="J2640" s="21"/>
      <c r="L2640" s="69"/>
      <c r="M2640" s="29"/>
    </row>
    <row r="2641" spans="1:13" ht="12" customHeight="1" outlineLevel="1">
      <c r="A2641" s="6"/>
      <c r="B2641" s="147" t="s">
        <v>695</v>
      </c>
      <c r="C2641" s="105" t="s">
        <v>751</v>
      </c>
      <c r="D2641" s="7"/>
      <c r="E2641" s="4"/>
      <c r="F2641" s="4"/>
      <c r="G2641" s="4"/>
      <c r="H2641" s="4"/>
      <c r="I2641" s="13"/>
      <c r="J2641" s="21">
        <f>SUM(E2643:E2645)</f>
        <v>0</v>
      </c>
      <c r="K2641" s="29">
        <f>$M2641-$M2641*$K$19</f>
        <v>126.2835</v>
      </c>
      <c r="L2641" s="69">
        <f>ROUND($J2641*$K2641,2)</f>
        <v>0</v>
      </c>
      <c r="M2641" s="29">
        <v>132.93</v>
      </c>
    </row>
    <row r="2642" spans="1:13" ht="12" customHeight="1" hidden="1" outlineLevel="2">
      <c r="A2642" s="6"/>
      <c r="B2642" s="158"/>
      <c r="C2642" s="11"/>
      <c r="D2642" s="7"/>
      <c r="E2642" s="19" t="s">
        <v>186</v>
      </c>
      <c r="F2642" s="4"/>
      <c r="G2642" s="4"/>
      <c r="H2642" s="4"/>
      <c r="I2642" s="13"/>
      <c r="J2642" s="21"/>
      <c r="L2642" s="69"/>
      <c r="M2642" s="29"/>
    </row>
    <row r="2643" spans="1:13" ht="12" customHeight="1" hidden="1" outlineLevel="2">
      <c r="A2643" s="6"/>
      <c r="B2643" s="147"/>
      <c r="C2643" s="34"/>
      <c r="D2643" s="7" t="s">
        <v>176</v>
      </c>
      <c r="E2643" s="2"/>
      <c r="F2643" s="4"/>
      <c r="G2643" s="4"/>
      <c r="H2643" s="4"/>
      <c r="I2643" s="13"/>
      <c r="J2643" s="21"/>
      <c r="L2643" s="69"/>
      <c r="M2643" s="29"/>
    </row>
    <row r="2644" spans="1:13" ht="12" customHeight="1" hidden="1" outlineLevel="2">
      <c r="A2644" s="6"/>
      <c r="B2644" s="147"/>
      <c r="C2644" s="86"/>
      <c r="D2644" s="7" t="s">
        <v>221</v>
      </c>
      <c r="E2644" s="2"/>
      <c r="F2644" s="4"/>
      <c r="G2644" s="4"/>
      <c r="H2644" s="4"/>
      <c r="I2644" s="13"/>
      <c r="J2644" s="21"/>
      <c r="L2644" s="69"/>
      <c r="M2644" s="29"/>
    </row>
    <row r="2645" spans="1:13" ht="12" customHeight="1" hidden="1" outlineLevel="2">
      <c r="A2645" s="6"/>
      <c r="B2645" s="147"/>
      <c r="C2645" s="53"/>
      <c r="D2645" s="7" t="s">
        <v>235</v>
      </c>
      <c r="E2645" s="2"/>
      <c r="F2645" s="4"/>
      <c r="G2645" s="4"/>
      <c r="H2645" s="4"/>
      <c r="I2645" s="13"/>
      <c r="J2645" s="21"/>
      <c r="L2645" s="69"/>
      <c r="M2645" s="29"/>
    </row>
    <row r="2646" spans="1:13" ht="12" customHeight="1" outlineLevel="1" collapsed="1">
      <c r="A2646" s="6"/>
      <c r="B2646" s="147"/>
      <c r="C2646" s="8"/>
      <c r="D2646" s="7"/>
      <c r="E2646" s="4"/>
      <c r="F2646" s="4"/>
      <c r="G2646" s="4"/>
      <c r="H2646" s="4"/>
      <c r="I2646" s="13"/>
      <c r="J2646" s="21"/>
      <c r="L2646" s="69"/>
      <c r="M2646" s="29"/>
    </row>
    <row r="2647" spans="1:13" ht="12" customHeight="1" outlineLevel="1">
      <c r="A2647" s="6"/>
      <c r="B2647" s="147" t="s">
        <v>693</v>
      </c>
      <c r="C2647" s="105" t="s">
        <v>775</v>
      </c>
      <c r="D2647" s="7"/>
      <c r="E2647" s="4"/>
      <c r="F2647" s="4"/>
      <c r="G2647" s="4"/>
      <c r="H2647" s="4"/>
      <c r="I2647" s="13"/>
      <c r="J2647" s="21">
        <f>SUM(E2649:E2652)</f>
        <v>0</v>
      </c>
      <c r="K2647" s="29">
        <f>$M2647-$M2647*$K$19</f>
        <v>105.4405</v>
      </c>
      <c r="L2647" s="69">
        <f>ROUND($J2647*$K2647,2)</f>
        <v>0</v>
      </c>
      <c r="M2647" s="29">
        <v>110.99</v>
      </c>
    </row>
    <row r="2648" spans="1:13" ht="12" customHeight="1" hidden="1" outlineLevel="2">
      <c r="A2648" s="6"/>
      <c r="B2648" s="158"/>
      <c r="C2648" s="11"/>
      <c r="D2648" s="7"/>
      <c r="E2648" s="19" t="s">
        <v>186</v>
      </c>
      <c r="F2648" s="4"/>
      <c r="G2648" s="4"/>
      <c r="H2648" s="4"/>
      <c r="I2648" s="13"/>
      <c r="J2648" s="21"/>
      <c r="L2648" s="69"/>
      <c r="M2648" s="29"/>
    </row>
    <row r="2649" spans="1:13" ht="12" customHeight="1" hidden="1" outlineLevel="2">
      <c r="A2649" s="6"/>
      <c r="B2649" s="147"/>
      <c r="C2649" s="34"/>
      <c r="D2649" s="7" t="s">
        <v>176</v>
      </c>
      <c r="E2649" s="2"/>
      <c r="F2649" s="4"/>
      <c r="G2649" s="4"/>
      <c r="H2649" s="4"/>
      <c r="I2649" s="13"/>
      <c r="J2649" s="21"/>
      <c r="L2649" s="69"/>
      <c r="M2649" s="29"/>
    </row>
    <row r="2650" spans="1:13" ht="12" customHeight="1" hidden="1" outlineLevel="2">
      <c r="A2650" s="6"/>
      <c r="B2650" s="147"/>
      <c r="C2650" s="36"/>
      <c r="D2650" s="7" t="s">
        <v>224</v>
      </c>
      <c r="E2650" s="2"/>
      <c r="F2650" s="4"/>
      <c r="G2650" s="4"/>
      <c r="H2650" s="4"/>
      <c r="I2650" s="13"/>
      <c r="J2650" s="21"/>
      <c r="L2650" s="69"/>
      <c r="M2650" s="29"/>
    </row>
    <row r="2651" spans="1:13" ht="12" customHeight="1" hidden="1" outlineLevel="2">
      <c r="A2651" s="6"/>
      <c r="B2651" s="147"/>
      <c r="C2651" s="86"/>
      <c r="D2651" s="7" t="s">
        <v>221</v>
      </c>
      <c r="E2651" s="2"/>
      <c r="F2651" s="4"/>
      <c r="G2651" s="4"/>
      <c r="H2651" s="4"/>
      <c r="I2651" s="13"/>
      <c r="J2651" s="21"/>
      <c r="L2651" s="69"/>
      <c r="M2651" s="29"/>
    </row>
    <row r="2652" spans="1:13" ht="12" customHeight="1" hidden="1" outlineLevel="2">
      <c r="A2652" s="6"/>
      <c r="B2652" s="147"/>
      <c r="C2652" s="53"/>
      <c r="D2652" s="7" t="s">
        <v>235</v>
      </c>
      <c r="E2652" s="2"/>
      <c r="F2652" s="4"/>
      <c r="G2652" s="4"/>
      <c r="H2652" s="4"/>
      <c r="I2652" s="13"/>
      <c r="J2652" s="21"/>
      <c r="L2652" s="69"/>
      <c r="M2652" s="29"/>
    </row>
    <row r="2653" spans="1:13" ht="12" customHeight="1" outlineLevel="1" collapsed="1">
      <c r="A2653" s="6"/>
      <c r="B2653" s="147"/>
      <c r="C2653" s="8"/>
      <c r="D2653" s="7"/>
      <c r="E2653" s="4"/>
      <c r="F2653" s="4"/>
      <c r="G2653" s="4"/>
      <c r="H2653" s="4"/>
      <c r="I2653" s="13"/>
      <c r="J2653" s="21"/>
      <c r="L2653" s="69"/>
      <c r="M2653" s="29"/>
    </row>
    <row r="2654" spans="1:13" ht="12" customHeight="1" outlineLevel="1">
      <c r="A2654" s="6"/>
      <c r="B2654" s="147" t="s">
        <v>694</v>
      </c>
      <c r="C2654" s="105" t="s">
        <v>373</v>
      </c>
      <c r="D2654" s="7"/>
      <c r="E2654" s="4"/>
      <c r="F2654" s="4"/>
      <c r="G2654" s="4"/>
      <c r="H2654" s="4"/>
      <c r="I2654" s="13"/>
      <c r="J2654" s="21">
        <f>SUM(E2656:E2657)</f>
        <v>0</v>
      </c>
      <c r="K2654" s="29">
        <f>$M2654-$M2654*$K$19</f>
        <v>114.19</v>
      </c>
      <c r="L2654" s="69">
        <f>ROUND($J2654*$K2654,2)</f>
        <v>0</v>
      </c>
      <c r="M2654" s="29">
        <v>120.2</v>
      </c>
    </row>
    <row r="2655" spans="1:13" ht="12" customHeight="1" hidden="1" outlineLevel="2">
      <c r="A2655" s="6"/>
      <c r="B2655" s="158"/>
      <c r="C2655" s="11"/>
      <c r="D2655" s="7"/>
      <c r="E2655" s="19" t="s">
        <v>186</v>
      </c>
      <c r="F2655" s="4"/>
      <c r="G2655" s="4"/>
      <c r="H2655" s="4"/>
      <c r="I2655" s="13"/>
      <c r="J2655" s="21"/>
      <c r="L2655" s="69"/>
      <c r="M2655" s="29"/>
    </row>
    <row r="2656" spans="1:13" ht="12" customHeight="1" hidden="1" outlineLevel="2">
      <c r="A2656" s="6"/>
      <c r="B2656" s="147"/>
      <c r="C2656" s="34"/>
      <c r="D2656" s="7" t="s">
        <v>176</v>
      </c>
      <c r="E2656" s="2"/>
      <c r="F2656" s="4"/>
      <c r="G2656" s="4"/>
      <c r="H2656" s="4"/>
      <c r="I2656" s="13"/>
      <c r="J2656" s="21"/>
      <c r="L2656" s="69"/>
      <c r="M2656" s="29"/>
    </row>
    <row r="2657" spans="1:13" ht="12" customHeight="1" hidden="1" outlineLevel="2">
      <c r="A2657" s="6"/>
      <c r="B2657" s="147"/>
      <c r="C2657" s="86"/>
      <c r="D2657" s="7" t="s">
        <v>221</v>
      </c>
      <c r="E2657" s="2"/>
      <c r="F2657" s="4"/>
      <c r="G2657" s="4"/>
      <c r="H2657" s="4"/>
      <c r="I2657" s="13"/>
      <c r="J2657" s="21"/>
      <c r="L2657" s="69"/>
      <c r="M2657" s="29"/>
    </row>
    <row r="2658" spans="1:13" ht="12" customHeight="1" outlineLevel="1" collapsed="1">
      <c r="A2658" s="6"/>
      <c r="B2658" s="147"/>
      <c r="C2658" s="8"/>
      <c r="D2658" s="7"/>
      <c r="E2658" s="4"/>
      <c r="F2658" s="4"/>
      <c r="G2658" s="4"/>
      <c r="H2658" s="4"/>
      <c r="I2658" s="13"/>
      <c r="J2658" s="21"/>
      <c r="L2658" s="69"/>
      <c r="M2658" s="29"/>
    </row>
    <row r="2659" spans="1:13" ht="12" customHeight="1" outlineLevel="1">
      <c r="A2659" s="6"/>
      <c r="B2659" s="147" t="s">
        <v>697</v>
      </c>
      <c r="C2659" s="105" t="s">
        <v>752</v>
      </c>
      <c r="D2659" s="7"/>
      <c r="E2659" s="4"/>
      <c r="F2659" s="4"/>
      <c r="G2659" s="4"/>
      <c r="H2659" s="4"/>
      <c r="I2659" s="13"/>
      <c r="J2659" s="21">
        <f>SUM(E2661:F2666)</f>
        <v>0</v>
      </c>
      <c r="K2659" s="29">
        <f>$M2659-$M2659*$K$19</f>
        <v>58.33</v>
      </c>
      <c r="L2659" s="69">
        <f>ROUND($J2659*$K2659,2)</f>
        <v>0</v>
      </c>
      <c r="M2659" s="29">
        <v>61.4</v>
      </c>
    </row>
    <row r="2660" spans="1:13" ht="12" customHeight="1" hidden="1" outlineLevel="2">
      <c r="A2660" s="6"/>
      <c r="B2660" s="147"/>
      <c r="C2660" s="11"/>
      <c r="D2660" s="7"/>
      <c r="E2660" s="4" t="s">
        <v>231</v>
      </c>
      <c r="F2660" s="4" t="s">
        <v>232</v>
      </c>
      <c r="G2660" s="4"/>
      <c r="H2660" s="4"/>
      <c r="I2660" s="13"/>
      <c r="J2660" s="21"/>
      <c r="L2660" s="69"/>
      <c r="M2660" s="29"/>
    </row>
    <row r="2661" spans="1:13" ht="12" customHeight="1" hidden="1" outlineLevel="2">
      <c r="A2661" s="6"/>
      <c r="B2661" s="147"/>
      <c r="C2661" s="34"/>
      <c r="D2661" s="7" t="s">
        <v>176</v>
      </c>
      <c r="E2661" s="2"/>
      <c r="F2661" s="2"/>
      <c r="G2661" s="4"/>
      <c r="H2661" s="4"/>
      <c r="I2661" s="13"/>
      <c r="J2661" s="21"/>
      <c r="L2661" s="69"/>
      <c r="M2661" s="29"/>
    </row>
    <row r="2662" spans="1:13" ht="12" customHeight="1" hidden="1" outlineLevel="2">
      <c r="A2662" s="6"/>
      <c r="B2662" s="147"/>
      <c r="C2662" s="55"/>
      <c r="D2662" s="7" t="s">
        <v>223</v>
      </c>
      <c r="E2662" s="2"/>
      <c r="F2662" s="2"/>
      <c r="G2662" s="4"/>
      <c r="H2662" s="4"/>
      <c r="I2662" s="13"/>
      <c r="J2662" s="21"/>
      <c r="L2662" s="69"/>
      <c r="M2662" s="29"/>
    </row>
    <row r="2663" spans="1:13" ht="12" customHeight="1" hidden="1" outlineLevel="2">
      <c r="A2663" s="6"/>
      <c r="B2663" s="147"/>
      <c r="C2663" s="36"/>
      <c r="D2663" s="7" t="s">
        <v>224</v>
      </c>
      <c r="E2663" s="2"/>
      <c r="F2663" s="2"/>
      <c r="G2663" s="4"/>
      <c r="H2663" s="4"/>
      <c r="I2663" s="13"/>
      <c r="J2663" s="21"/>
      <c r="L2663" s="69"/>
      <c r="M2663" s="29"/>
    </row>
    <row r="2664" spans="1:13" ht="12" customHeight="1" hidden="1" outlineLevel="2">
      <c r="A2664" s="6"/>
      <c r="B2664" s="147"/>
      <c r="C2664" s="39"/>
      <c r="D2664" s="7" t="s">
        <v>53</v>
      </c>
      <c r="E2664" s="2"/>
      <c r="F2664" s="2"/>
      <c r="G2664" s="4"/>
      <c r="H2664" s="4"/>
      <c r="I2664" s="13"/>
      <c r="J2664" s="21"/>
      <c r="L2664" s="69"/>
      <c r="M2664" s="29"/>
    </row>
    <row r="2665" spans="1:13" ht="12" customHeight="1" hidden="1" outlineLevel="2">
      <c r="A2665" s="6"/>
      <c r="B2665" s="147"/>
      <c r="C2665" s="86"/>
      <c r="D2665" s="7" t="s">
        <v>221</v>
      </c>
      <c r="E2665" s="2"/>
      <c r="F2665" s="2"/>
      <c r="G2665" s="4"/>
      <c r="H2665" s="4"/>
      <c r="I2665" s="13"/>
      <c r="J2665" s="21"/>
      <c r="L2665" s="69"/>
      <c r="M2665" s="29"/>
    </row>
    <row r="2666" spans="1:13" ht="12" customHeight="1" hidden="1" outlineLevel="2">
      <c r="A2666" s="6"/>
      <c r="B2666" s="147"/>
      <c r="C2666" s="53"/>
      <c r="D2666" s="7" t="s">
        <v>235</v>
      </c>
      <c r="E2666" s="2"/>
      <c r="F2666" s="2"/>
      <c r="G2666" s="4"/>
      <c r="H2666" s="4"/>
      <c r="I2666" s="13"/>
      <c r="J2666" s="21"/>
      <c r="L2666" s="69"/>
      <c r="M2666" s="29"/>
    </row>
    <row r="2667" spans="1:13" ht="12" customHeight="1" outlineLevel="1" collapsed="1">
      <c r="A2667" s="6"/>
      <c r="B2667" s="147"/>
      <c r="C2667" s="8"/>
      <c r="D2667" s="7"/>
      <c r="E2667" s="4"/>
      <c r="F2667" s="4"/>
      <c r="G2667" s="4"/>
      <c r="H2667" s="4"/>
      <c r="I2667" s="13"/>
      <c r="J2667" s="21"/>
      <c r="L2667" s="69"/>
      <c r="M2667" s="29"/>
    </row>
    <row r="2668" spans="1:13" ht="12" customHeight="1" outlineLevel="1">
      <c r="A2668" s="6"/>
      <c r="B2668" s="147" t="s">
        <v>698</v>
      </c>
      <c r="C2668" s="105" t="s">
        <v>753</v>
      </c>
      <c r="D2668" s="7"/>
      <c r="E2668" s="4"/>
      <c r="F2668" s="4"/>
      <c r="G2668" s="4"/>
      <c r="H2668" s="4"/>
      <c r="I2668" s="13"/>
      <c r="J2668" s="21">
        <f>SUM(E2670:F2674)</f>
        <v>0</v>
      </c>
      <c r="K2668" s="29">
        <f>$M2668-$M2668*$K$19</f>
        <v>78.3275</v>
      </c>
      <c r="L2668" s="69">
        <f>ROUND($J2668*$K2668,2)</f>
        <v>0</v>
      </c>
      <c r="M2668" s="29">
        <v>82.45</v>
      </c>
    </row>
    <row r="2669" spans="1:13" ht="12" customHeight="1" hidden="1" outlineLevel="2">
      <c r="A2669" s="6"/>
      <c r="B2669" s="147"/>
      <c r="C2669" s="11"/>
      <c r="D2669" s="7"/>
      <c r="E2669" s="4" t="s">
        <v>231</v>
      </c>
      <c r="F2669" s="4" t="s">
        <v>232</v>
      </c>
      <c r="G2669" s="4"/>
      <c r="H2669" s="4"/>
      <c r="I2669" s="13"/>
      <c r="J2669" s="21"/>
      <c r="L2669" s="69"/>
      <c r="M2669" s="29"/>
    </row>
    <row r="2670" spans="1:13" ht="12" customHeight="1" hidden="1" outlineLevel="2">
      <c r="A2670" s="6"/>
      <c r="B2670" s="147"/>
      <c r="C2670" s="34"/>
      <c r="D2670" s="7" t="s">
        <v>176</v>
      </c>
      <c r="E2670" s="2"/>
      <c r="F2670" s="2"/>
      <c r="G2670" s="4"/>
      <c r="H2670" s="4"/>
      <c r="I2670" s="13"/>
      <c r="J2670" s="21"/>
      <c r="L2670" s="69"/>
      <c r="M2670" s="29"/>
    </row>
    <row r="2671" spans="1:13" ht="12" customHeight="1" hidden="1" outlineLevel="2">
      <c r="A2671" s="6"/>
      <c r="B2671" s="147"/>
      <c r="C2671" s="55"/>
      <c r="D2671" s="7" t="s">
        <v>223</v>
      </c>
      <c r="E2671" s="2"/>
      <c r="F2671" s="2"/>
      <c r="G2671" s="4"/>
      <c r="H2671" s="4"/>
      <c r="I2671" s="13"/>
      <c r="J2671" s="21"/>
      <c r="L2671" s="69"/>
      <c r="M2671" s="29"/>
    </row>
    <row r="2672" spans="1:13" ht="12" customHeight="1" hidden="1" outlineLevel="2">
      <c r="A2672" s="6"/>
      <c r="B2672" s="147"/>
      <c r="C2672" s="36"/>
      <c r="D2672" s="7" t="s">
        <v>224</v>
      </c>
      <c r="E2672" s="2"/>
      <c r="F2672" s="2"/>
      <c r="G2672" s="4"/>
      <c r="H2672" s="4"/>
      <c r="I2672" s="13"/>
      <c r="J2672" s="21"/>
      <c r="L2672" s="69"/>
      <c r="M2672" s="29"/>
    </row>
    <row r="2673" spans="1:13" ht="12" customHeight="1" hidden="1" outlineLevel="2">
      <c r="A2673" s="6"/>
      <c r="B2673" s="147"/>
      <c r="C2673" s="86"/>
      <c r="D2673" s="7" t="s">
        <v>221</v>
      </c>
      <c r="E2673" s="2"/>
      <c r="F2673" s="2"/>
      <c r="G2673" s="4"/>
      <c r="H2673" s="4"/>
      <c r="I2673" s="13"/>
      <c r="J2673" s="21"/>
      <c r="L2673" s="69"/>
      <c r="M2673" s="29"/>
    </row>
    <row r="2674" spans="1:13" ht="12" customHeight="1" hidden="1" outlineLevel="2">
      <c r="A2674" s="6"/>
      <c r="B2674" s="147"/>
      <c r="C2674" s="53"/>
      <c r="D2674" s="7" t="s">
        <v>235</v>
      </c>
      <c r="E2674" s="2"/>
      <c r="F2674" s="2"/>
      <c r="G2674" s="4"/>
      <c r="H2674" s="4"/>
      <c r="I2674" s="13"/>
      <c r="J2674" s="21"/>
      <c r="L2674" s="69"/>
      <c r="M2674" s="29"/>
    </row>
    <row r="2675" spans="1:13" ht="12" customHeight="1" outlineLevel="1" collapsed="1">
      <c r="A2675" s="6"/>
      <c r="B2675" s="147"/>
      <c r="C2675" s="8"/>
      <c r="D2675" s="7"/>
      <c r="E2675" s="4"/>
      <c r="F2675" s="4"/>
      <c r="G2675" s="4"/>
      <c r="H2675" s="4"/>
      <c r="I2675" s="13"/>
      <c r="J2675" s="21"/>
      <c r="L2675" s="69"/>
      <c r="M2675" s="29"/>
    </row>
    <row r="2676" spans="1:13" ht="12" customHeight="1" outlineLevel="1">
      <c r="A2676" s="6"/>
      <c r="B2676" s="147" t="s">
        <v>842</v>
      </c>
      <c r="C2676" s="105" t="s">
        <v>843</v>
      </c>
      <c r="D2676" s="7"/>
      <c r="E2676" s="4"/>
      <c r="F2676" s="4"/>
      <c r="G2676" s="4"/>
      <c r="H2676" s="4"/>
      <c r="I2676" s="13"/>
      <c r="J2676" s="21">
        <f>SUM(E2678:F2678)</f>
        <v>0</v>
      </c>
      <c r="K2676" s="29">
        <f>$M2676-$M2676*$K$19</f>
        <v>192.0805</v>
      </c>
      <c r="L2676" s="69">
        <f>ROUND($J2676*$K2676,2)</f>
        <v>0</v>
      </c>
      <c r="M2676" s="29">
        <v>202.19</v>
      </c>
    </row>
    <row r="2677" spans="1:13" ht="12" customHeight="1" hidden="1" outlineLevel="2">
      <c r="A2677" s="6"/>
      <c r="B2677" s="158"/>
      <c r="C2677" s="11"/>
      <c r="D2677" s="7"/>
      <c r="E2677" s="19" t="s">
        <v>120</v>
      </c>
      <c r="F2677" s="19" t="s">
        <v>246</v>
      </c>
      <c r="G2677" s="4"/>
      <c r="H2677" s="4"/>
      <c r="I2677" s="13"/>
      <c r="J2677" s="21"/>
      <c r="L2677" s="69"/>
      <c r="M2677" s="29"/>
    </row>
    <row r="2678" spans="1:13" ht="12" customHeight="1" hidden="1" outlineLevel="2">
      <c r="A2678" s="6"/>
      <c r="B2678" s="147"/>
      <c r="C2678" s="34"/>
      <c r="D2678" s="7" t="s">
        <v>176</v>
      </c>
      <c r="E2678" s="2"/>
      <c r="F2678" s="2"/>
      <c r="G2678" s="4"/>
      <c r="H2678" s="4"/>
      <c r="I2678" s="13"/>
      <c r="J2678" s="21"/>
      <c r="L2678" s="69"/>
      <c r="M2678" s="29"/>
    </row>
    <row r="2679" spans="1:13" ht="12" customHeight="1" outlineLevel="1" collapsed="1">
      <c r="A2679" s="6"/>
      <c r="B2679" s="147"/>
      <c r="C2679" s="8"/>
      <c r="D2679" s="7"/>
      <c r="E2679" s="4"/>
      <c r="F2679" s="4"/>
      <c r="G2679" s="4"/>
      <c r="H2679" s="4"/>
      <c r="I2679" s="13"/>
      <c r="J2679" s="21"/>
      <c r="L2679" s="69"/>
      <c r="M2679" s="29"/>
    </row>
    <row r="2680" spans="1:13" ht="12" customHeight="1" outlineLevel="1">
      <c r="A2680" s="6"/>
      <c r="B2680" s="147" t="s">
        <v>699</v>
      </c>
      <c r="C2680" s="105" t="s">
        <v>776</v>
      </c>
      <c r="D2680" s="7"/>
      <c r="E2680" s="4"/>
      <c r="F2680" s="4"/>
      <c r="G2680" s="4"/>
      <c r="H2680" s="4"/>
      <c r="I2680" s="13"/>
      <c r="J2680" s="21">
        <f>SUM(E2682:E2684)</f>
        <v>0</v>
      </c>
      <c r="K2680" s="29">
        <f>$M2680-$M2680*$K$19</f>
        <v>190.21849999999998</v>
      </c>
      <c r="L2680" s="69">
        <f>ROUND($J2680*$K2680,2)</f>
        <v>0</v>
      </c>
      <c r="M2680" s="29">
        <v>200.23</v>
      </c>
    </row>
    <row r="2681" spans="1:13" ht="12" customHeight="1" hidden="1" outlineLevel="2">
      <c r="A2681" s="6"/>
      <c r="B2681" s="147"/>
      <c r="C2681" s="11"/>
      <c r="D2681" s="7"/>
      <c r="E2681" s="4" t="s">
        <v>186</v>
      </c>
      <c r="F2681" s="4"/>
      <c r="G2681" s="4"/>
      <c r="H2681" s="4"/>
      <c r="I2681" s="13"/>
      <c r="J2681" s="21"/>
      <c r="L2681" s="69"/>
      <c r="M2681" s="29"/>
    </row>
    <row r="2682" spans="1:13" ht="12" customHeight="1" hidden="1" outlineLevel="2">
      <c r="A2682" s="6"/>
      <c r="B2682" s="147"/>
      <c r="C2682" s="34"/>
      <c r="D2682" s="7" t="s">
        <v>176</v>
      </c>
      <c r="E2682" s="2"/>
      <c r="F2682" s="4"/>
      <c r="G2682" s="4"/>
      <c r="H2682" s="4"/>
      <c r="I2682" s="13"/>
      <c r="J2682" s="21"/>
      <c r="L2682" s="69"/>
      <c r="M2682" s="29"/>
    </row>
    <row r="2683" spans="1:13" ht="12" customHeight="1" hidden="1" outlineLevel="2">
      <c r="A2683" s="6"/>
      <c r="B2683" s="147"/>
      <c r="C2683" s="86"/>
      <c r="D2683" s="7" t="s">
        <v>221</v>
      </c>
      <c r="E2683" s="2"/>
      <c r="F2683" s="4"/>
      <c r="G2683" s="4"/>
      <c r="H2683" s="4"/>
      <c r="I2683" s="13"/>
      <c r="J2683" s="21"/>
      <c r="L2683" s="69"/>
      <c r="M2683" s="29"/>
    </row>
    <row r="2684" spans="1:13" ht="12" customHeight="1" hidden="1" outlineLevel="2">
      <c r="A2684" s="6"/>
      <c r="B2684" s="147"/>
      <c r="C2684" s="53"/>
      <c r="D2684" s="7" t="s">
        <v>235</v>
      </c>
      <c r="E2684" s="2"/>
      <c r="F2684" s="4"/>
      <c r="G2684" s="4"/>
      <c r="H2684" s="4"/>
      <c r="I2684" s="13"/>
      <c r="J2684" s="21"/>
      <c r="L2684" s="69"/>
      <c r="M2684" s="29"/>
    </row>
    <row r="2685" spans="1:13" ht="12" customHeight="1" outlineLevel="1" collapsed="1">
      <c r="A2685" s="6"/>
      <c r="B2685" s="147"/>
      <c r="C2685" s="11"/>
      <c r="D2685" s="7"/>
      <c r="E2685" s="4"/>
      <c r="F2685" s="4"/>
      <c r="G2685" s="4"/>
      <c r="H2685" s="4"/>
      <c r="I2685" s="13"/>
      <c r="J2685" s="21"/>
      <c r="L2685" s="69"/>
      <c r="M2685" s="29"/>
    </row>
    <row r="2686" spans="1:13" ht="12" customHeight="1" outlineLevel="1">
      <c r="A2686" s="6"/>
      <c r="B2686" s="147" t="s">
        <v>700</v>
      </c>
      <c r="C2686" s="105" t="s">
        <v>777</v>
      </c>
      <c r="D2686" s="7"/>
      <c r="E2686" s="4"/>
      <c r="F2686" s="4"/>
      <c r="G2686" s="4"/>
      <c r="H2686" s="4"/>
      <c r="I2686" s="13"/>
      <c r="J2686" s="21">
        <f>SUM(E2688:E2688)</f>
        <v>0</v>
      </c>
      <c r="K2686" s="29">
        <f>$M2686-$M2686*$K$19</f>
        <v>211.80249999999998</v>
      </c>
      <c r="L2686" s="69">
        <f>ROUND($J2686*$K2686,2)</f>
        <v>0</v>
      </c>
      <c r="M2686" s="29">
        <v>222.95</v>
      </c>
    </row>
    <row r="2687" spans="1:13" ht="12" customHeight="1" hidden="1" outlineLevel="2">
      <c r="A2687" s="6"/>
      <c r="B2687" s="147"/>
      <c r="C2687" s="11"/>
      <c r="D2687" s="7"/>
      <c r="E2687" s="4" t="s">
        <v>186</v>
      </c>
      <c r="F2687" s="4"/>
      <c r="G2687" s="4"/>
      <c r="H2687" s="4"/>
      <c r="I2687" s="13"/>
      <c r="J2687" s="21"/>
      <c r="L2687" s="69"/>
      <c r="M2687" s="29"/>
    </row>
    <row r="2688" spans="1:13" ht="12" customHeight="1" hidden="1" outlineLevel="2">
      <c r="A2688" s="6"/>
      <c r="B2688" s="147"/>
      <c r="C2688" s="34"/>
      <c r="D2688" s="7" t="s">
        <v>176</v>
      </c>
      <c r="E2688" s="2"/>
      <c r="F2688" s="4"/>
      <c r="G2688" s="4"/>
      <c r="H2688" s="4"/>
      <c r="I2688" s="13"/>
      <c r="J2688" s="21"/>
      <c r="L2688" s="69"/>
      <c r="M2688" s="29"/>
    </row>
    <row r="2689" spans="1:13" ht="12" customHeight="1" outlineLevel="1" collapsed="1">
      <c r="A2689" s="6"/>
      <c r="B2689" s="147"/>
      <c r="C2689" s="11"/>
      <c r="D2689" s="7"/>
      <c r="E2689" s="4"/>
      <c r="F2689" s="4"/>
      <c r="G2689" s="4"/>
      <c r="H2689" s="4"/>
      <c r="I2689" s="13"/>
      <c r="J2689" s="21"/>
      <c r="L2689" s="69"/>
      <c r="M2689" s="29"/>
    </row>
    <row r="2690" spans="1:13" ht="12" customHeight="1" outlineLevel="1">
      <c r="A2690" s="6"/>
      <c r="B2690" s="147" t="s">
        <v>701</v>
      </c>
      <c r="C2690" s="105" t="s">
        <v>750</v>
      </c>
      <c r="D2690" s="7"/>
      <c r="E2690" s="4"/>
      <c r="F2690" s="4"/>
      <c r="G2690" s="4"/>
      <c r="H2690" s="4"/>
      <c r="I2690" s="13"/>
      <c r="J2690" s="21">
        <f>SUM(E2692:E2694)</f>
        <v>0</v>
      </c>
      <c r="K2690" s="29">
        <f>$M2690-$M2690*$K$19</f>
        <v>134.7575</v>
      </c>
      <c r="L2690" s="69">
        <f>ROUND($J2690*$K2690,2)</f>
        <v>0</v>
      </c>
      <c r="M2690" s="29">
        <v>141.85</v>
      </c>
    </row>
    <row r="2691" spans="1:13" ht="12" customHeight="1" hidden="1" outlineLevel="2">
      <c r="A2691" s="6"/>
      <c r="B2691" s="158"/>
      <c r="C2691" s="11"/>
      <c r="D2691" s="7"/>
      <c r="E2691" s="19" t="s">
        <v>186</v>
      </c>
      <c r="F2691" s="4"/>
      <c r="G2691" s="4"/>
      <c r="H2691" s="4"/>
      <c r="I2691" s="13"/>
      <c r="J2691" s="21"/>
      <c r="L2691" s="69"/>
      <c r="M2691" s="29"/>
    </row>
    <row r="2692" spans="1:13" ht="12" customHeight="1" hidden="1" outlineLevel="2">
      <c r="A2692" s="6"/>
      <c r="B2692" s="147"/>
      <c r="C2692" s="34"/>
      <c r="D2692" s="7" t="s">
        <v>176</v>
      </c>
      <c r="E2692" s="2"/>
      <c r="F2692" s="4"/>
      <c r="G2692" s="4"/>
      <c r="H2692" s="4"/>
      <c r="I2692" s="13"/>
      <c r="J2692" s="21"/>
      <c r="L2692" s="69"/>
      <c r="M2692" s="29"/>
    </row>
    <row r="2693" spans="1:13" ht="12" customHeight="1" hidden="1" outlineLevel="2">
      <c r="A2693" s="6"/>
      <c r="B2693" s="147"/>
      <c r="C2693" s="86"/>
      <c r="D2693" s="7" t="s">
        <v>221</v>
      </c>
      <c r="E2693" s="2"/>
      <c r="F2693" s="4"/>
      <c r="G2693" s="4"/>
      <c r="H2693" s="4"/>
      <c r="I2693" s="13"/>
      <c r="J2693" s="21"/>
      <c r="L2693" s="69"/>
      <c r="M2693" s="29"/>
    </row>
    <row r="2694" spans="1:13" ht="12" customHeight="1" hidden="1" outlineLevel="2">
      <c r="A2694" s="6"/>
      <c r="B2694" s="147"/>
      <c r="C2694" s="53"/>
      <c r="D2694" s="7" t="s">
        <v>235</v>
      </c>
      <c r="E2694" s="2"/>
      <c r="F2694" s="4"/>
      <c r="G2694" s="4"/>
      <c r="H2694" s="4"/>
      <c r="I2694" s="13"/>
      <c r="J2694" s="21"/>
      <c r="L2694" s="69"/>
      <c r="M2694" s="29"/>
    </row>
    <row r="2695" spans="1:13" ht="12" customHeight="1" outlineLevel="1" collapsed="1">
      <c r="A2695" s="6"/>
      <c r="B2695" s="147"/>
      <c r="C2695" s="11"/>
      <c r="D2695" s="7"/>
      <c r="E2695" s="4"/>
      <c r="F2695" s="4"/>
      <c r="G2695" s="4"/>
      <c r="H2695" s="4"/>
      <c r="I2695" s="13"/>
      <c r="J2695" s="21"/>
      <c r="L2695" s="69"/>
      <c r="M2695" s="29"/>
    </row>
    <row r="2696" spans="1:13" ht="12" customHeight="1" outlineLevel="1">
      <c r="A2696" s="162"/>
      <c r="B2696" s="147" t="s">
        <v>702</v>
      </c>
      <c r="C2696" s="105" t="s">
        <v>382</v>
      </c>
      <c r="D2696" s="7"/>
      <c r="E2696" s="4"/>
      <c r="F2696" s="4"/>
      <c r="G2696" s="4"/>
      <c r="H2696" s="4"/>
      <c r="I2696" s="13"/>
      <c r="J2696" s="21">
        <f>SUM(E2698:E2700)</f>
        <v>0</v>
      </c>
      <c r="K2696" s="29">
        <f>$M2696-$M2696*$K$19</f>
        <v>102.1155</v>
      </c>
      <c r="L2696" s="69">
        <f>ROUND($J2696*$K2696,2)</f>
        <v>0</v>
      </c>
      <c r="M2696" s="29">
        <v>107.49</v>
      </c>
    </row>
    <row r="2697" spans="1:13" ht="12" customHeight="1" hidden="1" outlineLevel="2">
      <c r="A2697" s="6"/>
      <c r="B2697" s="158"/>
      <c r="C2697" s="11"/>
      <c r="D2697" s="7"/>
      <c r="E2697" s="19" t="s">
        <v>186</v>
      </c>
      <c r="F2697" s="4"/>
      <c r="G2697" s="4"/>
      <c r="H2697" s="4"/>
      <c r="I2697" s="13"/>
      <c r="J2697" s="21"/>
      <c r="L2697" s="69"/>
      <c r="M2697" s="29"/>
    </row>
    <row r="2698" spans="1:13" ht="12" customHeight="1" hidden="1" outlineLevel="2">
      <c r="A2698" s="6"/>
      <c r="B2698" s="147"/>
      <c r="C2698" s="34"/>
      <c r="D2698" s="7" t="s">
        <v>176</v>
      </c>
      <c r="E2698" s="2"/>
      <c r="F2698" s="4"/>
      <c r="G2698" s="4"/>
      <c r="H2698" s="4"/>
      <c r="I2698" s="13"/>
      <c r="J2698" s="21"/>
      <c r="L2698" s="69"/>
      <c r="M2698" s="29"/>
    </row>
    <row r="2699" spans="1:13" ht="12" customHeight="1" hidden="1" outlineLevel="2">
      <c r="A2699" s="6"/>
      <c r="B2699" s="147"/>
      <c r="C2699" s="86"/>
      <c r="D2699" s="7" t="s">
        <v>221</v>
      </c>
      <c r="E2699" s="2"/>
      <c r="F2699" s="4"/>
      <c r="G2699" s="4"/>
      <c r="H2699" s="4"/>
      <c r="I2699" s="13"/>
      <c r="J2699" s="21"/>
      <c r="L2699" s="69"/>
      <c r="M2699" s="29"/>
    </row>
    <row r="2700" spans="1:13" ht="12" customHeight="1" hidden="1" outlineLevel="2">
      <c r="A2700" s="6"/>
      <c r="B2700" s="147"/>
      <c r="C2700" s="53"/>
      <c r="D2700" s="7" t="s">
        <v>235</v>
      </c>
      <c r="E2700" s="2"/>
      <c r="F2700" s="4"/>
      <c r="G2700" s="4"/>
      <c r="H2700" s="4"/>
      <c r="I2700" s="13"/>
      <c r="J2700" s="21"/>
      <c r="L2700" s="69"/>
      <c r="M2700" s="29"/>
    </row>
    <row r="2701" spans="1:13" ht="12" customHeight="1" outlineLevel="1" collapsed="1">
      <c r="A2701" s="6"/>
      <c r="B2701" s="147"/>
      <c r="C2701" s="11"/>
      <c r="D2701" s="7"/>
      <c r="E2701" s="4"/>
      <c r="F2701" s="4"/>
      <c r="G2701" s="4"/>
      <c r="H2701" s="4"/>
      <c r="I2701" s="13"/>
      <c r="J2701" s="21"/>
      <c r="L2701" s="69"/>
      <c r="M2701" s="29"/>
    </row>
    <row r="2702" spans="1:13" ht="12" customHeight="1" outlineLevel="1">
      <c r="A2702" s="162"/>
      <c r="B2702" s="147" t="s">
        <v>840</v>
      </c>
      <c r="C2702" s="105" t="s">
        <v>841</v>
      </c>
      <c r="D2702" s="7"/>
      <c r="E2702" s="4"/>
      <c r="F2702" s="4"/>
      <c r="G2702" s="4"/>
      <c r="H2702" s="4"/>
      <c r="I2702" s="13"/>
      <c r="J2702" s="21">
        <f>SUM(E2704:F2704)</f>
        <v>0</v>
      </c>
      <c r="K2702" s="29">
        <f>$M2702-$M2702*$K$19</f>
        <v>120.7165</v>
      </c>
      <c r="L2702" s="69">
        <f>ROUND($J2702*$K2702,2)</f>
        <v>0</v>
      </c>
      <c r="M2702" s="29">
        <v>127.07</v>
      </c>
    </row>
    <row r="2703" spans="1:13" ht="12" customHeight="1" hidden="1" outlineLevel="2">
      <c r="A2703" s="6"/>
      <c r="B2703" s="147"/>
      <c r="C2703" s="11"/>
      <c r="D2703" s="7"/>
      <c r="E2703" s="19" t="s">
        <v>120</v>
      </c>
      <c r="F2703" s="19" t="s">
        <v>246</v>
      </c>
      <c r="G2703" s="4"/>
      <c r="H2703" s="4"/>
      <c r="I2703" s="13"/>
      <c r="J2703" s="21"/>
      <c r="L2703" s="69"/>
      <c r="M2703" s="29"/>
    </row>
    <row r="2704" spans="1:13" ht="12" customHeight="1" hidden="1" outlineLevel="2">
      <c r="A2704" s="6"/>
      <c r="B2704" s="147"/>
      <c r="C2704" s="34"/>
      <c r="D2704" s="7" t="s">
        <v>176</v>
      </c>
      <c r="E2704" s="2"/>
      <c r="F2704" s="58"/>
      <c r="G2704" s="4"/>
      <c r="H2704" s="4"/>
      <c r="I2704" s="13"/>
      <c r="J2704" s="21"/>
      <c r="L2704" s="69"/>
      <c r="M2704" s="29"/>
    </row>
    <row r="2705" spans="1:13" ht="12" customHeight="1" outlineLevel="1" collapsed="1">
      <c r="A2705" s="6"/>
      <c r="B2705" s="147"/>
      <c r="C2705" s="11"/>
      <c r="D2705" s="7"/>
      <c r="E2705" s="4"/>
      <c r="F2705" s="4"/>
      <c r="G2705" s="4"/>
      <c r="H2705" s="4"/>
      <c r="I2705" s="13"/>
      <c r="J2705" s="21"/>
      <c r="L2705" s="69"/>
      <c r="M2705" s="29"/>
    </row>
    <row r="2706" spans="1:13" ht="12" customHeight="1" outlineLevel="1">
      <c r="A2706" s="6"/>
      <c r="B2706" s="147" t="s">
        <v>837</v>
      </c>
      <c r="C2706" s="105" t="s">
        <v>838</v>
      </c>
      <c r="D2706" s="7"/>
      <c r="E2706" s="4"/>
      <c r="F2706" s="4"/>
      <c r="G2706" s="4"/>
      <c r="H2706" s="4"/>
      <c r="I2706" s="13"/>
      <c r="J2706" s="21">
        <f>SUM(E2708:F2708)</f>
        <v>0</v>
      </c>
      <c r="K2706" s="29">
        <f>$M2706-$M2706*$K$19</f>
        <v>115.425</v>
      </c>
      <c r="L2706" s="69">
        <f>ROUND($J2706*$K2706,2)</f>
        <v>0</v>
      </c>
      <c r="M2706" s="29">
        <v>121.5</v>
      </c>
    </row>
    <row r="2707" spans="1:13" ht="12" customHeight="1" hidden="1" outlineLevel="2">
      <c r="A2707" s="6"/>
      <c r="B2707" s="147"/>
      <c r="C2707" s="11"/>
      <c r="D2707" s="7"/>
      <c r="E2707" s="19" t="s">
        <v>120</v>
      </c>
      <c r="F2707" s="19" t="s">
        <v>246</v>
      </c>
      <c r="G2707" s="4"/>
      <c r="H2707" s="4"/>
      <c r="I2707" s="13"/>
      <c r="J2707" s="21"/>
      <c r="L2707" s="69"/>
      <c r="M2707" s="29"/>
    </row>
    <row r="2708" spans="1:13" ht="12" customHeight="1" hidden="1" outlineLevel="2">
      <c r="A2708" s="6"/>
      <c r="B2708" s="147"/>
      <c r="C2708" s="34"/>
      <c r="D2708" s="7" t="s">
        <v>176</v>
      </c>
      <c r="E2708" s="2"/>
      <c r="F2708" s="2"/>
      <c r="G2708" s="4"/>
      <c r="H2708" s="4"/>
      <c r="I2708" s="13"/>
      <c r="J2708" s="21"/>
      <c r="L2708" s="69"/>
      <c r="M2708" s="29"/>
    </row>
    <row r="2709" spans="1:13" ht="12" customHeight="1" outlineLevel="1" collapsed="1">
      <c r="A2709" s="6"/>
      <c r="B2709" s="147"/>
      <c r="C2709" s="11"/>
      <c r="D2709" s="7"/>
      <c r="E2709" s="4"/>
      <c r="F2709" s="4"/>
      <c r="G2709" s="4"/>
      <c r="H2709" s="4"/>
      <c r="I2709" s="13"/>
      <c r="J2709" s="21"/>
      <c r="L2709" s="69"/>
      <c r="M2709" s="29"/>
    </row>
    <row r="2710" spans="1:13" ht="12" customHeight="1" outlineLevel="1">
      <c r="A2710" s="6"/>
      <c r="B2710" s="147" t="s">
        <v>836</v>
      </c>
      <c r="C2710" s="105" t="s">
        <v>839</v>
      </c>
      <c r="D2710" s="7"/>
      <c r="E2710" s="4"/>
      <c r="F2710" s="4"/>
      <c r="G2710" s="4"/>
      <c r="H2710" s="4"/>
      <c r="I2710" s="13"/>
      <c r="J2710" s="21">
        <f>SUM(E2712:F2712)</f>
        <v>0</v>
      </c>
      <c r="K2710" s="29">
        <f>$M2710-$M2710*$K$19</f>
        <v>165.9745</v>
      </c>
      <c r="L2710" s="69">
        <f>ROUND($J2710*$K2710,2)</f>
        <v>0</v>
      </c>
      <c r="M2710" s="29">
        <v>174.71</v>
      </c>
    </row>
    <row r="2711" spans="1:13" ht="12" customHeight="1" hidden="1" outlineLevel="2">
      <c r="A2711" s="6"/>
      <c r="B2711" s="158"/>
      <c r="C2711" s="11"/>
      <c r="D2711" s="7"/>
      <c r="E2711" s="19" t="s">
        <v>120</v>
      </c>
      <c r="F2711" s="19" t="s">
        <v>246</v>
      </c>
      <c r="G2711" s="4"/>
      <c r="H2711" s="4"/>
      <c r="I2711" s="13"/>
      <c r="J2711" s="21"/>
      <c r="L2711" s="69"/>
      <c r="M2711" s="29"/>
    </row>
    <row r="2712" spans="1:13" ht="12" customHeight="1" hidden="1" outlineLevel="2">
      <c r="A2712" s="6"/>
      <c r="B2712" s="147"/>
      <c r="C2712" s="34"/>
      <c r="D2712" s="7" t="s">
        <v>176</v>
      </c>
      <c r="E2712" s="2"/>
      <c r="F2712" s="2"/>
      <c r="G2712" s="4"/>
      <c r="H2712" s="4"/>
      <c r="I2712" s="13"/>
      <c r="J2712" s="21"/>
      <c r="L2712" s="69"/>
      <c r="M2712" s="29"/>
    </row>
    <row r="2713" spans="1:13" ht="12" customHeight="1" outlineLevel="1" collapsed="1">
      <c r="A2713" s="6"/>
      <c r="B2713" s="147"/>
      <c r="C2713" s="11"/>
      <c r="D2713" s="7"/>
      <c r="E2713" s="4"/>
      <c r="F2713" s="4"/>
      <c r="G2713" s="4"/>
      <c r="H2713" s="4"/>
      <c r="I2713" s="13"/>
      <c r="J2713" s="21"/>
      <c r="L2713" s="69"/>
      <c r="M2713" s="29"/>
    </row>
    <row r="2714" spans="1:13" ht="12" customHeight="1" outlineLevel="1">
      <c r="A2714" s="6"/>
      <c r="B2714" s="147" t="s">
        <v>37</v>
      </c>
      <c r="C2714" s="105" t="s">
        <v>778</v>
      </c>
      <c r="D2714" s="7"/>
      <c r="E2714" s="4"/>
      <c r="F2714" s="4"/>
      <c r="G2714" s="4"/>
      <c r="H2714" s="4"/>
      <c r="I2714" s="13"/>
      <c r="J2714" s="21">
        <f>SUM(E2716:F2718)</f>
        <v>0</v>
      </c>
      <c r="K2714" s="29">
        <f>$M2714-$M2714*$K$19</f>
        <v>100.776</v>
      </c>
      <c r="L2714" s="69">
        <f>ROUND($J2714*$K2714,2)</f>
        <v>0</v>
      </c>
      <c r="M2714" s="29">
        <v>106.08</v>
      </c>
    </row>
    <row r="2715" spans="1:13" ht="12" customHeight="1" hidden="1" outlineLevel="2">
      <c r="A2715" s="6"/>
      <c r="B2715" s="158"/>
      <c r="C2715" s="11"/>
      <c r="D2715" s="7"/>
      <c r="E2715" s="19" t="s">
        <v>120</v>
      </c>
      <c r="F2715" s="19" t="s">
        <v>246</v>
      </c>
      <c r="G2715" s="4"/>
      <c r="H2715" s="4"/>
      <c r="I2715" s="13"/>
      <c r="J2715" s="21"/>
      <c r="L2715" s="69"/>
      <c r="M2715" s="29"/>
    </row>
    <row r="2716" spans="1:13" ht="12" customHeight="1" hidden="1" outlineLevel="2">
      <c r="A2716" s="6"/>
      <c r="B2716" s="147"/>
      <c r="C2716" s="59"/>
      <c r="D2716" s="7" t="s">
        <v>191</v>
      </c>
      <c r="E2716" s="2"/>
      <c r="F2716" s="2"/>
      <c r="G2716" s="4"/>
      <c r="H2716" s="4"/>
      <c r="I2716" s="13"/>
      <c r="J2716" s="21"/>
      <c r="L2716" s="69"/>
      <c r="M2716" s="29"/>
    </row>
    <row r="2717" spans="1:13" ht="12" customHeight="1" hidden="1" outlineLevel="2">
      <c r="A2717" s="6"/>
      <c r="B2717" s="147"/>
      <c r="C2717" s="34"/>
      <c r="D2717" s="7" t="s">
        <v>176</v>
      </c>
      <c r="E2717" s="2"/>
      <c r="F2717" s="2"/>
      <c r="G2717" s="4"/>
      <c r="H2717" s="4"/>
      <c r="I2717" s="13"/>
      <c r="J2717" s="21"/>
      <c r="L2717" s="69"/>
      <c r="M2717" s="29"/>
    </row>
    <row r="2718" spans="1:13" ht="12" customHeight="1" hidden="1" outlineLevel="2">
      <c r="A2718" s="6"/>
      <c r="B2718" s="147"/>
      <c r="C2718" s="36"/>
      <c r="D2718" s="7" t="s">
        <v>233</v>
      </c>
      <c r="E2718" s="2"/>
      <c r="F2718" s="2"/>
      <c r="G2718" s="4"/>
      <c r="H2718" s="4"/>
      <c r="I2718" s="13"/>
      <c r="J2718" s="21"/>
      <c r="L2718" s="69"/>
      <c r="M2718" s="29"/>
    </row>
    <row r="2719" spans="1:13" ht="12" customHeight="1" outlineLevel="1" collapsed="1">
      <c r="A2719" s="6"/>
      <c r="B2719" s="147"/>
      <c r="C2719" s="11"/>
      <c r="D2719" s="7"/>
      <c r="E2719" s="4"/>
      <c r="F2719" s="4"/>
      <c r="G2719" s="4"/>
      <c r="H2719" s="4"/>
      <c r="I2719" s="13"/>
      <c r="J2719" s="21"/>
      <c r="L2719" s="69"/>
      <c r="M2719" s="29"/>
    </row>
    <row r="2720" spans="1:13" ht="12" customHeight="1">
      <c r="A2720" s="67" t="s">
        <v>175</v>
      </c>
      <c r="B2720" s="147"/>
      <c r="C2720" s="8"/>
      <c r="D2720" s="7"/>
      <c r="E2720" s="4"/>
      <c r="F2720" s="4"/>
      <c r="G2720" s="4"/>
      <c r="H2720" s="4"/>
      <c r="I2720" s="13"/>
      <c r="J2720" s="21"/>
      <c r="L2720" s="69"/>
      <c r="M2720" s="29"/>
    </row>
    <row r="2721" spans="1:13" ht="12" customHeight="1">
      <c r="A2721" s="6"/>
      <c r="B2721" s="147"/>
      <c r="C2721" s="8"/>
      <c r="D2721" s="7"/>
      <c r="E2721" s="4"/>
      <c r="F2721" s="4"/>
      <c r="G2721" s="4"/>
      <c r="H2721" s="4"/>
      <c r="I2721" s="13"/>
      <c r="J2721" s="21"/>
      <c r="L2721" s="69"/>
      <c r="M2721" s="29"/>
    </row>
    <row r="2722" spans="1:13" ht="12" customHeight="1" outlineLevel="1">
      <c r="A2722" s="6"/>
      <c r="B2722" s="147" t="s">
        <v>38</v>
      </c>
      <c r="C2722" s="105" t="s">
        <v>405</v>
      </c>
      <c r="D2722" s="7"/>
      <c r="E2722" s="4"/>
      <c r="F2722" s="4"/>
      <c r="G2722" s="4"/>
      <c r="H2722" s="4"/>
      <c r="I2722" s="13"/>
      <c r="J2722" s="21">
        <f>SUM(E2724:G2728)</f>
        <v>0</v>
      </c>
      <c r="K2722" s="29">
        <f>$M2722-$M2722*$K$19</f>
        <v>211.907</v>
      </c>
      <c r="L2722" s="69">
        <f>ROUND($J2722*$K2722,2)</f>
        <v>0</v>
      </c>
      <c r="M2722" s="29">
        <v>223.06</v>
      </c>
    </row>
    <row r="2723" spans="1:13" ht="12" customHeight="1" hidden="1" outlineLevel="2">
      <c r="A2723" s="6"/>
      <c r="B2723" s="147"/>
      <c r="C2723" s="11"/>
      <c r="D2723" s="7"/>
      <c r="E2723" s="4" t="s">
        <v>179</v>
      </c>
      <c r="F2723" s="4" t="s">
        <v>180</v>
      </c>
      <c r="G2723" s="4" t="s">
        <v>181</v>
      </c>
      <c r="H2723" s="4"/>
      <c r="I2723" s="13"/>
      <c r="J2723" s="21"/>
      <c r="L2723" s="69"/>
      <c r="M2723" s="29"/>
    </row>
    <row r="2724" spans="1:13" ht="12" customHeight="1" hidden="1" outlineLevel="2">
      <c r="A2724" s="6"/>
      <c r="B2724" s="147"/>
      <c r="C2724" s="34"/>
      <c r="D2724" s="7" t="s">
        <v>238</v>
      </c>
      <c r="E2724" s="2"/>
      <c r="F2724" s="2"/>
      <c r="G2724" s="2"/>
      <c r="H2724" s="4"/>
      <c r="I2724" s="13"/>
      <c r="J2724" s="21"/>
      <c r="L2724" s="69"/>
      <c r="M2724" s="29"/>
    </row>
    <row r="2725" spans="1:13" ht="12" customHeight="1" hidden="1" outlineLevel="2">
      <c r="A2725" s="6"/>
      <c r="B2725" s="147"/>
      <c r="C2725" s="95"/>
      <c r="D2725" s="7" t="s">
        <v>239</v>
      </c>
      <c r="E2725" s="2"/>
      <c r="F2725" s="2"/>
      <c r="G2725" s="2"/>
      <c r="H2725" s="4"/>
      <c r="I2725" s="13"/>
      <c r="J2725" s="21"/>
      <c r="L2725" s="69"/>
      <c r="M2725" s="29"/>
    </row>
    <row r="2726" spans="1:13" ht="12" customHeight="1" hidden="1" outlineLevel="2">
      <c r="A2726" s="6"/>
      <c r="B2726" s="147"/>
      <c r="C2726" s="38"/>
      <c r="D2726" s="7" t="s">
        <v>240</v>
      </c>
      <c r="E2726" s="2"/>
      <c r="F2726" s="2"/>
      <c r="G2726" s="2"/>
      <c r="H2726" s="4"/>
      <c r="I2726" s="13"/>
      <c r="J2726" s="21"/>
      <c r="L2726" s="69"/>
      <c r="M2726" s="29"/>
    </row>
    <row r="2727" spans="1:13" ht="12" customHeight="1" hidden="1" outlineLevel="2">
      <c r="A2727" s="6"/>
      <c r="B2727" s="147"/>
      <c r="C2727" s="49"/>
      <c r="D2727" s="7" t="s">
        <v>241</v>
      </c>
      <c r="E2727" s="58"/>
      <c r="F2727" s="58"/>
      <c r="G2727" s="2"/>
      <c r="H2727" s="4"/>
      <c r="I2727" s="13"/>
      <c r="J2727" s="21"/>
      <c r="L2727" s="69"/>
      <c r="M2727" s="29"/>
    </row>
    <row r="2728" spans="1:13" ht="12" customHeight="1" hidden="1" outlineLevel="2">
      <c r="A2728" s="6"/>
      <c r="B2728" s="147"/>
      <c r="C2728" s="43"/>
      <c r="D2728" s="7" t="s">
        <v>243</v>
      </c>
      <c r="E2728" s="2"/>
      <c r="F2728" s="2"/>
      <c r="G2728" s="2"/>
      <c r="H2728" s="4"/>
      <c r="I2728" s="13"/>
      <c r="J2728" s="21"/>
      <c r="L2728" s="69"/>
      <c r="M2728" s="29"/>
    </row>
    <row r="2729" spans="1:13" ht="12" customHeight="1" outlineLevel="1" collapsed="1">
      <c r="A2729" s="6"/>
      <c r="B2729" s="147"/>
      <c r="C2729" s="8"/>
      <c r="D2729" s="7"/>
      <c r="E2729" s="4"/>
      <c r="F2729" s="4"/>
      <c r="G2729" s="4"/>
      <c r="H2729" s="4"/>
      <c r="I2729" s="13"/>
      <c r="J2729" s="21"/>
      <c r="L2729" s="69"/>
      <c r="M2729" s="29"/>
    </row>
    <row r="2730" spans="1:13" ht="12" customHeight="1" outlineLevel="1">
      <c r="A2730" s="6"/>
      <c r="B2730" s="147" t="s">
        <v>39</v>
      </c>
      <c r="C2730" s="105" t="s">
        <v>401</v>
      </c>
      <c r="D2730" s="7"/>
      <c r="E2730" s="4"/>
      <c r="F2730" s="4"/>
      <c r="G2730" s="4"/>
      <c r="H2730" s="13"/>
      <c r="I2730" s="13"/>
      <c r="J2730" s="21">
        <f>SUM(E2732:G2734)</f>
        <v>0</v>
      </c>
      <c r="K2730" s="29">
        <f>$M2730-$M2730*$K$19</f>
        <v>150.1285</v>
      </c>
      <c r="L2730" s="69">
        <f>ROUND($J2730*$K2730,2)</f>
        <v>0</v>
      </c>
      <c r="M2730" s="29">
        <v>158.03</v>
      </c>
    </row>
    <row r="2731" spans="1:13" ht="12" customHeight="1" hidden="1" outlineLevel="2">
      <c r="A2731" s="6"/>
      <c r="B2731" s="147"/>
      <c r="C2731" s="11"/>
      <c r="D2731" s="7"/>
      <c r="E2731" s="4" t="s">
        <v>179</v>
      </c>
      <c r="F2731" s="4" t="s">
        <v>180</v>
      </c>
      <c r="G2731" s="4" t="s">
        <v>181</v>
      </c>
      <c r="H2731" s="13"/>
      <c r="I2731" s="13"/>
      <c r="J2731" s="21"/>
      <c r="L2731" s="69"/>
      <c r="M2731" s="29"/>
    </row>
    <row r="2732" spans="1:13" ht="12" customHeight="1" hidden="1" outlineLevel="2">
      <c r="A2732" s="6"/>
      <c r="B2732" s="147"/>
      <c r="C2732" s="34"/>
      <c r="D2732" s="7" t="s">
        <v>238</v>
      </c>
      <c r="E2732" s="2"/>
      <c r="F2732" s="2"/>
      <c r="G2732" s="2"/>
      <c r="H2732" s="13"/>
      <c r="I2732" s="13"/>
      <c r="J2732" s="21"/>
      <c r="L2732" s="69"/>
      <c r="M2732" s="29"/>
    </row>
    <row r="2733" spans="1:13" ht="12" customHeight="1" hidden="1" outlineLevel="2">
      <c r="A2733" s="6"/>
      <c r="B2733" s="147"/>
      <c r="C2733" s="48"/>
      <c r="D2733" s="7" t="s">
        <v>242</v>
      </c>
      <c r="E2733" s="2"/>
      <c r="F2733" s="2"/>
      <c r="G2733" s="2"/>
      <c r="H2733" s="13"/>
      <c r="I2733" s="13"/>
      <c r="J2733" s="21"/>
      <c r="L2733" s="69"/>
      <c r="M2733" s="29"/>
    </row>
    <row r="2734" spans="1:13" ht="12" customHeight="1" hidden="1" outlineLevel="2">
      <c r="A2734" s="6"/>
      <c r="B2734" s="147"/>
      <c r="C2734" s="38"/>
      <c r="D2734" s="7" t="s">
        <v>240</v>
      </c>
      <c r="E2734" s="2"/>
      <c r="F2734" s="2"/>
      <c r="G2734" s="2"/>
      <c r="H2734" s="13"/>
      <c r="I2734" s="13"/>
      <c r="J2734" s="21"/>
      <c r="L2734" s="69"/>
      <c r="M2734" s="29"/>
    </row>
    <row r="2735" spans="1:13" ht="12" customHeight="1" outlineLevel="1" collapsed="1">
      <c r="A2735" s="6"/>
      <c r="B2735" s="147"/>
      <c r="C2735" s="8"/>
      <c r="D2735" s="7"/>
      <c r="E2735" s="4"/>
      <c r="F2735" s="4"/>
      <c r="G2735" s="4"/>
      <c r="H2735" s="4"/>
      <c r="I2735" s="13"/>
      <c r="J2735" s="21"/>
      <c r="L2735" s="69"/>
      <c r="M2735" s="29"/>
    </row>
    <row r="2736" spans="1:13" ht="12" customHeight="1" outlineLevel="1">
      <c r="A2736" s="6"/>
      <c r="B2736" s="147" t="s">
        <v>40</v>
      </c>
      <c r="C2736" s="105" t="s">
        <v>759</v>
      </c>
      <c r="D2736" s="7"/>
      <c r="E2736" s="4"/>
      <c r="F2736" s="4"/>
      <c r="G2736" s="4"/>
      <c r="H2736" s="13"/>
      <c r="I2736" s="13"/>
      <c r="J2736" s="21">
        <f>SUM(E2738:G2740)</f>
        <v>0</v>
      </c>
      <c r="K2736" s="29">
        <f>$M2736-$M2736*$K$19</f>
        <v>175.655</v>
      </c>
      <c r="L2736" s="69">
        <f>ROUND($J2736*$K2736,2)</f>
        <v>0</v>
      </c>
      <c r="M2736" s="29">
        <v>184.9</v>
      </c>
    </row>
    <row r="2737" spans="1:13" ht="12" customHeight="1" hidden="1" outlineLevel="2">
      <c r="A2737" s="6"/>
      <c r="B2737" s="147"/>
      <c r="C2737" s="11"/>
      <c r="D2737" s="7"/>
      <c r="E2737" s="4" t="s">
        <v>179</v>
      </c>
      <c r="F2737" s="4" t="s">
        <v>180</v>
      </c>
      <c r="G2737" s="4" t="s">
        <v>181</v>
      </c>
      <c r="H2737" s="13"/>
      <c r="I2737" s="13"/>
      <c r="J2737" s="21"/>
      <c r="L2737" s="69"/>
      <c r="M2737" s="29"/>
    </row>
    <row r="2738" spans="1:13" ht="12" customHeight="1" hidden="1" outlineLevel="2">
      <c r="A2738" s="6"/>
      <c r="B2738" s="147"/>
      <c r="C2738" s="34"/>
      <c r="D2738" s="7" t="s">
        <v>238</v>
      </c>
      <c r="E2738" s="2"/>
      <c r="F2738" s="2"/>
      <c r="G2738" s="2"/>
      <c r="H2738" s="13"/>
      <c r="I2738" s="13"/>
      <c r="J2738" s="21"/>
      <c r="L2738" s="69"/>
      <c r="M2738" s="29"/>
    </row>
    <row r="2739" spans="1:13" ht="12" customHeight="1" hidden="1" outlineLevel="2">
      <c r="A2739" s="6"/>
      <c r="B2739" s="147"/>
      <c r="C2739" s="48"/>
      <c r="D2739" s="7" t="s">
        <v>242</v>
      </c>
      <c r="E2739" s="2"/>
      <c r="F2739" s="2"/>
      <c r="G2739" s="2"/>
      <c r="H2739" s="13"/>
      <c r="I2739" s="13"/>
      <c r="J2739" s="21"/>
      <c r="L2739" s="69"/>
      <c r="M2739" s="29"/>
    </row>
    <row r="2740" spans="1:13" ht="12" customHeight="1" hidden="1" outlineLevel="2">
      <c r="A2740" s="6"/>
      <c r="B2740" s="147"/>
      <c r="C2740" s="38"/>
      <c r="D2740" s="7" t="s">
        <v>240</v>
      </c>
      <c r="E2740" s="2"/>
      <c r="F2740" s="2"/>
      <c r="G2740" s="2"/>
      <c r="H2740" s="13"/>
      <c r="I2740" s="13"/>
      <c r="J2740" s="21"/>
      <c r="L2740" s="69"/>
      <c r="M2740" s="29"/>
    </row>
    <row r="2741" spans="1:13" ht="12" customHeight="1" outlineLevel="1" collapsed="1">
      <c r="A2741" s="6"/>
      <c r="B2741" s="147"/>
      <c r="C2741" s="8"/>
      <c r="D2741" s="7"/>
      <c r="E2741" s="13"/>
      <c r="F2741" s="13"/>
      <c r="G2741" s="13"/>
      <c r="H2741" s="13"/>
      <c r="I2741" s="13"/>
      <c r="J2741" s="21"/>
      <c r="L2741" s="69"/>
      <c r="M2741" s="29"/>
    </row>
    <row r="2742" spans="1:13" ht="12" customHeight="1" outlineLevel="1">
      <c r="A2742" s="6"/>
      <c r="B2742" s="147" t="s">
        <v>41</v>
      </c>
      <c r="C2742" s="105" t="s">
        <v>401</v>
      </c>
      <c r="D2742" s="7"/>
      <c r="E2742" s="4"/>
      <c r="F2742" s="4"/>
      <c r="G2742" s="4"/>
      <c r="H2742" s="13"/>
      <c r="I2742" s="13"/>
      <c r="J2742" s="21">
        <f>SUM(E2744:G2750)</f>
        <v>0</v>
      </c>
      <c r="K2742" s="29">
        <f>$M2742-$M2742*$K$19</f>
        <v>178.7235</v>
      </c>
      <c r="L2742" s="69">
        <f>ROUND($J2742*$K2742,2)</f>
        <v>0</v>
      </c>
      <c r="M2742" s="29">
        <v>188.13</v>
      </c>
    </row>
    <row r="2743" spans="1:13" ht="12" customHeight="1" hidden="1" outlineLevel="2">
      <c r="A2743" s="6"/>
      <c r="B2743" s="147"/>
      <c r="C2743" s="11"/>
      <c r="D2743" s="7"/>
      <c r="E2743" s="4" t="s">
        <v>179</v>
      </c>
      <c r="F2743" s="4" t="s">
        <v>180</v>
      </c>
      <c r="G2743" s="4" t="s">
        <v>181</v>
      </c>
      <c r="H2743" s="13"/>
      <c r="I2743" s="13"/>
      <c r="J2743" s="21"/>
      <c r="L2743" s="69"/>
      <c r="M2743" s="29"/>
    </row>
    <row r="2744" spans="1:13" ht="12" customHeight="1" hidden="1" outlineLevel="2">
      <c r="A2744" s="6"/>
      <c r="B2744" s="147"/>
      <c r="C2744" s="34"/>
      <c r="D2744" s="7" t="s">
        <v>238</v>
      </c>
      <c r="E2744" s="2"/>
      <c r="F2744" s="2"/>
      <c r="G2744" s="2"/>
      <c r="H2744" s="13"/>
      <c r="I2744" s="13"/>
      <c r="J2744" s="21"/>
      <c r="L2744" s="69"/>
      <c r="M2744" s="29"/>
    </row>
    <row r="2745" spans="1:13" ht="12" customHeight="1" hidden="1" outlineLevel="2">
      <c r="A2745" s="6"/>
      <c r="B2745" s="147"/>
      <c r="C2745" s="48"/>
      <c r="D2745" s="7" t="s">
        <v>242</v>
      </c>
      <c r="E2745" s="2"/>
      <c r="F2745" s="2"/>
      <c r="G2745" s="2"/>
      <c r="H2745" s="13"/>
      <c r="I2745" s="13"/>
      <c r="J2745" s="21"/>
      <c r="L2745" s="69"/>
      <c r="M2745" s="29"/>
    </row>
    <row r="2746" spans="1:13" ht="12" customHeight="1" hidden="1" outlineLevel="2">
      <c r="A2746" s="6"/>
      <c r="B2746" s="147"/>
      <c r="C2746" s="95"/>
      <c r="D2746" s="7" t="s">
        <v>239</v>
      </c>
      <c r="E2746" s="2"/>
      <c r="F2746" s="58"/>
      <c r="G2746" s="2"/>
      <c r="H2746" s="13"/>
      <c r="I2746" s="13"/>
      <c r="J2746" s="21"/>
      <c r="L2746" s="69"/>
      <c r="M2746" s="29"/>
    </row>
    <row r="2747" spans="1:13" ht="12" customHeight="1" hidden="1" outlineLevel="2">
      <c r="A2747" s="6"/>
      <c r="B2747" s="147"/>
      <c r="C2747" s="38"/>
      <c r="D2747" s="7" t="s">
        <v>240</v>
      </c>
      <c r="E2747" s="2"/>
      <c r="F2747" s="2"/>
      <c r="G2747" s="2"/>
      <c r="H2747" s="13"/>
      <c r="I2747" s="13"/>
      <c r="J2747" s="21"/>
      <c r="L2747" s="69"/>
      <c r="M2747" s="29"/>
    </row>
    <row r="2748" spans="1:13" ht="12" customHeight="1" hidden="1" outlineLevel="2">
      <c r="A2748" s="6"/>
      <c r="B2748" s="147"/>
      <c r="C2748" s="35"/>
      <c r="D2748" s="7" t="s">
        <v>195</v>
      </c>
      <c r="E2748" s="2"/>
      <c r="F2748" s="2"/>
      <c r="G2748" s="2"/>
      <c r="H2748" s="13"/>
      <c r="I2748" s="13"/>
      <c r="J2748" s="21"/>
      <c r="L2748" s="69"/>
      <c r="M2748" s="29"/>
    </row>
    <row r="2749" spans="1:13" ht="12" customHeight="1" hidden="1" outlineLevel="2">
      <c r="A2749" s="6"/>
      <c r="B2749" s="147"/>
      <c r="C2749" s="39"/>
      <c r="D2749" s="7" t="s">
        <v>138</v>
      </c>
      <c r="E2749" s="2"/>
      <c r="F2749" s="2"/>
      <c r="G2749" s="2"/>
      <c r="H2749" s="13"/>
      <c r="I2749" s="13"/>
      <c r="J2749" s="21"/>
      <c r="L2749" s="69"/>
      <c r="M2749" s="29"/>
    </row>
    <row r="2750" spans="1:13" ht="12" customHeight="1" hidden="1" outlineLevel="2">
      <c r="A2750" s="6"/>
      <c r="B2750" s="147"/>
      <c r="C2750" s="43"/>
      <c r="D2750" s="7" t="s">
        <v>243</v>
      </c>
      <c r="E2750" s="2"/>
      <c r="F2750" s="2"/>
      <c r="G2750" s="2"/>
      <c r="H2750" s="13"/>
      <c r="I2750" s="13"/>
      <c r="J2750" s="21"/>
      <c r="L2750" s="69"/>
      <c r="M2750" s="29"/>
    </row>
    <row r="2751" spans="1:13" ht="12" customHeight="1" outlineLevel="1" collapsed="1">
      <c r="A2751" s="6"/>
      <c r="B2751" s="147"/>
      <c r="C2751" s="8"/>
      <c r="D2751" s="7"/>
      <c r="E2751" s="13"/>
      <c r="F2751" s="13"/>
      <c r="G2751" s="13"/>
      <c r="H2751" s="13"/>
      <c r="I2751" s="13"/>
      <c r="J2751" s="21"/>
      <c r="L2751" s="69"/>
      <c r="M2751" s="29"/>
    </row>
    <row r="2752" spans="1:13" ht="12" customHeight="1" outlineLevel="1">
      <c r="A2752" s="6"/>
      <c r="B2752" s="147" t="s">
        <v>42</v>
      </c>
      <c r="C2752" s="105" t="s">
        <v>403</v>
      </c>
      <c r="D2752" s="7"/>
      <c r="E2752" s="4"/>
      <c r="F2752" s="4"/>
      <c r="G2752" s="4"/>
      <c r="H2752" s="13"/>
      <c r="I2752" s="13"/>
      <c r="J2752" s="21">
        <f>SUM(E2754:G2755)</f>
        <v>0</v>
      </c>
      <c r="K2752" s="29">
        <f>$M2752-$M2752*$K$19</f>
        <v>198.1225</v>
      </c>
      <c r="L2752" s="69">
        <f>ROUND($J2752*$K2752,2)</f>
        <v>0</v>
      </c>
      <c r="M2752" s="29">
        <v>208.55</v>
      </c>
    </row>
    <row r="2753" spans="1:13" ht="12" customHeight="1" hidden="1" outlineLevel="2">
      <c r="A2753" s="6"/>
      <c r="B2753" s="147"/>
      <c r="C2753" s="11"/>
      <c r="D2753" s="7"/>
      <c r="E2753" s="4" t="s">
        <v>179</v>
      </c>
      <c r="F2753" s="4" t="s">
        <v>180</v>
      </c>
      <c r="G2753" s="4" t="s">
        <v>181</v>
      </c>
      <c r="H2753" s="13"/>
      <c r="I2753" s="13"/>
      <c r="J2753" s="21"/>
      <c r="L2753" s="69"/>
      <c r="M2753" s="29"/>
    </row>
    <row r="2754" spans="1:13" ht="12" customHeight="1" hidden="1" outlineLevel="2">
      <c r="A2754" s="6"/>
      <c r="B2754" s="147"/>
      <c r="C2754" s="34"/>
      <c r="D2754" s="7" t="s">
        <v>238</v>
      </c>
      <c r="E2754" s="2"/>
      <c r="F2754" s="2"/>
      <c r="G2754" s="2"/>
      <c r="H2754" s="13"/>
      <c r="I2754" s="13"/>
      <c r="J2754" s="21"/>
      <c r="L2754" s="69"/>
      <c r="M2754" s="29"/>
    </row>
    <row r="2755" spans="1:13" ht="12" customHeight="1" hidden="1" outlineLevel="2">
      <c r="A2755" s="6"/>
      <c r="B2755" s="147"/>
      <c r="C2755" s="48"/>
      <c r="D2755" s="7" t="s">
        <v>242</v>
      </c>
      <c r="E2755" s="2"/>
      <c r="F2755" s="2"/>
      <c r="G2755" s="2"/>
      <c r="H2755" s="13"/>
      <c r="I2755" s="13"/>
      <c r="J2755" s="21"/>
      <c r="L2755" s="69"/>
      <c r="M2755" s="29"/>
    </row>
    <row r="2756" spans="1:13" ht="12" customHeight="1" outlineLevel="1" collapsed="1">
      <c r="A2756" s="6"/>
      <c r="B2756" s="147"/>
      <c r="C2756" s="8"/>
      <c r="D2756" s="7"/>
      <c r="E2756" s="13"/>
      <c r="F2756" s="13"/>
      <c r="G2756" s="13"/>
      <c r="H2756" s="13"/>
      <c r="I2756" s="13"/>
      <c r="J2756" s="21"/>
      <c r="L2756" s="69"/>
      <c r="M2756" s="29"/>
    </row>
    <row r="2757" spans="1:13" ht="12" customHeight="1" outlineLevel="1">
      <c r="A2757" s="6"/>
      <c r="B2757" s="147" t="s">
        <v>43</v>
      </c>
      <c r="C2757" s="105" t="s">
        <v>759</v>
      </c>
      <c r="D2757" s="7"/>
      <c r="E2757" s="4"/>
      <c r="F2757" s="4"/>
      <c r="G2757" s="4"/>
      <c r="H2757" s="13"/>
      <c r="I2757" s="13"/>
      <c r="J2757" s="21">
        <f>SUM(E2759:G2760)</f>
        <v>0</v>
      </c>
      <c r="K2757" s="29">
        <f>$M2757-$M2757*$K$19</f>
        <v>203.737</v>
      </c>
      <c r="L2757" s="69">
        <f>ROUND($J2757*$K2757,2)</f>
        <v>0</v>
      </c>
      <c r="M2757" s="29">
        <v>214.46</v>
      </c>
    </row>
    <row r="2758" spans="1:13" ht="12" customHeight="1" hidden="1" outlineLevel="2">
      <c r="A2758" s="6"/>
      <c r="B2758" s="147"/>
      <c r="C2758" s="11"/>
      <c r="D2758" s="7"/>
      <c r="E2758" s="4" t="s">
        <v>179</v>
      </c>
      <c r="F2758" s="4" t="s">
        <v>180</v>
      </c>
      <c r="G2758" s="4" t="s">
        <v>181</v>
      </c>
      <c r="H2758" s="13"/>
      <c r="I2758" s="13"/>
      <c r="J2758" s="21"/>
      <c r="L2758" s="69"/>
      <c r="M2758" s="29"/>
    </row>
    <row r="2759" spans="1:13" ht="12" customHeight="1" hidden="1" outlineLevel="2">
      <c r="A2759" s="6"/>
      <c r="B2759" s="147"/>
      <c r="C2759" s="34"/>
      <c r="D2759" s="7" t="s">
        <v>238</v>
      </c>
      <c r="E2759" s="2"/>
      <c r="F2759" s="2"/>
      <c r="G2759" s="2"/>
      <c r="H2759" s="13"/>
      <c r="I2759" s="13"/>
      <c r="J2759" s="21"/>
      <c r="L2759" s="69"/>
      <c r="M2759" s="29"/>
    </row>
    <row r="2760" spans="1:13" ht="12" customHeight="1" hidden="1" outlineLevel="2">
      <c r="A2760" s="6"/>
      <c r="B2760" s="147"/>
      <c r="C2760" s="48"/>
      <c r="D2760" s="7" t="s">
        <v>242</v>
      </c>
      <c r="E2760" s="2"/>
      <c r="F2760" s="2"/>
      <c r="G2760" s="2"/>
      <c r="H2760" s="13"/>
      <c r="I2760" s="13"/>
      <c r="J2760" s="21"/>
      <c r="L2760" s="69"/>
      <c r="M2760" s="29"/>
    </row>
    <row r="2761" spans="1:13" ht="12" customHeight="1" outlineLevel="1" collapsed="1">
      <c r="A2761" s="6"/>
      <c r="B2761" s="147"/>
      <c r="C2761" s="8"/>
      <c r="D2761" s="7"/>
      <c r="E2761" s="13"/>
      <c r="F2761" s="13"/>
      <c r="G2761" s="13"/>
      <c r="H2761" s="13"/>
      <c r="I2761" s="13"/>
      <c r="J2761" s="21"/>
      <c r="L2761" s="69"/>
      <c r="M2761" s="29"/>
    </row>
    <row r="2762" spans="1:13" ht="12" customHeight="1" outlineLevel="1">
      <c r="A2762" s="6"/>
      <c r="B2762" s="147" t="s">
        <v>44</v>
      </c>
      <c r="C2762" s="105" t="s">
        <v>403</v>
      </c>
      <c r="D2762" s="7"/>
      <c r="E2762" s="4"/>
      <c r="F2762" s="4"/>
      <c r="G2762" s="4"/>
      <c r="H2762" s="13"/>
      <c r="I2762" s="13"/>
      <c r="J2762" s="21">
        <f>SUM(E2764:G2765)</f>
        <v>0</v>
      </c>
      <c r="K2762" s="29">
        <f>$M2762-$M2762*$K$19</f>
        <v>228.76000000000002</v>
      </c>
      <c r="L2762" s="69">
        <f>ROUND($J2762*$K2762,2)</f>
        <v>0</v>
      </c>
      <c r="M2762" s="29">
        <v>240.8</v>
      </c>
    </row>
    <row r="2763" spans="1:13" ht="12" customHeight="1" hidden="1" outlineLevel="2">
      <c r="A2763" s="6"/>
      <c r="B2763" s="147"/>
      <c r="C2763" s="11"/>
      <c r="D2763" s="7"/>
      <c r="E2763" s="4" t="s">
        <v>179</v>
      </c>
      <c r="F2763" s="4" t="s">
        <v>180</v>
      </c>
      <c r="G2763" s="4" t="s">
        <v>181</v>
      </c>
      <c r="H2763" s="13"/>
      <c r="I2763" s="13"/>
      <c r="J2763" s="21"/>
      <c r="L2763" s="69"/>
      <c r="M2763" s="29"/>
    </row>
    <row r="2764" spans="1:13" ht="12" customHeight="1" hidden="1" outlineLevel="2">
      <c r="A2764" s="6"/>
      <c r="B2764" s="147"/>
      <c r="C2764" s="34"/>
      <c r="D2764" s="7" t="s">
        <v>238</v>
      </c>
      <c r="E2764" s="2"/>
      <c r="F2764" s="2"/>
      <c r="G2764" s="2"/>
      <c r="H2764" s="13"/>
      <c r="I2764" s="13"/>
      <c r="J2764" s="21"/>
      <c r="L2764" s="69"/>
      <c r="M2764" s="29"/>
    </row>
    <row r="2765" spans="1:13" ht="12" customHeight="1" hidden="1" outlineLevel="2">
      <c r="A2765" s="6"/>
      <c r="B2765" s="147"/>
      <c r="C2765" s="48"/>
      <c r="D2765" s="7" t="s">
        <v>242</v>
      </c>
      <c r="E2765" s="2"/>
      <c r="F2765" s="2"/>
      <c r="G2765" s="2"/>
      <c r="H2765" s="13"/>
      <c r="I2765" s="13"/>
      <c r="J2765" s="21"/>
      <c r="L2765" s="69"/>
      <c r="M2765" s="29"/>
    </row>
    <row r="2766" spans="1:13" ht="12" customHeight="1" outlineLevel="1" collapsed="1">
      <c r="A2766" s="6"/>
      <c r="B2766" s="147"/>
      <c r="C2766" s="8"/>
      <c r="D2766" s="7"/>
      <c r="E2766" s="13"/>
      <c r="F2766" s="13"/>
      <c r="G2766" s="13"/>
      <c r="H2766" s="13"/>
      <c r="I2766" s="13"/>
      <c r="J2766" s="21"/>
      <c r="L2766" s="69"/>
      <c r="M2766" s="29"/>
    </row>
    <row r="2767" spans="1:13" ht="12" customHeight="1" outlineLevel="1">
      <c r="A2767" s="6"/>
      <c r="B2767" s="147" t="s">
        <v>544</v>
      </c>
      <c r="C2767" s="105" t="s">
        <v>779</v>
      </c>
      <c r="D2767" s="7"/>
      <c r="E2767" s="4"/>
      <c r="F2767" s="4"/>
      <c r="G2767" s="4"/>
      <c r="H2767" s="13"/>
      <c r="I2767" s="13"/>
      <c r="J2767" s="21">
        <f>SUM(E2769:G2770)</f>
        <v>0</v>
      </c>
      <c r="K2767" s="29">
        <f>$M2767-$M2767*$K$19</f>
        <v>267.0545</v>
      </c>
      <c r="L2767" s="69">
        <f>ROUND($J2767*$K2767,2)</f>
        <v>0</v>
      </c>
      <c r="M2767" s="29">
        <v>281.11</v>
      </c>
    </row>
    <row r="2768" spans="1:13" ht="12" customHeight="1" hidden="1" outlineLevel="2">
      <c r="A2768" s="6"/>
      <c r="B2768" s="158"/>
      <c r="C2768" s="11"/>
      <c r="D2768" s="7"/>
      <c r="E2768" s="4" t="s">
        <v>179</v>
      </c>
      <c r="F2768" s="4" t="s">
        <v>180</v>
      </c>
      <c r="G2768" s="4" t="s">
        <v>181</v>
      </c>
      <c r="H2768" s="13"/>
      <c r="I2768" s="13"/>
      <c r="J2768" s="21"/>
      <c r="L2768" s="69"/>
      <c r="M2768" s="29"/>
    </row>
    <row r="2769" spans="1:13" ht="12" customHeight="1" hidden="1" outlineLevel="2">
      <c r="A2769" s="6"/>
      <c r="B2769" s="147"/>
      <c r="C2769" s="34"/>
      <c r="D2769" s="7" t="s">
        <v>238</v>
      </c>
      <c r="E2769" s="2"/>
      <c r="F2769" s="2"/>
      <c r="G2769" s="2"/>
      <c r="H2769" s="13"/>
      <c r="I2769" s="13"/>
      <c r="J2769" s="21"/>
      <c r="L2769" s="69"/>
      <c r="M2769" s="29"/>
    </row>
    <row r="2770" spans="1:13" ht="12" customHeight="1" hidden="1" outlineLevel="2">
      <c r="A2770" s="6"/>
      <c r="B2770" s="147"/>
      <c r="C2770" s="48"/>
      <c r="D2770" s="7" t="s">
        <v>242</v>
      </c>
      <c r="E2770" s="2"/>
      <c r="F2770" s="2"/>
      <c r="G2770" s="2"/>
      <c r="H2770" s="13"/>
      <c r="I2770" s="13"/>
      <c r="J2770" s="21"/>
      <c r="L2770" s="69"/>
      <c r="M2770" s="29"/>
    </row>
    <row r="2771" spans="1:13" ht="12" customHeight="1" outlineLevel="1" collapsed="1">
      <c r="A2771" s="6"/>
      <c r="B2771" s="147"/>
      <c r="C2771" s="8"/>
      <c r="D2771" s="7"/>
      <c r="E2771" s="13"/>
      <c r="F2771" s="13"/>
      <c r="G2771" s="13"/>
      <c r="H2771" s="13"/>
      <c r="I2771" s="13"/>
      <c r="J2771" s="21"/>
      <c r="L2771" s="69"/>
      <c r="M2771" s="29"/>
    </row>
    <row r="2772" spans="1:13" ht="12" customHeight="1" outlineLevel="1">
      <c r="A2772" s="6"/>
      <c r="B2772" s="147" t="s">
        <v>545</v>
      </c>
      <c r="C2772" s="105" t="s">
        <v>409</v>
      </c>
      <c r="D2772" s="7"/>
      <c r="E2772" s="4"/>
      <c r="F2772" s="4"/>
      <c r="G2772" s="4"/>
      <c r="H2772" s="13"/>
      <c r="I2772" s="13"/>
      <c r="J2772" s="21">
        <f>SUM(E2774:G2777)</f>
        <v>0</v>
      </c>
      <c r="K2772" s="29">
        <f>$M2772-$M2772*$K$19</f>
        <v>179.73999999999998</v>
      </c>
      <c r="L2772" s="69">
        <f>ROUND($J2772*$K2772,2)</f>
        <v>0</v>
      </c>
      <c r="M2772" s="29">
        <v>189.2</v>
      </c>
    </row>
    <row r="2773" spans="1:13" ht="12" customHeight="1" hidden="1" outlineLevel="2">
      <c r="A2773" s="6"/>
      <c r="B2773" s="147"/>
      <c r="C2773" s="11"/>
      <c r="D2773" s="7"/>
      <c r="E2773" s="4" t="s">
        <v>179</v>
      </c>
      <c r="F2773" s="4" t="s">
        <v>180</v>
      </c>
      <c r="G2773" s="4" t="s">
        <v>181</v>
      </c>
      <c r="H2773" s="13"/>
      <c r="I2773" s="13"/>
      <c r="J2773" s="21"/>
      <c r="L2773" s="69"/>
      <c r="M2773" s="29"/>
    </row>
    <row r="2774" spans="1:13" ht="12" customHeight="1" hidden="1" outlineLevel="2">
      <c r="A2774" s="6"/>
      <c r="B2774" s="147"/>
      <c r="C2774" s="34"/>
      <c r="D2774" s="7" t="s">
        <v>238</v>
      </c>
      <c r="E2774" s="2"/>
      <c r="F2774" s="2"/>
      <c r="G2774" s="2"/>
      <c r="H2774" s="13"/>
      <c r="I2774" s="13"/>
      <c r="J2774" s="21"/>
      <c r="L2774" s="69"/>
      <c r="M2774" s="29"/>
    </row>
    <row r="2775" spans="1:13" ht="12" customHeight="1" hidden="1" outlineLevel="2">
      <c r="A2775" s="6"/>
      <c r="B2775" s="147"/>
      <c r="C2775" s="48"/>
      <c r="D2775" s="7" t="s">
        <v>242</v>
      </c>
      <c r="E2775" s="2"/>
      <c r="F2775" s="2"/>
      <c r="G2775" s="2"/>
      <c r="H2775" s="13"/>
      <c r="I2775" s="13"/>
      <c r="J2775" s="21"/>
      <c r="L2775" s="69"/>
      <c r="M2775" s="29"/>
    </row>
    <row r="2776" spans="1:13" ht="12" customHeight="1" hidden="1" outlineLevel="2">
      <c r="A2776" s="6"/>
      <c r="B2776" s="147"/>
      <c r="C2776" s="38"/>
      <c r="D2776" s="7" t="s">
        <v>240</v>
      </c>
      <c r="E2776" s="58"/>
      <c r="F2776" s="58"/>
      <c r="G2776" s="2"/>
      <c r="H2776" s="13"/>
      <c r="I2776" s="13"/>
      <c r="J2776" s="21"/>
      <c r="L2776" s="69"/>
      <c r="M2776" s="29"/>
    </row>
    <row r="2777" spans="1:13" ht="12" customHeight="1" hidden="1" outlineLevel="2">
      <c r="A2777" s="6"/>
      <c r="B2777" s="147"/>
      <c r="C2777" s="43"/>
      <c r="D2777" s="7" t="s">
        <v>243</v>
      </c>
      <c r="E2777" s="2"/>
      <c r="F2777" s="2"/>
      <c r="G2777" s="2"/>
      <c r="H2777" s="13"/>
      <c r="I2777" s="13"/>
      <c r="J2777" s="21"/>
      <c r="L2777" s="69"/>
      <c r="M2777" s="29"/>
    </row>
    <row r="2778" spans="1:13" ht="12" customHeight="1" outlineLevel="1" collapsed="1">
      <c r="A2778" s="6"/>
      <c r="B2778" s="147"/>
      <c r="C2778" s="8"/>
      <c r="D2778" s="7"/>
      <c r="E2778" s="13"/>
      <c r="F2778" s="13"/>
      <c r="G2778" s="13"/>
      <c r="H2778" s="13"/>
      <c r="I2778" s="13"/>
      <c r="J2778" s="21"/>
      <c r="L2778" s="69"/>
      <c r="M2778" s="29"/>
    </row>
    <row r="2779" spans="1:13" ht="12" customHeight="1" outlineLevel="1">
      <c r="A2779" s="6"/>
      <c r="B2779" s="147" t="s">
        <v>546</v>
      </c>
      <c r="C2779" s="105" t="s">
        <v>756</v>
      </c>
      <c r="D2779" s="7"/>
      <c r="E2779" s="4"/>
      <c r="F2779" s="4"/>
      <c r="G2779" s="4"/>
      <c r="H2779" s="13"/>
      <c r="I2779" s="13"/>
      <c r="J2779" s="21">
        <f>SUM(E2781:G2783)</f>
        <v>0</v>
      </c>
      <c r="K2779" s="29">
        <f>$M2779-$M2779*$K$19</f>
        <v>221.103</v>
      </c>
      <c r="L2779" s="69">
        <f>ROUND($J2779*$K2779,2)</f>
        <v>0</v>
      </c>
      <c r="M2779" s="29">
        <v>232.74</v>
      </c>
    </row>
    <row r="2780" spans="1:13" ht="12" customHeight="1" hidden="1" outlineLevel="2">
      <c r="A2780" s="6"/>
      <c r="B2780" s="158"/>
      <c r="C2780" s="11"/>
      <c r="D2780" s="7"/>
      <c r="E2780" s="4" t="s">
        <v>179</v>
      </c>
      <c r="F2780" s="4" t="s">
        <v>180</v>
      </c>
      <c r="G2780" s="4" t="s">
        <v>181</v>
      </c>
      <c r="H2780" s="13"/>
      <c r="I2780" s="13"/>
      <c r="J2780" s="21"/>
      <c r="L2780" s="69"/>
      <c r="M2780" s="29"/>
    </row>
    <row r="2781" spans="1:13" ht="12" customHeight="1" hidden="1" outlineLevel="2">
      <c r="A2781" s="6"/>
      <c r="B2781" s="147"/>
      <c r="C2781" s="34"/>
      <c r="D2781" s="7" t="s">
        <v>238</v>
      </c>
      <c r="E2781" s="2"/>
      <c r="F2781" s="2"/>
      <c r="G2781" s="2"/>
      <c r="H2781" s="13"/>
      <c r="I2781" s="13"/>
      <c r="J2781" s="21"/>
      <c r="L2781" s="69"/>
      <c r="M2781" s="29"/>
    </row>
    <row r="2782" spans="1:13" ht="12" customHeight="1" hidden="1" outlineLevel="2">
      <c r="A2782" s="6"/>
      <c r="B2782" s="147"/>
      <c r="C2782" s="48"/>
      <c r="D2782" s="7" t="s">
        <v>242</v>
      </c>
      <c r="E2782" s="2"/>
      <c r="F2782" s="2"/>
      <c r="G2782" s="58"/>
      <c r="H2782" s="13"/>
      <c r="I2782" s="13"/>
      <c r="J2782" s="21"/>
      <c r="L2782" s="69"/>
      <c r="M2782" s="29"/>
    </row>
    <row r="2783" spans="1:13" ht="12" customHeight="1" hidden="1" outlineLevel="2">
      <c r="A2783" s="6"/>
      <c r="B2783" s="147"/>
      <c r="C2783" s="38"/>
      <c r="D2783" s="7" t="s">
        <v>240</v>
      </c>
      <c r="E2783" s="2"/>
      <c r="F2783" s="2"/>
      <c r="G2783" s="2"/>
      <c r="H2783" s="13"/>
      <c r="I2783" s="13"/>
      <c r="J2783" s="21"/>
      <c r="L2783" s="69"/>
      <c r="M2783" s="29"/>
    </row>
    <row r="2784" spans="1:13" ht="12" customHeight="1" outlineLevel="1" collapsed="1">
      <c r="A2784" s="6"/>
      <c r="B2784" s="147"/>
      <c r="C2784" s="11"/>
      <c r="D2784" s="7"/>
      <c r="E2784" s="4"/>
      <c r="F2784" s="4"/>
      <c r="G2784" s="4"/>
      <c r="H2784" s="13"/>
      <c r="I2784" s="13"/>
      <c r="J2784" s="21"/>
      <c r="L2784" s="69"/>
      <c r="M2784" s="29"/>
    </row>
    <row r="2785" spans="1:13" ht="12" customHeight="1" outlineLevel="1">
      <c r="A2785" s="6"/>
      <c r="B2785" s="147" t="s">
        <v>547</v>
      </c>
      <c r="C2785" s="105" t="s">
        <v>409</v>
      </c>
      <c r="D2785" s="7"/>
      <c r="E2785" s="4"/>
      <c r="F2785" s="4"/>
      <c r="G2785" s="4"/>
      <c r="H2785" s="13"/>
      <c r="I2785" s="13"/>
      <c r="J2785" s="21">
        <f>SUM(E2787:G2790)</f>
        <v>0</v>
      </c>
      <c r="K2785" s="29">
        <f>$M2785-$M2785*$K$19</f>
        <v>260.4235</v>
      </c>
      <c r="L2785" s="69">
        <f>ROUND($J2785*$K2785,2)</f>
        <v>0</v>
      </c>
      <c r="M2785" s="29">
        <v>274.13</v>
      </c>
    </row>
    <row r="2786" spans="1:13" ht="12" customHeight="1" hidden="1" outlineLevel="2">
      <c r="A2786" s="6"/>
      <c r="B2786" s="147"/>
      <c r="C2786" s="11"/>
      <c r="D2786" s="7"/>
      <c r="E2786" s="4" t="s">
        <v>179</v>
      </c>
      <c r="F2786" s="4" t="s">
        <v>180</v>
      </c>
      <c r="G2786" s="4" t="s">
        <v>181</v>
      </c>
      <c r="H2786" s="13"/>
      <c r="I2786" s="13"/>
      <c r="J2786" s="21"/>
      <c r="L2786" s="69"/>
      <c r="M2786" s="29"/>
    </row>
    <row r="2787" spans="1:13" ht="12" customHeight="1" hidden="1" outlineLevel="2">
      <c r="A2787" s="6"/>
      <c r="B2787" s="147"/>
      <c r="C2787" s="34"/>
      <c r="D2787" s="7" t="s">
        <v>238</v>
      </c>
      <c r="E2787" s="2"/>
      <c r="F2787" s="2"/>
      <c r="G2787" s="2"/>
      <c r="H2787" s="13"/>
      <c r="I2787" s="13"/>
      <c r="J2787" s="21"/>
      <c r="L2787" s="69"/>
      <c r="M2787" s="29"/>
    </row>
    <row r="2788" spans="1:13" ht="12" customHeight="1" hidden="1" outlineLevel="2">
      <c r="A2788" s="6"/>
      <c r="B2788" s="147"/>
      <c r="C2788" s="48"/>
      <c r="D2788" s="7" t="s">
        <v>242</v>
      </c>
      <c r="E2788" s="2"/>
      <c r="F2788" s="2"/>
      <c r="G2788" s="2"/>
      <c r="H2788" s="13"/>
      <c r="I2788" s="13"/>
      <c r="J2788" s="21"/>
      <c r="L2788" s="69"/>
      <c r="M2788" s="29"/>
    </row>
    <row r="2789" spans="1:13" ht="12" customHeight="1" hidden="1" outlineLevel="2">
      <c r="A2789" s="6"/>
      <c r="B2789" s="147"/>
      <c r="C2789" s="38"/>
      <c r="D2789" s="7" t="s">
        <v>240</v>
      </c>
      <c r="E2789" s="2"/>
      <c r="F2789" s="2"/>
      <c r="G2789" s="2"/>
      <c r="H2789" s="13"/>
      <c r="I2789" s="13"/>
      <c r="J2789" s="21"/>
      <c r="L2789" s="69"/>
      <c r="M2789" s="29"/>
    </row>
    <row r="2790" spans="1:13" ht="12" customHeight="1" hidden="1" outlineLevel="2">
      <c r="A2790" s="6"/>
      <c r="B2790" s="147"/>
      <c r="C2790" s="43"/>
      <c r="D2790" s="7" t="s">
        <v>243</v>
      </c>
      <c r="E2790" s="2"/>
      <c r="F2790" s="2"/>
      <c r="G2790" s="2"/>
      <c r="H2790" s="13"/>
      <c r="I2790" s="13"/>
      <c r="J2790" s="21"/>
      <c r="L2790" s="69"/>
      <c r="M2790" s="29"/>
    </row>
    <row r="2791" spans="1:13" ht="12" customHeight="1" outlineLevel="1" collapsed="1">
      <c r="A2791" s="6"/>
      <c r="B2791" s="147"/>
      <c r="C2791" s="8"/>
      <c r="D2791" s="7"/>
      <c r="E2791" s="13"/>
      <c r="F2791" s="13"/>
      <c r="G2791" s="13"/>
      <c r="H2791" s="13"/>
      <c r="I2791" s="13"/>
      <c r="J2791" s="21"/>
      <c r="L2791" s="69"/>
      <c r="M2791" s="29"/>
    </row>
    <row r="2792" spans="1:13" ht="12" customHeight="1" outlineLevel="1">
      <c r="A2792" s="6"/>
      <c r="B2792" s="147" t="s">
        <v>548</v>
      </c>
      <c r="C2792" s="105" t="s">
        <v>780</v>
      </c>
      <c r="D2792" s="7"/>
      <c r="E2792" s="4"/>
      <c r="F2792" s="4"/>
      <c r="G2792" s="4"/>
      <c r="H2792" s="13"/>
      <c r="I2792" s="13"/>
      <c r="J2792" s="21">
        <f>SUM(E2794:G2794)</f>
        <v>0</v>
      </c>
      <c r="K2792" s="29">
        <f>$M2792-$M2792*$K$19</f>
        <v>280.33549999999997</v>
      </c>
      <c r="L2792" s="69">
        <f>ROUND($J2792*$K2792,2)</f>
        <v>0</v>
      </c>
      <c r="M2792" s="29">
        <v>295.09</v>
      </c>
    </row>
    <row r="2793" spans="1:13" ht="12" customHeight="1" hidden="1" outlineLevel="2">
      <c r="A2793" s="6"/>
      <c r="B2793" s="147"/>
      <c r="C2793" s="11"/>
      <c r="D2793" s="7"/>
      <c r="E2793" s="4" t="s">
        <v>179</v>
      </c>
      <c r="F2793" s="4" t="s">
        <v>180</v>
      </c>
      <c r="G2793" s="4" t="s">
        <v>181</v>
      </c>
      <c r="H2793" s="13"/>
      <c r="I2793" s="13"/>
      <c r="J2793" s="21"/>
      <c r="L2793" s="69"/>
      <c r="M2793" s="29"/>
    </row>
    <row r="2794" spans="1:13" ht="12" customHeight="1" hidden="1" outlineLevel="2">
      <c r="A2794" s="6"/>
      <c r="B2794" s="147"/>
      <c r="C2794" s="34"/>
      <c r="D2794" s="7" t="s">
        <v>238</v>
      </c>
      <c r="E2794" s="2"/>
      <c r="F2794" s="2"/>
      <c r="G2794" s="58"/>
      <c r="H2794" s="13"/>
      <c r="I2794" s="13"/>
      <c r="J2794" s="21"/>
      <c r="L2794" s="69"/>
      <c r="M2794" s="29"/>
    </row>
    <row r="2795" spans="1:13" ht="12" customHeight="1" outlineLevel="1" collapsed="1">
      <c r="A2795" s="6"/>
      <c r="B2795" s="147"/>
      <c r="C2795" s="8"/>
      <c r="D2795" s="7"/>
      <c r="E2795" s="13"/>
      <c r="F2795" s="13"/>
      <c r="G2795" s="13"/>
      <c r="H2795" s="13"/>
      <c r="I2795" s="13"/>
      <c r="J2795" s="21"/>
      <c r="L2795" s="69"/>
      <c r="M2795" s="29"/>
    </row>
    <row r="2796" spans="1:13" ht="12" customHeight="1" outlineLevel="1">
      <c r="A2796" s="6"/>
      <c r="B2796" s="147" t="s">
        <v>45</v>
      </c>
      <c r="C2796" s="105" t="s">
        <v>782</v>
      </c>
      <c r="D2796" s="7"/>
      <c r="E2796" s="4"/>
      <c r="F2796" s="4"/>
      <c r="G2796" s="4"/>
      <c r="H2796" s="13"/>
      <c r="I2796" s="13"/>
      <c r="J2796" s="21">
        <f>SUM(E2798:G2799)</f>
        <v>0</v>
      </c>
      <c r="K2796" s="29">
        <f>$M2796-$M2796*$K$19</f>
        <v>228.76000000000002</v>
      </c>
      <c r="L2796" s="69">
        <f>ROUND($J2796*$K2796,2)</f>
        <v>0</v>
      </c>
      <c r="M2796" s="29">
        <v>240.8</v>
      </c>
    </row>
    <row r="2797" spans="1:13" ht="12" customHeight="1" hidden="1" outlineLevel="2">
      <c r="A2797" s="6"/>
      <c r="B2797" s="147"/>
      <c r="C2797" s="11"/>
      <c r="D2797" s="7"/>
      <c r="E2797" s="4" t="s">
        <v>179</v>
      </c>
      <c r="F2797" s="4" t="s">
        <v>180</v>
      </c>
      <c r="G2797" s="4" t="s">
        <v>181</v>
      </c>
      <c r="H2797" s="13"/>
      <c r="I2797" s="13"/>
      <c r="J2797" s="21"/>
      <c r="L2797" s="69"/>
      <c r="M2797" s="29"/>
    </row>
    <row r="2798" spans="1:13" ht="12" customHeight="1" hidden="1" outlineLevel="2">
      <c r="A2798" s="6"/>
      <c r="B2798" s="147"/>
      <c r="C2798" s="34"/>
      <c r="D2798" s="7" t="s">
        <v>238</v>
      </c>
      <c r="E2798" s="2"/>
      <c r="F2798" s="2"/>
      <c r="G2798" s="2"/>
      <c r="H2798" s="13"/>
      <c r="I2798" s="13"/>
      <c r="J2798" s="21"/>
      <c r="L2798" s="69"/>
      <c r="M2798" s="29"/>
    </row>
    <row r="2799" spans="1:13" ht="12" customHeight="1" hidden="1" outlineLevel="2">
      <c r="A2799" s="6"/>
      <c r="B2799" s="147"/>
      <c r="C2799" s="48"/>
      <c r="D2799" s="7" t="s">
        <v>242</v>
      </c>
      <c r="E2799" s="2"/>
      <c r="F2799" s="2"/>
      <c r="G2799" s="2"/>
      <c r="H2799" s="13"/>
      <c r="I2799" s="13"/>
      <c r="J2799" s="21"/>
      <c r="L2799" s="69"/>
      <c r="M2799" s="29"/>
    </row>
    <row r="2800" spans="1:13" ht="12" customHeight="1" outlineLevel="1" collapsed="1">
      <c r="A2800" s="6"/>
      <c r="B2800" s="147"/>
      <c r="C2800" s="8"/>
      <c r="D2800" s="7"/>
      <c r="E2800" s="13"/>
      <c r="F2800" s="13"/>
      <c r="G2800" s="13"/>
      <c r="H2800" s="13"/>
      <c r="I2800" s="13"/>
      <c r="J2800" s="21"/>
      <c r="L2800" s="69"/>
      <c r="M2800" s="29"/>
    </row>
    <row r="2801" spans="1:13" ht="12" customHeight="1" outlineLevel="1">
      <c r="A2801" s="6"/>
      <c r="B2801" s="147" t="s">
        <v>549</v>
      </c>
      <c r="C2801" s="105" t="s">
        <v>781</v>
      </c>
      <c r="D2801" s="7"/>
      <c r="E2801" s="4"/>
      <c r="F2801" s="4"/>
      <c r="G2801" s="4"/>
      <c r="H2801" s="13"/>
      <c r="I2801" s="13"/>
      <c r="J2801" s="21">
        <f>SUM(E2803:G2804)</f>
        <v>0</v>
      </c>
      <c r="K2801" s="29">
        <f>$M2801-$M2801*$K$19</f>
        <v>274.721</v>
      </c>
      <c r="L2801" s="69">
        <f>ROUND($J2801*$K2801,2)</f>
        <v>0</v>
      </c>
      <c r="M2801" s="29">
        <v>289.18</v>
      </c>
    </row>
    <row r="2802" spans="1:13" ht="12" customHeight="1" hidden="1" outlineLevel="2">
      <c r="A2802" s="6"/>
      <c r="B2802" s="147"/>
      <c r="C2802" s="11"/>
      <c r="D2802" s="7"/>
      <c r="E2802" s="4" t="s">
        <v>179</v>
      </c>
      <c r="F2802" s="4" t="s">
        <v>180</v>
      </c>
      <c r="G2802" s="4" t="s">
        <v>181</v>
      </c>
      <c r="H2802" s="13"/>
      <c r="I2802" s="13"/>
      <c r="J2802" s="21"/>
      <c r="L2802" s="69"/>
      <c r="M2802" s="29"/>
    </row>
    <row r="2803" spans="1:13" ht="12" customHeight="1" hidden="1" outlineLevel="2">
      <c r="A2803" s="6"/>
      <c r="B2803" s="147"/>
      <c r="C2803" s="34"/>
      <c r="D2803" s="7" t="s">
        <v>238</v>
      </c>
      <c r="E2803" s="2"/>
      <c r="F2803" s="2"/>
      <c r="G2803" s="2"/>
      <c r="H2803" s="13"/>
      <c r="I2803" s="13"/>
      <c r="J2803" s="21"/>
      <c r="L2803" s="69"/>
      <c r="M2803" s="29"/>
    </row>
    <row r="2804" spans="1:13" ht="12" customHeight="1" hidden="1" outlineLevel="2">
      <c r="A2804" s="6"/>
      <c r="B2804" s="147"/>
      <c r="C2804" s="48"/>
      <c r="D2804" s="7" t="s">
        <v>242</v>
      </c>
      <c r="E2804" s="2"/>
      <c r="F2804" s="2"/>
      <c r="G2804" s="2"/>
      <c r="H2804" s="13"/>
      <c r="I2804" s="13"/>
      <c r="J2804" s="21"/>
      <c r="L2804" s="69"/>
      <c r="M2804" s="29"/>
    </row>
    <row r="2805" spans="1:13" ht="12" customHeight="1" outlineLevel="1" collapsed="1">
      <c r="A2805" s="6"/>
      <c r="B2805" s="147"/>
      <c r="C2805" s="8"/>
      <c r="D2805" s="7"/>
      <c r="E2805" s="13"/>
      <c r="F2805" s="13"/>
      <c r="G2805" s="13"/>
      <c r="H2805" s="13"/>
      <c r="I2805" s="13"/>
      <c r="J2805" s="21"/>
      <c r="L2805" s="69"/>
      <c r="M2805" s="29"/>
    </row>
    <row r="2806" spans="1:13" ht="12" customHeight="1" outlineLevel="1">
      <c r="A2806" s="6"/>
      <c r="B2806" s="147" t="s">
        <v>46</v>
      </c>
      <c r="C2806" s="105" t="s">
        <v>417</v>
      </c>
      <c r="D2806" s="7"/>
      <c r="E2806" s="4"/>
      <c r="F2806" s="4"/>
      <c r="G2806" s="4"/>
      <c r="H2806" s="13"/>
      <c r="I2806" s="13"/>
      <c r="J2806" s="21">
        <f>SUM(E2808:G2810)</f>
        <v>0</v>
      </c>
      <c r="K2806" s="29">
        <f>$M2806-$M2806*$K$19</f>
        <v>296.1625</v>
      </c>
      <c r="L2806" s="69">
        <f>ROUND($J2806*$K2806,2)</f>
        <v>0</v>
      </c>
      <c r="M2806" s="29">
        <v>311.75</v>
      </c>
    </row>
    <row r="2807" spans="1:13" ht="12" customHeight="1" hidden="1" outlineLevel="2">
      <c r="A2807" s="6"/>
      <c r="B2807" s="147"/>
      <c r="C2807" s="11"/>
      <c r="D2807" s="7"/>
      <c r="E2807" s="4" t="s">
        <v>179</v>
      </c>
      <c r="F2807" s="4" t="s">
        <v>180</v>
      </c>
      <c r="G2807" s="4" t="s">
        <v>181</v>
      </c>
      <c r="H2807" s="13"/>
      <c r="I2807" s="13"/>
      <c r="J2807" s="21"/>
      <c r="L2807" s="69"/>
      <c r="M2807" s="29"/>
    </row>
    <row r="2808" spans="1:13" ht="12" customHeight="1" hidden="1" outlineLevel="2">
      <c r="A2808" s="6"/>
      <c r="B2808" s="147"/>
      <c r="C2808" s="34"/>
      <c r="D2808" s="7" t="s">
        <v>238</v>
      </c>
      <c r="E2808" s="2"/>
      <c r="F2808" s="2"/>
      <c r="G2808" s="2"/>
      <c r="H2808" s="13"/>
      <c r="I2808" s="13"/>
      <c r="J2808" s="21"/>
      <c r="L2808" s="69"/>
      <c r="M2808" s="29"/>
    </row>
    <row r="2809" spans="1:13" ht="12" customHeight="1" hidden="1" outlineLevel="2">
      <c r="A2809" s="6"/>
      <c r="B2809" s="147"/>
      <c r="C2809" s="48"/>
      <c r="D2809" s="7" t="s">
        <v>242</v>
      </c>
      <c r="E2809" s="2"/>
      <c r="F2809" s="2"/>
      <c r="G2809" s="2"/>
      <c r="H2809" s="13"/>
      <c r="I2809" s="13"/>
      <c r="J2809" s="21"/>
      <c r="L2809" s="69"/>
      <c r="M2809" s="29"/>
    </row>
    <row r="2810" spans="1:13" ht="12" customHeight="1" hidden="1" outlineLevel="2">
      <c r="A2810" s="6"/>
      <c r="B2810" s="147"/>
      <c r="C2810" s="43"/>
      <c r="D2810" s="7" t="s">
        <v>243</v>
      </c>
      <c r="E2810" s="2"/>
      <c r="F2810" s="2"/>
      <c r="G2810" s="2"/>
      <c r="H2810" s="13"/>
      <c r="I2810" s="13"/>
      <c r="J2810" s="21"/>
      <c r="L2810" s="69"/>
      <c r="M2810" s="29"/>
    </row>
    <row r="2811" spans="1:13" ht="12" customHeight="1" outlineLevel="1" collapsed="1">
      <c r="A2811" s="6"/>
      <c r="B2811" s="147"/>
      <c r="C2811" s="8"/>
      <c r="D2811" s="7"/>
      <c r="E2811" s="13"/>
      <c r="F2811" s="13"/>
      <c r="G2811" s="13"/>
      <c r="H2811" s="13"/>
      <c r="I2811" s="13"/>
      <c r="J2811" s="21"/>
      <c r="L2811" s="69"/>
      <c r="M2811" s="29"/>
    </row>
    <row r="2812" spans="1:13" ht="12" customHeight="1" outlineLevel="1">
      <c r="A2812" s="6"/>
      <c r="B2812" s="147" t="s">
        <v>550</v>
      </c>
      <c r="C2812" s="105" t="s">
        <v>416</v>
      </c>
      <c r="D2812" s="7"/>
      <c r="E2812" s="4"/>
      <c r="F2812" s="4"/>
      <c r="G2812" s="4"/>
      <c r="H2812" s="13"/>
      <c r="I2812" s="13"/>
      <c r="J2812" s="21">
        <f>SUM(E2814:G2815)</f>
        <v>0</v>
      </c>
      <c r="K2812" s="29">
        <f>$M2812-$M2812*$K$19</f>
        <v>382.9735</v>
      </c>
      <c r="L2812" s="69">
        <f>ROUND($J2812*$K2812,2)</f>
        <v>0</v>
      </c>
      <c r="M2812" s="29">
        <v>403.13</v>
      </c>
    </row>
    <row r="2813" spans="1:13" ht="12" customHeight="1" hidden="1" outlineLevel="2">
      <c r="A2813" s="6"/>
      <c r="B2813" s="147"/>
      <c r="C2813" s="11"/>
      <c r="D2813" s="7"/>
      <c r="E2813" s="4" t="s">
        <v>179</v>
      </c>
      <c r="F2813" s="4" t="s">
        <v>180</v>
      </c>
      <c r="G2813" s="4" t="s">
        <v>181</v>
      </c>
      <c r="H2813" s="13"/>
      <c r="I2813" s="13"/>
      <c r="J2813" s="21"/>
      <c r="L2813" s="69"/>
      <c r="M2813" s="29"/>
    </row>
    <row r="2814" spans="1:13" ht="12" customHeight="1" hidden="1" outlineLevel="2">
      <c r="A2814" s="6"/>
      <c r="B2814" s="147"/>
      <c r="C2814" s="34"/>
      <c r="D2814" s="7" t="s">
        <v>238</v>
      </c>
      <c r="E2814" s="2"/>
      <c r="F2814" s="2"/>
      <c r="G2814" s="2"/>
      <c r="H2814" s="13"/>
      <c r="I2814" s="13"/>
      <c r="J2814" s="21"/>
      <c r="L2814" s="69"/>
      <c r="M2814" s="29"/>
    </row>
    <row r="2815" spans="1:13" ht="12" customHeight="1" hidden="1" outlineLevel="2">
      <c r="A2815" s="6"/>
      <c r="B2815" s="147"/>
      <c r="C2815" s="48"/>
      <c r="D2815" s="7" t="s">
        <v>242</v>
      </c>
      <c r="E2815" s="2"/>
      <c r="F2815" s="2"/>
      <c r="G2815" s="2"/>
      <c r="H2815" s="13"/>
      <c r="I2815" s="13"/>
      <c r="J2815" s="21"/>
      <c r="L2815" s="69"/>
      <c r="M2815" s="29"/>
    </row>
    <row r="2816" spans="1:13" ht="12" customHeight="1" outlineLevel="1" collapsed="1">
      <c r="A2816" s="6"/>
      <c r="B2816" s="147"/>
      <c r="C2816" s="8"/>
      <c r="D2816" s="7"/>
      <c r="E2816" s="13"/>
      <c r="F2816" s="13"/>
      <c r="G2816" s="13"/>
      <c r="H2816" s="13"/>
      <c r="I2816" s="13"/>
      <c r="J2816" s="21"/>
      <c r="L2816" s="69"/>
      <c r="M2816" s="29"/>
    </row>
    <row r="2817" spans="1:13" ht="12" customHeight="1" outlineLevel="1">
      <c r="A2817" s="6"/>
      <c r="B2817" s="147" t="s">
        <v>551</v>
      </c>
      <c r="C2817" s="105" t="s">
        <v>783</v>
      </c>
      <c r="D2817" s="7"/>
      <c r="E2817" s="4"/>
      <c r="F2817" s="4"/>
      <c r="G2817" s="4"/>
      <c r="H2817" s="13"/>
      <c r="I2817" s="13"/>
      <c r="J2817" s="21">
        <f>SUM(E2819:G2820)</f>
        <v>0</v>
      </c>
      <c r="K2817" s="29">
        <f>$M2817-$M2817*$K$19</f>
        <v>331.39799999999997</v>
      </c>
      <c r="L2817" s="69">
        <f>ROUND($J2817*$K2817,2)</f>
        <v>0</v>
      </c>
      <c r="M2817" s="29">
        <v>348.84</v>
      </c>
    </row>
    <row r="2818" spans="1:13" ht="12" customHeight="1" hidden="1" outlineLevel="2">
      <c r="A2818" s="6"/>
      <c r="B2818" s="147"/>
      <c r="C2818" s="11"/>
      <c r="D2818" s="7"/>
      <c r="E2818" s="4" t="s">
        <v>179</v>
      </c>
      <c r="F2818" s="4" t="s">
        <v>180</v>
      </c>
      <c r="G2818" s="4" t="s">
        <v>181</v>
      </c>
      <c r="H2818" s="13"/>
      <c r="I2818" s="13"/>
      <c r="J2818" s="21"/>
      <c r="L2818" s="69"/>
      <c r="M2818" s="29"/>
    </row>
    <row r="2819" spans="1:13" ht="12" customHeight="1" hidden="1" outlineLevel="2">
      <c r="A2819" s="6"/>
      <c r="B2819" s="147"/>
      <c r="C2819" s="34"/>
      <c r="D2819" s="7" t="s">
        <v>238</v>
      </c>
      <c r="E2819" s="2"/>
      <c r="F2819" s="2"/>
      <c r="G2819" s="2"/>
      <c r="H2819" s="13"/>
      <c r="I2819" s="13"/>
      <c r="J2819" s="21"/>
      <c r="L2819" s="69"/>
      <c r="M2819" s="29"/>
    </row>
    <row r="2820" spans="1:13" ht="12" customHeight="1" hidden="1" outlineLevel="2">
      <c r="A2820" s="6"/>
      <c r="B2820" s="147"/>
      <c r="C2820" s="48"/>
      <c r="D2820" s="7" t="s">
        <v>242</v>
      </c>
      <c r="E2820" s="2"/>
      <c r="F2820" s="2"/>
      <c r="G2820" s="2"/>
      <c r="H2820" s="13"/>
      <c r="I2820" s="13"/>
      <c r="J2820" s="21"/>
      <c r="L2820" s="69"/>
      <c r="M2820" s="29"/>
    </row>
    <row r="2821" spans="1:13" ht="12" customHeight="1" outlineLevel="1" collapsed="1">
      <c r="A2821" s="6"/>
      <c r="B2821" s="147"/>
      <c r="C2821" s="8"/>
      <c r="D2821" s="7"/>
      <c r="E2821" s="13"/>
      <c r="F2821" s="13"/>
      <c r="G2821" s="13"/>
      <c r="H2821" s="13"/>
      <c r="I2821" s="13"/>
      <c r="J2821" s="21"/>
      <c r="L2821" s="69"/>
      <c r="M2821" s="29"/>
    </row>
    <row r="2822" spans="1:13" ht="12" customHeight="1" outlineLevel="1">
      <c r="A2822" s="6"/>
      <c r="B2822" s="147" t="s">
        <v>703</v>
      </c>
      <c r="C2822" s="105" t="s">
        <v>784</v>
      </c>
      <c r="D2822" s="7"/>
      <c r="E2822" s="4"/>
      <c r="F2822" s="4"/>
      <c r="G2822" s="4"/>
      <c r="H2822" s="13"/>
      <c r="I2822" s="13"/>
      <c r="J2822" s="21">
        <f>SUM(E2824:G2826)</f>
        <v>0</v>
      </c>
      <c r="K2822" s="29">
        <f>$M2822-$M2822*$K$19</f>
        <v>257.868</v>
      </c>
      <c r="L2822" s="69">
        <f>ROUND($J2822*$K2822,2)</f>
        <v>0</v>
      </c>
      <c r="M2822" s="29">
        <v>271.44</v>
      </c>
    </row>
    <row r="2823" spans="1:13" ht="12" customHeight="1" hidden="1" outlineLevel="2">
      <c r="A2823" s="6"/>
      <c r="B2823" s="158"/>
      <c r="C2823" s="11"/>
      <c r="D2823" s="7"/>
      <c r="E2823" s="4" t="s">
        <v>229</v>
      </c>
      <c r="F2823" s="4" t="s">
        <v>215</v>
      </c>
      <c r="G2823" s="4" t="s">
        <v>216</v>
      </c>
      <c r="H2823" s="13"/>
      <c r="I2823" s="13"/>
      <c r="J2823" s="21"/>
      <c r="L2823" s="69"/>
      <c r="M2823" s="29"/>
    </row>
    <row r="2824" spans="1:13" ht="12" customHeight="1" hidden="1" outlineLevel="2">
      <c r="A2824" s="6"/>
      <c r="B2824" s="147"/>
      <c r="C2824" s="34"/>
      <c r="D2824" s="7" t="s">
        <v>238</v>
      </c>
      <c r="E2824" s="2"/>
      <c r="F2824" s="2"/>
      <c r="G2824" s="2"/>
      <c r="H2824" s="13"/>
      <c r="I2824" s="13"/>
      <c r="J2824" s="21"/>
      <c r="L2824" s="69"/>
      <c r="M2824" s="29"/>
    </row>
    <row r="2825" spans="1:13" ht="12" customHeight="1" hidden="1" outlineLevel="2">
      <c r="A2825" s="6"/>
      <c r="B2825" s="147"/>
      <c r="C2825" s="38"/>
      <c r="D2825" s="7" t="s">
        <v>240</v>
      </c>
      <c r="E2825" s="58"/>
      <c r="F2825" s="2"/>
      <c r="G2825" s="2"/>
      <c r="H2825" s="13"/>
      <c r="I2825" s="13"/>
      <c r="J2825" s="21"/>
      <c r="L2825" s="69"/>
      <c r="M2825" s="29"/>
    </row>
    <row r="2826" spans="1:13" ht="12" customHeight="1" hidden="1" outlineLevel="2">
      <c r="A2826" s="6"/>
      <c r="B2826" s="147"/>
      <c r="C2826" s="43"/>
      <c r="D2826" s="7" t="s">
        <v>243</v>
      </c>
      <c r="E2826" s="2"/>
      <c r="F2826" s="2"/>
      <c r="G2826" s="2"/>
      <c r="H2826" s="13"/>
      <c r="I2826" s="13"/>
      <c r="J2826" s="21"/>
      <c r="L2826" s="69"/>
      <c r="M2826" s="29"/>
    </row>
    <row r="2827" spans="1:13" ht="12" customHeight="1" outlineLevel="1" collapsed="1">
      <c r="A2827" s="6"/>
      <c r="B2827" s="147"/>
      <c r="C2827" s="8"/>
      <c r="D2827" s="7"/>
      <c r="E2827" s="13"/>
      <c r="F2827" s="13"/>
      <c r="G2827" s="13"/>
      <c r="H2827" s="13"/>
      <c r="I2827" s="13"/>
      <c r="J2827" s="21"/>
      <c r="L2827" s="69"/>
      <c r="M2827" s="29"/>
    </row>
    <row r="2828" spans="1:13" ht="12" customHeight="1" outlineLevel="1">
      <c r="A2828" s="6"/>
      <c r="B2828" s="147" t="s">
        <v>704</v>
      </c>
      <c r="C2828" s="105" t="s">
        <v>747</v>
      </c>
      <c r="D2828" s="7"/>
      <c r="E2828" s="4"/>
      <c r="F2828" s="4"/>
      <c r="G2828" s="4"/>
      <c r="H2828" s="13"/>
      <c r="I2828" s="13"/>
      <c r="J2828" s="21">
        <f>SUM(E2830:G2832)</f>
        <v>0</v>
      </c>
      <c r="K2828" s="29">
        <f>$M2828-$M2828*$K$19</f>
        <v>208.335</v>
      </c>
      <c r="L2828" s="69">
        <f>ROUND($J2828*$K2828,2)</f>
        <v>0</v>
      </c>
      <c r="M2828" s="29">
        <v>219.3</v>
      </c>
    </row>
    <row r="2829" spans="1:13" ht="12" customHeight="1" hidden="1" outlineLevel="2">
      <c r="A2829" s="6"/>
      <c r="B2829" s="147"/>
      <c r="C2829" s="11"/>
      <c r="D2829" s="7"/>
      <c r="E2829" s="4" t="s">
        <v>229</v>
      </c>
      <c r="F2829" s="4" t="s">
        <v>215</v>
      </c>
      <c r="G2829" s="4" t="s">
        <v>216</v>
      </c>
      <c r="H2829" s="4"/>
      <c r="I2829" s="13"/>
      <c r="J2829" s="21"/>
      <c r="L2829" s="69"/>
      <c r="M2829" s="29"/>
    </row>
    <row r="2830" spans="1:13" ht="12" customHeight="1" hidden="1" outlineLevel="2">
      <c r="A2830" s="6"/>
      <c r="B2830" s="147"/>
      <c r="C2830" s="34"/>
      <c r="D2830" s="7" t="s">
        <v>238</v>
      </c>
      <c r="E2830" s="2"/>
      <c r="F2830" s="2"/>
      <c r="G2830" s="2"/>
      <c r="H2830" s="4"/>
      <c r="I2830" s="13"/>
      <c r="J2830" s="21"/>
      <c r="L2830" s="69"/>
      <c r="M2830" s="29"/>
    </row>
    <row r="2831" spans="1:13" ht="12" customHeight="1" hidden="1" outlineLevel="2">
      <c r="A2831" s="6"/>
      <c r="B2831" s="147"/>
      <c r="C2831" s="48"/>
      <c r="D2831" s="7" t="s">
        <v>242</v>
      </c>
      <c r="E2831" s="2"/>
      <c r="F2831" s="2"/>
      <c r="G2831" s="2"/>
      <c r="H2831" s="4"/>
      <c r="I2831" s="13"/>
      <c r="J2831" s="21"/>
      <c r="L2831" s="69"/>
      <c r="M2831" s="29"/>
    </row>
    <row r="2832" spans="1:13" ht="12" customHeight="1" hidden="1" outlineLevel="2">
      <c r="A2832" s="6"/>
      <c r="B2832" s="147"/>
      <c r="C2832" s="43"/>
      <c r="D2832" s="7" t="s">
        <v>243</v>
      </c>
      <c r="E2832" s="2"/>
      <c r="F2832" s="2"/>
      <c r="G2832" s="2"/>
      <c r="H2832" s="4"/>
      <c r="I2832" s="13"/>
      <c r="J2832" s="21"/>
      <c r="L2832" s="69"/>
      <c r="M2832" s="29"/>
    </row>
    <row r="2833" spans="1:13" ht="12" customHeight="1" outlineLevel="1" collapsed="1">
      <c r="A2833" s="6"/>
      <c r="B2833" s="147"/>
      <c r="C2833" s="8"/>
      <c r="D2833" s="7"/>
      <c r="E2833" s="13"/>
      <c r="F2833" s="13"/>
      <c r="G2833" s="13"/>
      <c r="H2833" s="13"/>
      <c r="I2833" s="13"/>
      <c r="J2833" s="21"/>
      <c r="L2833" s="69"/>
      <c r="M2833" s="29"/>
    </row>
    <row r="2834" spans="1:13" ht="12" customHeight="1" outlineLevel="1">
      <c r="A2834" s="6"/>
      <c r="B2834" s="147" t="s">
        <v>705</v>
      </c>
      <c r="C2834" s="105" t="s">
        <v>603</v>
      </c>
      <c r="D2834" s="7"/>
      <c r="E2834" s="4"/>
      <c r="F2834" s="4"/>
      <c r="G2834" s="4"/>
      <c r="H2834" s="13"/>
      <c r="I2834" s="13"/>
      <c r="J2834" s="21">
        <f>SUM(E2836:G2839)</f>
        <v>0</v>
      </c>
      <c r="K2834" s="29">
        <f>$M2834-$M2834*$K$19</f>
        <v>234.3745</v>
      </c>
      <c r="L2834" s="69">
        <f>ROUND($J2834*$K2834,2)</f>
        <v>0</v>
      </c>
      <c r="M2834" s="29">
        <v>246.71</v>
      </c>
    </row>
    <row r="2835" spans="1:13" ht="12" customHeight="1" hidden="1" outlineLevel="2">
      <c r="A2835" s="6"/>
      <c r="B2835" s="147"/>
      <c r="C2835" s="11"/>
      <c r="D2835" s="7"/>
      <c r="E2835" s="4" t="s">
        <v>229</v>
      </c>
      <c r="F2835" s="4" t="s">
        <v>215</v>
      </c>
      <c r="G2835" s="4" t="s">
        <v>216</v>
      </c>
      <c r="H2835" s="13"/>
      <c r="I2835" s="13"/>
      <c r="J2835" s="21"/>
      <c r="L2835" s="69"/>
      <c r="M2835" s="29"/>
    </row>
    <row r="2836" spans="1:13" ht="12" customHeight="1" hidden="1" outlineLevel="2">
      <c r="A2836" s="6"/>
      <c r="B2836" s="147"/>
      <c r="C2836" s="34"/>
      <c r="D2836" s="7" t="s">
        <v>238</v>
      </c>
      <c r="E2836" s="2"/>
      <c r="F2836" s="2"/>
      <c r="G2836" s="2"/>
      <c r="H2836" s="13"/>
      <c r="I2836" s="13"/>
      <c r="J2836" s="21"/>
      <c r="L2836" s="69"/>
      <c r="M2836" s="29"/>
    </row>
    <row r="2837" spans="1:13" ht="12" customHeight="1" hidden="1" outlineLevel="2">
      <c r="A2837" s="6"/>
      <c r="B2837" s="147"/>
      <c r="C2837" s="48"/>
      <c r="D2837" s="7" t="s">
        <v>242</v>
      </c>
      <c r="E2837" s="2"/>
      <c r="F2837" s="2"/>
      <c r="G2837" s="2"/>
      <c r="H2837" s="13"/>
      <c r="I2837" s="13"/>
      <c r="J2837" s="21"/>
      <c r="L2837" s="69"/>
      <c r="M2837" s="29"/>
    </row>
    <row r="2838" spans="1:13" ht="12" customHeight="1" hidden="1" outlineLevel="2">
      <c r="A2838" s="6"/>
      <c r="B2838" s="147"/>
      <c r="C2838" s="95"/>
      <c r="D2838" s="7" t="s">
        <v>239</v>
      </c>
      <c r="E2838" s="2"/>
      <c r="F2838" s="58"/>
      <c r="G2838" s="58"/>
      <c r="H2838" s="13"/>
      <c r="I2838" s="13"/>
      <c r="J2838" s="21"/>
      <c r="L2838" s="69"/>
      <c r="M2838" s="29"/>
    </row>
    <row r="2839" spans="1:13" ht="12" customHeight="1" hidden="1" outlineLevel="2">
      <c r="A2839" s="6"/>
      <c r="B2839" s="147"/>
      <c r="C2839" s="43"/>
      <c r="D2839" s="7" t="s">
        <v>243</v>
      </c>
      <c r="E2839" s="2"/>
      <c r="F2839" s="2"/>
      <c r="G2839" s="2"/>
      <c r="H2839" s="13"/>
      <c r="I2839" s="13"/>
      <c r="J2839" s="21"/>
      <c r="L2839" s="69"/>
      <c r="M2839" s="29"/>
    </row>
    <row r="2840" spans="1:13" ht="12" customHeight="1" outlineLevel="1" collapsed="1">
      <c r="A2840" s="6"/>
      <c r="B2840" s="147"/>
      <c r="C2840" s="8"/>
      <c r="D2840" s="7"/>
      <c r="E2840" s="13"/>
      <c r="F2840" s="13"/>
      <c r="G2840" s="13"/>
      <c r="H2840" s="13"/>
      <c r="I2840" s="13"/>
      <c r="J2840" s="21"/>
      <c r="L2840" s="69"/>
      <c r="M2840" s="29"/>
    </row>
    <row r="2841" spans="1:13" ht="12" customHeight="1" outlineLevel="1">
      <c r="A2841" s="6"/>
      <c r="B2841" s="147" t="s">
        <v>706</v>
      </c>
      <c r="C2841" s="105" t="s">
        <v>771</v>
      </c>
      <c r="D2841" s="7"/>
      <c r="E2841" s="4"/>
      <c r="F2841" s="4"/>
      <c r="G2841" s="4"/>
      <c r="H2841" s="13"/>
      <c r="I2841" s="13"/>
      <c r="J2841" s="21">
        <f>SUM(E2843:G2844)</f>
        <v>0</v>
      </c>
      <c r="K2841" s="29">
        <f>$M2841-$M2841*$K$19</f>
        <v>296.1625</v>
      </c>
      <c r="L2841" s="69">
        <f>ROUND($J2841*$K2841,2)</f>
        <v>0</v>
      </c>
      <c r="M2841" s="29">
        <v>311.75</v>
      </c>
    </row>
    <row r="2842" spans="1:13" ht="12" customHeight="1" hidden="1" outlineLevel="2">
      <c r="A2842" s="6"/>
      <c r="B2842" s="147"/>
      <c r="C2842" s="11"/>
      <c r="D2842" s="7"/>
      <c r="E2842" s="4" t="s">
        <v>229</v>
      </c>
      <c r="F2842" s="4" t="s">
        <v>215</v>
      </c>
      <c r="G2842" s="4" t="s">
        <v>216</v>
      </c>
      <c r="H2842" s="13"/>
      <c r="I2842" s="13"/>
      <c r="J2842" s="21"/>
      <c r="L2842" s="69"/>
      <c r="M2842" s="29"/>
    </row>
    <row r="2843" spans="1:13" ht="12" customHeight="1" hidden="1" outlineLevel="2">
      <c r="A2843" s="6"/>
      <c r="B2843" s="147"/>
      <c r="C2843" s="34"/>
      <c r="D2843" s="7" t="s">
        <v>238</v>
      </c>
      <c r="E2843" s="2"/>
      <c r="F2843" s="2"/>
      <c r="G2843" s="2"/>
      <c r="H2843" s="13"/>
      <c r="I2843" s="13"/>
      <c r="J2843" s="21"/>
      <c r="L2843" s="69"/>
      <c r="M2843" s="29"/>
    </row>
    <row r="2844" spans="1:13" ht="12" customHeight="1" hidden="1" outlineLevel="2">
      <c r="A2844" s="6"/>
      <c r="B2844" s="147"/>
      <c r="C2844" s="48"/>
      <c r="D2844" s="7" t="s">
        <v>242</v>
      </c>
      <c r="E2844" s="2"/>
      <c r="F2844" s="2"/>
      <c r="G2844" s="2"/>
      <c r="H2844" s="13"/>
      <c r="I2844" s="13"/>
      <c r="J2844" s="21"/>
      <c r="L2844" s="69"/>
      <c r="M2844" s="29"/>
    </row>
    <row r="2845" spans="1:13" ht="12" customHeight="1" outlineLevel="1" collapsed="1">
      <c r="A2845" s="6"/>
      <c r="B2845" s="147"/>
      <c r="C2845" s="8"/>
      <c r="D2845" s="7"/>
      <c r="E2845" s="13"/>
      <c r="F2845" s="13"/>
      <c r="G2845" s="13"/>
      <c r="H2845" s="13"/>
      <c r="I2845" s="13"/>
      <c r="J2845" s="21"/>
      <c r="L2845" s="69"/>
      <c r="M2845" s="29"/>
    </row>
    <row r="2846" spans="1:13" ht="12" customHeight="1" outlineLevel="1">
      <c r="A2846" s="6"/>
      <c r="B2846" s="147" t="s">
        <v>707</v>
      </c>
      <c r="C2846" s="105" t="s">
        <v>785</v>
      </c>
      <c r="D2846" s="7"/>
      <c r="E2846" s="4"/>
      <c r="F2846" s="4"/>
      <c r="G2846" s="4"/>
      <c r="H2846" s="13"/>
      <c r="I2846" s="13"/>
      <c r="J2846" s="21">
        <f>SUM(E2848:G2849)</f>
        <v>0</v>
      </c>
      <c r="K2846" s="29">
        <f>$M2846-$M2846*$K$19</f>
        <v>386.5455</v>
      </c>
      <c r="L2846" s="69">
        <f>ROUND($J2846*$K2846,2)</f>
        <v>0</v>
      </c>
      <c r="M2846" s="29">
        <v>406.89</v>
      </c>
    </row>
    <row r="2847" spans="1:13" ht="12" customHeight="1" hidden="1" outlineLevel="2">
      <c r="A2847" s="6"/>
      <c r="B2847" s="147"/>
      <c r="C2847" s="11"/>
      <c r="D2847" s="7"/>
      <c r="E2847" s="4" t="s">
        <v>229</v>
      </c>
      <c r="F2847" s="4" t="s">
        <v>215</v>
      </c>
      <c r="G2847" s="4" t="s">
        <v>216</v>
      </c>
      <c r="H2847" s="13"/>
      <c r="I2847" s="13"/>
      <c r="J2847" s="21"/>
      <c r="L2847" s="69"/>
      <c r="M2847" s="29"/>
    </row>
    <row r="2848" spans="1:13" ht="12" customHeight="1" hidden="1" outlineLevel="2">
      <c r="A2848" s="6"/>
      <c r="B2848" s="147"/>
      <c r="C2848" s="34"/>
      <c r="D2848" s="7" t="s">
        <v>238</v>
      </c>
      <c r="E2848" s="2"/>
      <c r="F2848" s="2"/>
      <c r="G2848" s="2"/>
      <c r="H2848" s="13"/>
      <c r="I2848" s="13"/>
      <c r="J2848" s="21"/>
      <c r="L2848" s="69"/>
      <c r="M2848" s="29"/>
    </row>
    <row r="2849" spans="1:13" ht="12" customHeight="1" hidden="1" outlineLevel="2">
      <c r="A2849" s="6"/>
      <c r="B2849" s="147"/>
      <c r="C2849" s="48"/>
      <c r="D2849" s="7" t="s">
        <v>242</v>
      </c>
      <c r="E2849" s="2"/>
      <c r="F2849" s="2"/>
      <c r="G2849" s="2"/>
      <c r="H2849" s="13"/>
      <c r="I2849" s="13"/>
      <c r="J2849" s="21"/>
      <c r="L2849" s="69"/>
      <c r="M2849" s="29"/>
    </row>
    <row r="2850" spans="1:13" ht="12" customHeight="1" outlineLevel="1" collapsed="1">
      <c r="A2850" s="6"/>
      <c r="B2850" s="147"/>
      <c r="C2850" s="8"/>
      <c r="D2850" s="7"/>
      <c r="E2850" s="13"/>
      <c r="F2850" s="13"/>
      <c r="G2850" s="13"/>
      <c r="H2850" s="13"/>
      <c r="I2850" s="13"/>
      <c r="J2850" s="21"/>
      <c r="L2850" s="69"/>
      <c r="M2850" s="29"/>
    </row>
    <row r="2851" spans="1:13" ht="12" customHeight="1" outlineLevel="1">
      <c r="A2851" s="6"/>
      <c r="B2851" s="147" t="s">
        <v>552</v>
      </c>
      <c r="C2851" s="146" t="s">
        <v>786</v>
      </c>
      <c r="D2851" s="7"/>
      <c r="E2851" s="4"/>
      <c r="F2851" s="4"/>
      <c r="G2851" s="4"/>
      <c r="H2851" s="13"/>
      <c r="I2851" s="13"/>
      <c r="J2851" s="21">
        <f>SUM(E2853:G2854)</f>
        <v>0</v>
      </c>
      <c r="K2851" s="29">
        <f>$M2851-$M2851*$K$19</f>
        <v>257.868</v>
      </c>
      <c r="L2851" s="69">
        <f>ROUND($J2851*$K2851,2)</f>
        <v>0</v>
      </c>
      <c r="M2851" s="29">
        <v>271.44</v>
      </c>
    </row>
    <row r="2852" spans="1:13" ht="12" customHeight="1" hidden="1" outlineLevel="2">
      <c r="A2852" s="6"/>
      <c r="B2852" s="147"/>
      <c r="C2852" s="11"/>
      <c r="D2852" s="7"/>
      <c r="E2852" s="4" t="s">
        <v>229</v>
      </c>
      <c r="F2852" s="4" t="s">
        <v>215</v>
      </c>
      <c r="G2852" s="4" t="s">
        <v>216</v>
      </c>
      <c r="H2852" s="13"/>
      <c r="I2852" s="13"/>
      <c r="J2852" s="21"/>
      <c r="L2852" s="69"/>
      <c r="M2852" s="29"/>
    </row>
    <row r="2853" spans="1:13" ht="12" customHeight="1" hidden="1" outlineLevel="2">
      <c r="A2853" s="6"/>
      <c r="B2853" s="147"/>
      <c r="C2853" s="34"/>
      <c r="D2853" s="7" t="s">
        <v>238</v>
      </c>
      <c r="E2853" s="2"/>
      <c r="F2853" s="2"/>
      <c r="G2853" s="2"/>
      <c r="H2853" s="13"/>
      <c r="I2853" s="13"/>
      <c r="J2853" s="21"/>
      <c r="L2853" s="69"/>
      <c r="M2853" s="29"/>
    </row>
    <row r="2854" spans="1:13" ht="12" customHeight="1" hidden="1" outlineLevel="2">
      <c r="A2854" s="6"/>
      <c r="B2854" s="147"/>
      <c r="C2854" s="48"/>
      <c r="D2854" s="7" t="s">
        <v>242</v>
      </c>
      <c r="E2854" s="2"/>
      <c r="F2854" s="2"/>
      <c r="G2854" s="2"/>
      <c r="H2854" s="13"/>
      <c r="I2854" s="13"/>
      <c r="J2854" s="21"/>
      <c r="L2854" s="69"/>
      <c r="M2854" s="29"/>
    </row>
    <row r="2855" spans="1:13" ht="12" customHeight="1" outlineLevel="1" collapsed="1">
      <c r="A2855" s="6"/>
      <c r="B2855" s="147"/>
      <c r="C2855" s="8"/>
      <c r="D2855" s="7"/>
      <c r="E2855" s="13"/>
      <c r="F2855" s="13"/>
      <c r="G2855" s="13"/>
      <c r="H2855" s="13"/>
      <c r="I2855" s="13"/>
      <c r="J2855" s="21"/>
      <c r="L2855" s="69"/>
      <c r="M2855" s="29"/>
    </row>
    <row r="2856" spans="1:13" ht="12" customHeight="1" outlineLevel="1">
      <c r="A2856" s="6"/>
      <c r="B2856" s="147" t="s">
        <v>708</v>
      </c>
      <c r="C2856" s="105" t="s">
        <v>752</v>
      </c>
      <c r="D2856" s="7"/>
      <c r="E2856" s="4"/>
      <c r="F2856" s="13"/>
      <c r="G2856" s="13"/>
      <c r="H2856" s="13"/>
      <c r="I2856" s="13"/>
      <c r="J2856" s="21">
        <f>SUM(E2858:E2860)</f>
        <v>0</v>
      </c>
      <c r="K2856" s="29">
        <f>$M2856-$M2856*$K$19</f>
        <v>75.57249999999999</v>
      </c>
      <c r="L2856" s="69">
        <f>ROUND($J2856*$K2856,2)</f>
        <v>0</v>
      </c>
      <c r="M2856" s="29">
        <v>79.55</v>
      </c>
    </row>
    <row r="2857" spans="1:13" ht="12" customHeight="1" hidden="1" outlineLevel="2">
      <c r="A2857" s="6"/>
      <c r="B2857" s="147"/>
      <c r="C2857" s="11"/>
      <c r="D2857" s="7"/>
      <c r="E2857" s="4" t="s">
        <v>186</v>
      </c>
      <c r="F2857" s="13"/>
      <c r="G2857" s="13"/>
      <c r="H2857" s="13"/>
      <c r="I2857" s="13"/>
      <c r="J2857" s="21"/>
      <c r="L2857" s="69"/>
      <c r="M2857" s="29"/>
    </row>
    <row r="2858" spans="1:13" ht="12" customHeight="1" hidden="1" outlineLevel="2">
      <c r="A2858" s="6"/>
      <c r="B2858" s="147"/>
      <c r="C2858" s="34"/>
      <c r="D2858" s="7" t="s">
        <v>238</v>
      </c>
      <c r="E2858" s="2"/>
      <c r="F2858" s="13"/>
      <c r="G2858" s="13"/>
      <c r="H2858" s="13"/>
      <c r="I2858" s="13"/>
      <c r="J2858" s="21"/>
      <c r="L2858" s="69"/>
      <c r="M2858" s="29"/>
    </row>
    <row r="2859" spans="1:13" ht="12" customHeight="1" hidden="1" outlineLevel="2">
      <c r="A2859" s="6"/>
      <c r="B2859" s="147"/>
      <c r="C2859" s="48"/>
      <c r="D2859" s="7" t="s">
        <v>242</v>
      </c>
      <c r="E2859" s="2"/>
      <c r="F2859" s="13"/>
      <c r="G2859" s="13"/>
      <c r="H2859" s="13"/>
      <c r="I2859" s="13"/>
      <c r="J2859" s="21"/>
      <c r="L2859" s="69"/>
      <c r="M2859" s="29"/>
    </row>
    <row r="2860" spans="1:13" ht="12" customHeight="1" hidden="1" outlineLevel="2">
      <c r="A2860" s="6"/>
      <c r="B2860" s="147"/>
      <c r="C2860" s="43"/>
      <c r="D2860" s="7" t="s">
        <v>243</v>
      </c>
      <c r="E2860" s="2"/>
      <c r="F2860" s="13"/>
      <c r="G2860" s="13"/>
      <c r="H2860" s="13"/>
      <c r="I2860" s="13"/>
      <c r="J2860" s="21"/>
      <c r="L2860" s="69"/>
      <c r="M2860" s="29"/>
    </row>
    <row r="2861" spans="1:13" ht="12" customHeight="1" outlineLevel="1" collapsed="1">
      <c r="A2861" s="6"/>
      <c r="B2861" s="147"/>
      <c r="C2861" s="11"/>
      <c r="D2861" s="7"/>
      <c r="E2861" s="4"/>
      <c r="F2861" s="13"/>
      <c r="G2861" s="13"/>
      <c r="H2861" s="13"/>
      <c r="I2861" s="13"/>
      <c r="J2861" s="21"/>
      <c r="L2861" s="69"/>
      <c r="M2861" s="29"/>
    </row>
    <row r="2862" spans="1:13" ht="12" customHeight="1">
      <c r="A2862" s="67" t="s">
        <v>715</v>
      </c>
      <c r="B2862" s="147"/>
      <c r="C2862" s="8"/>
      <c r="D2862" s="7"/>
      <c r="E2862" s="13"/>
      <c r="F2862" s="13"/>
      <c r="G2862" s="13"/>
      <c r="H2862" s="13"/>
      <c r="I2862" s="13"/>
      <c r="J2862" s="21"/>
      <c r="L2862" s="69"/>
      <c r="M2862" s="29"/>
    </row>
    <row r="2863" spans="1:13" ht="12" customHeight="1">
      <c r="A2863" s="6"/>
      <c r="B2863" s="147"/>
      <c r="C2863" s="8"/>
      <c r="D2863" s="7"/>
      <c r="E2863" s="13"/>
      <c r="F2863" s="13"/>
      <c r="G2863" s="13"/>
      <c r="H2863" s="13"/>
      <c r="I2863" s="13"/>
      <c r="J2863" s="21"/>
      <c r="L2863" s="69"/>
      <c r="M2863" s="29"/>
    </row>
    <row r="2864" spans="1:13" ht="12" customHeight="1" outlineLevel="1">
      <c r="A2864" s="6"/>
      <c r="B2864" s="147" t="s">
        <v>47</v>
      </c>
      <c r="C2864" s="105" t="s">
        <v>405</v>
      </c>
      <c r="D2864" s="7"/>
      <c r="E2864" s="4"/>
      <c r="F2864" s="4"/>
      <c r="G2864" s="4"/>
      <c r="H2864" s="13"/>
      <c r="I2864" s="13"/>
      <c r="J2864" s="21">
        <f>SUM(E2866:G2868)</f>
        <v>0</v>
      </c>
      <c r="K2864" s="29">
        <f>$M2864-$M2864*$K$19</f>
        <v>379.905</v>
      </c>
      <c r="L2864" s="69">
        <f>ROUND($J2864*$K2864,2)</f>
        <v>0</v>
      </c>
      <c r="M2864" s="29">
        <v>399.9</v>
      </c>
    </row>
    <row r="2865" spans="1:13" ht="12" customHeight="1" hidden="1" outlineLevel="2">
      <c r="A2865" s="6"/>
      <c r="B2865" s="158"/>
      <c r="C2865" s="11"/>
      <c r="D2865" s="7"/>
      <c r="E2865" s="4" t="s">
        <v>179</v>
      </c>
      <c r="F2865" s="4" t="s">
        <v>180</v>
      </c>
      <c r="G2865" s="4" t="s">
        <v>181</v>
      </c>
      <c r="H2865" s="13"/>
      <c r="I2865" s="13"/>
      <c r="J2865" s="21"/>
      <c r="L2865" s="69"/>
      <c r="M2865" s="29"/>
    </row>
    <row r="2866" spans="1:13" ht="12" customHeight="1" hidden="1" outlineLevel="2">
      <c r="A2866" s="6"/>
      <c r="B2866" s="147"/>
      <c r="C2866" s="34"/>
      <c r="D2866" s="7" t="s">
        <v>238</v>
      </c>
      <c r="E2866" s="58"/>
      <c r="F2866" s="2"/>
      <c r="G2866" s="2"/>
      <c r="H2866" s="13"/>
      <c r="I2866" s="13"/>
      <c r="J2866" s="21"/>
      <c r="L2866" s="69"/>
      <c r="M2866" s="29"/>
    </row>
    <row r="2867" spans="1:13" ht="12" customHeight="1" hidden="1" outlineLevel="2">
      <c r="A2867" s="6"/>
      <c r="B2867" s="147"/>
      <c r="C2867" s="55"/>
      <c r="D2867" s="7" t="s">
        <v>158</v>
      </c>
      <c r="E2867" s="2"/>
      <c r="F2867" s="58"/>
      <c r="G2867" s="58"/>
      <c r="H2867" s="13"/>
      <c r="I2867" s="13"/>
      <c r="J2867" s="21"/>
      <c r="L2867" s="69"/>
      <c r="M2867" s="29"/>
    </row>
    <row r="2868" spans="1:13" ht="12" customHeight="1" hidden="1" outlineLevel="2">
      <c r="A2868" s="6"/>
      <c r="B2868" s="147"/>
      <c r="C2868" s="38"/>
      <c r="D2868" s="7" t="s">
        <v>255</v>
      </c>
      <c r="E2868" s="58"/>
      <c r="F2868" s="58"/>
      <c r="G2868" s="58"/>
      <c r="H2868" s="13"/>
      <c r="I2868" s="13"/>
      <c r="J2868" s="21"/>
      <c r="L2868" s="69"/>
      <c r="M2868" s="29"/>
    </row>
    <row r="2869" spans="1:13" ht="12" customHeight="1" outlineLevel="1" collapsed="1">
      <c r="A2869" s="6"/>
      <c r="B2869" s="147"/>
      <c r="C2869" s="8"/>
      <c r="D2869" s="7"/>
      <c r="E2869" s="13"/>
      <c r="F2869" s="13"/>
      <c r="G2869" s="13"/>
      <c r="H2869" s="13"/>
      <c r="I2869" s="13"/>
      <c r="J2869" s="21"/>
      <c r="L2869" s="69"/>
      <c r="M2869" s="29"/>
    </row>
    <row r="2870" spans="1:13" ht="12" customHeight="1" outlineLevel="1">
      <c r="A2870" s="6"/>
      <c r="B2870" s="147" t="s">
        <v>48</v>
      </c>
      <c r="C2870" s="105" t="s">
        <v>401</v>
      </c>
      <c r="D2870" s="7"/>
      <c r="E2870" s="4"/>
      <c r="F2870" s="4"/>
      <c r="G2870" s="4"/>
      <c r="H2870" s="13"/>
      <c r="I2870" s="13"/>
      <c r="J2870" s="21">
        <f>SUM(E2872:G2874)</f>
        <v>0</v>
      </c>
      <c r="K2870" s="29">
        <f>$M2870-$M2870*$K$19</f>
        <v>416.67</v>
      </c>
      <c r="L2870" s="69">
        <f>ROUND($J2870*$K2870,2)</f>
        <v>0</v>
      </c>
      <c r="M2870" s="29">
        <v>438.6</v>
      </c>
    </row>
    <row r="2871" spans="1:13" ht="12" customHeight="1" hidden="1" outlineLevel="2">
      <c r="A2871" s="6"/>
      <c r="B2871" s="158"/>
      <c r="C2871" s="11"/>
      <c r="D2871" s="7"/>
      <c r="E2871" s="4" t="s">
        <v>179</v>
      </c>
      <c r="F2871" s="4" t="s">
        <v>180</v>
      </c>
      <c r="G2871" s="4" t="s">
        <v>181</v>
      </c>
      <c r="H2871" s="13"/>
      <c r="I2871" s="13"/>
      <c r="J2871" s="21"/>
      <c r="L2871" s="69"/>
      <c r="M2871" s="29"/>
    </row>
    <row r="2872" spans="1:13" ht="12" customHeight="1" hidden="1" outlineLevel="2">
      <c r="A2872" s="6"/>
      <c r="B2872" s="147"/>
      <c r="C2872" s="34"/>
      <c r="D2872" s="7" t="s">
        <v>238</v>
      </c>
      <c r="E2872" s="2"/>
      <c r="F2872" s="58"/>
      <c r="G2872" s="58"/>
      <c r="H2872" s="13"/>
      <c r="I2872" s="13"/>
      <c r="J2872" s="21"/>
      <c r="L2872" s="69"/>
      <c r="M2872" s="29"/>
    </row>
    <row r="2873" spans="1:13" ht="12" customHeight="1" hidden="1" outlineLevel="2">
      <c r="A2873" s="6"/>
      <c r="B2873" s="147"/>
      <c r="C2873" s="55"/>
      <c r="D2873" s="7" t="s">
        <v>158</v>
      </c>
      <c r="E2873" s="2"/>
      <c r="F2873" s="2"/>
      <c r="G2873" s="2"/>
      <c r="H2873" s="13"/>
      <c r="I2873" s="13"/>
      <c r="J2873" s="21"/>
      <c r="L2873" s="69"/>
      <c r="M2873" s="29"/>
    </row>
    <row r="2874" spans="1:13" ht="12" customHeight="1" hidden="1" outlineLevel="2">
      <c r="A2874" s="6"/>
      <c r="B2874" s="147"/>
      <c r="C2874" s="38"/>
      <c r="D2874" s="7" t="s">
        <v>255</v>
      </c>
      <c r="E2874" s="2"/>
      <c r="F2874" s="2"/>
      <c r="G2874" s="2"/>
      <c r="H2874" s="13"/>
      <c r="I2874" s="13"/>
      <c r="J2874" s="21"/>
      <c r="L2874" s="69"/>
      <c r="M2874" s="29"/>
    </row>
    <row r="2875" spans="1:13" ht="12" customHeight="1" outlineLevel="1" collapsed="1">
      <c r="A2875" s="6"/>
      <c r="B2875" s="147"/>
      <c r="C2875" s="8"/>
      <c r="D2875" s="7"/>
      <c r="E2875" s="13"/>
      <c r="F2875" s="13"/>
      <c r="G2875" s="13"/>
      <c r="H2875" s="13"/>
      <c r="I2875" s="13"/>
      <c r="J2875" s="21"/>
      <c r="L2875" s="69"/>
      <c r="M2875" s="29"/>
    </row>
    <row r="2876" spans="1:13" ht="12" customHeight="1" outlineLevel="1">
      <c r="A2876" s="6"/>
      <c r="B2876" s="147" t="s">
        <v>49</v>
      </c>
      <c r="C2876" s="105" t="s">
        <v>403</v>
      </c>
      <c r="D2876" s="7"/>
      <c r="E2876" s="4"/>
      <c r="F2876" s="4"/>
      <c r="G2876" s="4"/>
      <c r="H2876" s="13"/>
      <c r="I2876" s="13"/>
      <c r="J2876" s="21">
        <f>SUM(E2878:G2879)</f>
        <v>0</v>
      </c>
      <c r="K2876" s="29">
        <f>$M2876-$M2876*$K$19</f>
        <v>416.67</v>
      </c>
      <c r="L2876" s="69">
        <f>ROUND($J2876*$K2876,2)</f>
        <v>0</v>
      </c>
      <c r="M2876" s="29">
        <v>438.6</v>
      </c>
    </row>
    <row r="2877" spans="1:13" ht="12" customHeight="1" hidden="1" outlineLevel="2">
      <c r="A2877" s="6"/>
      <c r="B2877" s="158"/>
      <c r="C2877" s="11"/>
      <c r="D2877" s="7"/>
      <c r="E2877" s="4" t="s">
        <v>179</v>
      </c>
      <c r="F2877" s="4" t="s">
        <v>180</v>
      </c>
      <c r="G2877" s="4" t="s">
        <v>181</v>
      </c>
      <c r="H2877" s="13"/>
      <c r="I2877" s="13"/>
      <c r="J2877" s="21"/>
      <c r="L2877" s="69"/>
      <c r="M2877" s="29"/>
    </row>
    <row r="2878" spans="1:13" ht="12" customHeight="1" hidden="1" outlineLevel="2">
      <c r="A2878" s="6"/>
      <c r="B2878" s="147"/>
      <c r="C2878" s="34"/>
      <c r="D2878" s="7" t="s">
        <v>238</v>
      </c>
      <c r="E2878" s="58"/>
      <c r="F2878" s="58"/>
      <c r="G2878" s="58"/>
      <c r="H2878" s="13"/>
      <c r="I2878" s="13"/>
      <c r="J2878" s="21"/>
      <c r="L2878" s="69"/>
      <c r="M2878" s="29"/>
    </row>
    <row r="2879" spans="1:13" ht="12" customHeight="1" hidden="1" outlineLevel="2">
      <c r="A2879" s="6"/>
      <c r="B2879" s="147"/>
      <c r="C2879" s="38"/>
      <c r="D2879" s="7" t="s">
        <v>255</v>
      </c>
      <c r="E2879" s="58"/>
      <c r="F2879" s="58"/>
      <c r="G2879" s="58"/>
      <c r="H2879" s="13"/>
      <c r="I2879" s="13"/>
      <c r="J2879" s="21"/>
      <c r="L2879" s="69"/>
      <c r="M2879" s="29"/>
    </row>
    <row r="2880" spans="1:13" ht="12" customHeight="1" outlineLevel="1" collapsed="1">
      <c r="A2880" s="6"/>
      <c r="B2880" s="147"/>
      <c r="C2880" s="8"/>
      <c r="D2880" s="7"/>
      <c r="E2880" s="13"/>
      <c r="F2880" s="13"/>
      <c r="G2880" s="13"/>
      <c r="H2880" s="13"/>
      <c r="I2880" s="13"/>
      <c r="J2880" s="21"/>
      <c r="L2880" s="69"/>
      <c r="M2880" s="29"/>
    </row>
    <row r="2881" spans="1:13" ht="12" customHeight="1" outlineLevel="1">
      <c r="A2881" s="6"/>
      <c r="B2881" s="147" t="s">
        <v>50</v>
      </c>
      <c r="C2881" s="105" t="s">
        <v>787</v>
      </c>
      <c r="D2881" s="7"/>
      <c r="E2881" s="4"/>
      <c r="F2881" s="4"/>
      <c r="G2881" s="4"/>
      <c r="H2881" s="13"/>
      <c r="I2881" s="13"/>
      <c r="J2881" s="21">
        <f>SUM(E2884:G2884)</f>
        <v>0</v>
      </c>
      <c r="K2881" s="29">
        <f>$M2881-$M2881*$K$19</f>
        <v>499.89950000000005</v>
      </c>
      <c r="L2881" s="69">
        <f>ROUND($J2881*$K2881,2)</f>
        <v>0</v>
      </c>
      <c r="M2881" s="29">
        <v>526.21</v>
      </c>
    </row>
    <row r="2882" spans="1:13" ht="12" customHeight="1" hidden="1" outlineLevel="2">
      <c r="A2882" s="6"/>
      <c r="B2882" s="158"/>
      <c r="C2882" s="11"/>
      <c r="D2882" s="7"/>
      <c r="E2882" s="4" t="s">
        <v>179</v>
      </c>
      <c r="F2882" s="4" t="s">
        <v>180</v>
      </c>
      <c r="G2882" s="4" t="s">
        <v>181</v>
      </c>
      <c r="H2882" s="13"/>
      <c r="I2882" s="13"/>
      <c r="J2882" s="21"/>
      <c r="L2882" s="69"/>
      <c r="M2882" s="29"/>
    </row>
    <row r="2883" spans="1:13" ht="12" customHeight="1" hidden="1" outlineLevel="2">
      <c r="A2883" s="6"/>
      <c r="B2883" s="158"/>
      <c r="C2883" s="34"/>
      <c r="D2883" s="7" t="s">
        <v>238</v>
      </c>
      <c r="E2883" s="58"/>
      <c r="F2883" s="58"/>
      <c r="G2883" s="2"/>
      <c r="H2883" s="13"/>
      <c r="I2883" s="13"/>
      <c r="J2883" s="21"/>
      <c r="L2883" s="69"/>
      <c r="M2883" s="29"/>
    </row>
    <row r="2884" spans="1:13" ht="12" customHeight="1" hidden="1" outlineLevel="2">
      <c r="A2884" s="6"/>
      <c r="B2884" s="147"/>
      <c r="C2884" s="38"/>
      <c r="D2884" s="7" t="s">
        <v>255</v>
      </c>
      <c r="E2884" s="58"/>
      <c r="F2884" s="2"/>
      <c r="G2884" s="2"/>
      <c r="H2884" s="13"/>
      <c r="I2884" s="13"/>
      <c r="J2884" s="21"/>
      <c r="L2884" s="69"/>
      <c r="M2884" s="29"/>
    </row>
    <row r="2885" spans="1:13" ht="12" customHeight="1" outlineLevel="1" collapsed="1">
      <c r="A2885" s="6"/>
      <c r="B2885" s="147"/>
      <c r="C2885" s="8"/>
      <c r="D2885" s="7"/>
      <c r="E2885" s="13"/>
      <c r="F2885" s="13"/>
      <c r="G2885" s="13"/>
      <c r="H2885" s="13"/>
      <c r="I2885" s="13"/>
      <c r="J2885" s="21"/>
      <c r="L2885" s="69"/>
      <c r="M2885" s="29"/>
    </row>
    <row r="2886" spans="1:13" ht="12" customHeight="1">
      <c r="A2886" s="67" t="s">
        <v>821</v>
      </c>
      <c r="B2886" s="147"/>
      <c r="C2886" s="8"/>
      <c r="D2886" s="7"/>
      <c r="E2886" s="13"/>
      <c r="F2886" s="13"/>
      <c r="G2886" s="13"/>
      <c r="H2886" s="13"/>
      <c r="I2886" s="13"/>
      <c r="J2886" s="21"/>
      <c r="L2886" s="69"/>
      <c r="M2886" s="29"/>
    </row>
    <row r="2887" spans="1:13" ht="12" customHeight="1">
      <c r="A2887" s="6"/>
      <c r="B2887" s="147"/>
      <c r="C2887" s="8"/>
      <c r="D2887" s="7"/>
      <c r="E2887" s="13"/>
      <c r="F2887" s="13"/>
      <c r="G2887" s="13"/>
      <c r="H2887" s="13"/>
      <c r="I2887" s="13"/>
      <c r="J2887" s="21"/>
      <c r="L2887" s="69"/>
      <c r="M2887" s="29"/>
    </row>
    <row r="2888" spans="1:13" ht="12" customHeight="1" outlineLevel="1">
      <c r="A2888" s="67"/>
      <c r="B2888" s="147" t="s">
        <v>822</v>
      </c>
      <c r="C2888" s="105" t="s">
        <v>828</v>
      </c>
      <c r="D2888" s="9"/>
      <c r="E2888" s="13"/>
      <c r="F2888" s="13"/>
      <c r="G2888" s="13"/>
      <c r="H2888" s="13"/>
      <c r="I2888" s="13"/>
      <c r="J2888" s="21">
        <f>SUM(E2890:F2895)</f>
        <v>0</v>
      </c>
      <c r="K2888" s="29">
        <f>$M2888-$M2888*$K$19</f>
        <v>302.157</v>
      </c>
      <c r="L2888" s="69">
        <f>ROUND($J2888*$K2888,2)</f>
        <v>0</v>
      </c>
      <c r="M2888" s="29">
        <v>318.06</v>
      </c>
    </row>
    <row r="2889" spans="1:13" ht="12" customHeight="1" hidden="1" outlineLevel="2">
      <c r="A2889" s="67"/>
      <c r="B2889" s="158"/>
      <c r="C2889" s="11"/>
      <c r="D2889" s="7"/>
      <c r="E2889" s="4" t="s">
        <v>250</v>
      </c>
      <c r="F2889" s="4" t="s">
        <v>251</v>
      </c>
      <c r="G2889" s="4"/>
      <c r="H2889" s="4"/>
      <c r="I2889" s="13"/>
      <c r="J2889" s="21"/>
      <c r="L2889" s="69"/>
      <c r="M2889" s="29"/>
    </row>
    <row r="2890" spans="1:13" ht="12" customHeight="1" hidden="1" outlineLevel="2">
      <c r="A2890" s="67"/>
      <c r="B2890" s="158"/>
      <c r="C2890" s="39"/>
      <c r="D2890" s="7" t="s">
        <v>823</v>
      </c>
      <c r="E2890" s="2"/>
      <c r="F2890" s="2"/>
      <c r="G2890" s="4"/>
      <c r="H2890" s="4"/>
      <c r="I2890" s="13"/>
      <c r="J2890" s="21"/>
      <c r="L2890" s="69"/>
      <c r="M2890" s="29"/>
    </row>
    <row r="2891" spans="1:13" ht="12" customHeight="1" hidden="1" outlineLevel="2">
      <c r="A2891" s="67"/>
      <c r="B2891" s="158"/>
      <c r="C2891" s="103"/>
      <c r="D2891" s="7" t="s">
        <v>824</v>
      </c>
      <c r="E2891" s="2"/>
      <c r="F2891" s="2"/>
      <c r="G2891" s="4"/>
      <c r="H2891" s="4"/>
      <c r="I2891" s="13"/>
      <c r="J2891" s="21"/>
      <c r="L2891" s="69"/>
      <c r="M2891" s="29"/>
    </row>
    <row r="2892" spans="1:13" ht="12" customHeight="1" hidden="1" outlineLevel="2">
      <c r="A2892" s="67"/>
      <c r="B2892" s="158"/>
      <c r="C2892" s="197"/>
      <c r="D2892" s="7" t="s">
        <v>209</v>
      </c>
      <c r="E2892" s="2"/>
      <c r="F2892" s="2"/>
      <c r="G2892" s="4"/>
      <c r="H2892" s="4"/>
      <c r="I2892" s="13"/>
      <c r="J2892" s="21"/>
      <c r="L2892" s="69"/>
      <c r="M2892" s="29"/>
    </row>
    <row r="2893" spans="1:13" ht="12" customHeight="1" hidden="1" outlineLevel="2">
      <c r="A2893" s="67"/>
      <c r="B2893" s="158"/>
      <c r="C2893" s="198"/>
      <c r="D2893" s="7" t="s">
        <v>825</v>
      </c>
      <c r="E2893" s="2"/>
      <c r="F2893" s="2"/>
      <c r="G2893" s="4"/>
      <c r="H2893" s="4"/>
      <c r="I2893" s="13"/>
      <c r="J2893" s="21"/>
      <c r="L2893" s="69"/>
      <c r="M2893" s="29"/>
    </row>
    <row r="2894" spans="1:13" ht="12" customHeight="1" hidden="1" outlineLevel="2">
      <c r="A2894" s="67"/>
      <c r="B2894" s="158"/>
      <c r="C2894" s="94"/>
      <c r="D2894" s="7" t="s">
        <v>197</v>
      </c>
      <c r="E2894" s="2"/>
      <c r="F2894" s="2"/>
      <c r="G2894" s="4"/>
      <c r="H2894" s="4"/>
      <c r="I2894" s="13"/>
      <c r="J2894" s="21"/>
      <c r="L2894" s="69"/>
      <c r="M2894" s="29"/>
    </row>
    <row r="2895" spans="1:13" ht="12" customHeight="1" hidden="1" outlineLevel="2">
      <c r="A2895" s="67"/>
      <c r="B2895" s="158"/>
      <c r="C2895" s="46"/>
      <c r="D2895" s="7" t="s">
        <v>826</v>
      </c>
      <c r="E2895" s="58"/>
      <c r="F2895" s="2"/>
      <c r="G2895" s="4"/>
      <c r="H2895" s="4"/>
      <c r="I2895" s="13"/>
      <c r="J2895" s="21"/>
      <c r="L2895" s="69"/>
      <c r="M2895" s="29"/>
    </row>
    <row r="2896" spans="1:13" ht="12" customHeight="1" outlineLevel="1" collapsed="1">
      <c r="A2896" s="6"/>
      <c r="B2896" s="147"/>
      <c r="C2896" s="8"/>
      <c r="D2896" s="7"/>
      <c r="E2896" s="13"/>
      <c r="F2896" s="13"/>
      <c r="G2896" s="13"/>
      <c r="H2896" s="13"/>
      <c r="I2896" s="13"/>
      <c r="J2896" s="21"/>
      <c r="L2896" s="69"/>
      <c r="M2896" s="29"/>
    </row>
    <row r="2897" spans="1:13" ht="12" customHeight="1" outlineLevel="1">
      <c r="A2897" s="67"/>
      <c r="B2897" s="147" t="s">
        <v>827</v>
      </c>
      <c r="C2897" s="105" t="s">
        <v>845</v>
      </c>
      <c r="D2897" s="9"/>
      <c r="E2897" s="13"/>
      <c r="F2897" s="13"/>
      <c r="G2897" s="13"/>
      <c r="H2897" s="13"/>
      <c r="I2897" s="13"/>
      <c r="J2897" s="21">
        <f>SUM(E2899:F2903)</f>
        <v>0</v>
      </c>
      <c r="K2897" s="29">
        <f>$M2897-$M2897*$K$19</f>
        <v>328.32000000000005</v>
      </c>
      <c r="L2897" s="69">
        <f>ROUND($J2897*$K2897,2)</f>
        <v>0</v>
      </c>
      <c r="M2897" s="29">
        <v>345.6</v>
      </c>
    </row>
    <row r="2898" spans="1:13" ht="12" customHeight="1" hidden="1" outlineLevel="2">
      <c r="A2898" s="67"/>
      <c r="B2898" s="158"/>
      <c r="C2898" s="11"/>
      <c r="D2898" s="7"/>
      <c r="E2898" s="4" t="s">
        <v>250</v>
      </c>
      <c r="F2898" s="4" t="s">
        <v>251</v>
      </c>
      <c r="G2898" s="4"/>
      <c r="H2898" s="4"/>
      <c r="I2898" s="13"/>
      <c r="J2898" s="21"/>
      <c r="L2898" s="69"/>
      <c r="M2898" s="29"/>
    </row>
    <row r="2899" spans="1:13" ht="12" customHeight="1" hidden="1" outlineLevel="2">
      <c r="A2899" s="67"/>
      <c r="B2899" s="158"/>
      <c r="C2899" s="199"/>
      <c r="D2899" s="7" t="s">
        <v>823</v>
      </c>
      <c r="E2899" s="2"/>
      <c r="F2899" s="2"/>
      <c r="G2899" s="4"/>
      <c r="H2899" s="4"/>
      <c r="I2899" s="13"/>
      <c r="J2899" s="21"/>
      <c r="L2899" s="69"/>
      <c r="M2899" s="29"/>
    </row>
    <row r="2900" spans="1:13" ht="12" customHeight="1" hidden="1" outlineLevel="2">
      <c r="A2900" s="67"/>
      <c r="B2900" s="158"/>
      <c r="C2900" s="200"/>
      <c r="D2900" s="7" t="s">
        <v>824</v>
      </c>
      <c r="E2900" s="2"/>
      <c r="F2900" s="2"/>
      <c r="G2900" s="4"/>
      <c r="H2900" s="4"/>
      <c r="I2900" s="13"/>
      <c r="J2900" s="21"/>
      <c r="L2900" s="69"/>
      <c r="M2900" s="29"/>
    </row>
    <row r="2901" spans="1:13" ht="12" customHeight="1" hidden="1" outlineLevel="2">
      <c r="A2901" s="67"/>
      <c r="B2901" s="158"/>
      <c r="C2901" s="201"/>
      <c r="D2901" s="7" t="s">
        <v>825</v>
      </c>
      <c r="E2901" s="2"/>
      <c r="F2901" s="2"/>
      <c r="G2901" s="4"/>
      <c r="H2901" s="4"/>
      <c r="I2901" s="13"/>
      <c r="J2901" s="21"/>
      <c r="L2901" s="69"/>
      <c r="M2901" s="29"/>
    </row>
    <row r="2902" spans="1:13" ht="12" customHeight="1" hidden="1" outlineLevel="2">
      <c r="A2902" s="67"/>
      <c r="B2902" s="158"/>
      <c r="C2902" s="202"/>
      <c r="D2902" s="7" t="s">
        <v>829</v>
      </c>
      <c r="E2902" s="58"/>
      <c r="F2902" s="2"/>
      <c r="G2902" s="4"/>
      <c r="H2902" s="4"/>
      <c r="I2902" s="13"/>
      <c r="J2902" s="21"/>
      <c r="L2902" s="69"/>
      <c r="M2902" s="29"/>
    </row>
    <row r="2903" spans="1:13" ht="12" customHeight="1" hidden="1" outlineLevel="2">
      <c r="A2903" s="67"/>
      <c r="B2903" s="158"/>
      <c r="C2903" s="203"/>
      <c r="D2903" s="7" t="s">
        <v>830</v>
      </c>
      <c r="E2903" s="2"/>
      <c r="F2903" s="2"/>
      <c r="G2903" s="4"/>
      <c r="H2903" s="4"/>
      <c r="I2903" s="13"/>
      <c r="J2903" s="21"/>
      <c r="L2903" s="69"/>
      <c r="M2903" s="29"/>
    </row>
    <row r="2904" spans="1:13" ht="12" customHeight="1" outlineLevel="1" collapsed="1">
      <c r="A2904" s="6"/>
      <c r="B2904" s="147"/>
      <c r="C2904" s="8"/>
      <c r="D2904" s="7"/>
      <c r="E2904" s="13"/>
      <c r="F2904" s="13"/>
      <c r="G2904" s="13"/>
      <c r="H2904" s="13"/>
      <c r="I2904" s="13"/>
      <c r="J2904" s="21"/>
      <c r="L2904" s="69"/>
      <c r="M2904" s="29"/>
    </row>
    <row r="2905" spans="1:13" ht="12" customHeight="1" outlineLevel="1">
      <c r="A2905" s="67"/>
      <c r="B2905" s="147" t="s">
        <v>831</v>
      </c>
      <c r="C2905" s="105" t="s">
        <v>832</v>
      </c>
      <c r="D2905" s="9"/>
      <c r="E2905" s="13"/>
      <c r="F2905" s="13"/>
      <c r="G2905" s="13"/>
      <c r="H2905" s="13"/>
      <c r="I2905" s="13"/>
      <c r="J2905" s="21">
        <f>SUM(E2907:F2912)</f>
        <v>0</v>
      </c>
      <c r="K2905" s="29">
        <f>$M2905-$M2905*$K$19</f>
        <v>297.2835</v>
      </c>
      <c r="L2905" s="69">
        <f>ROUND($J2905*$K2905,2)</f>
        <v>0</v>
      </c>
      <c r="M2905" s="29">
        <v>312.93</v>
      </c>
    </row>
    <row r="2906" spans="1:13" ht="12" customHeight="1" hidden="1" outlineLevel="2">
      <c r="A2906" s="67"/>
      <c r="B2906" s="158"/>
      <c r="C2906" s="11"/>
      <c r="D2906" s="7"/>
      <c r="E2906" s="4" t="s">
        <v>250</v>
      </c>
      <c r="F2906" s="4" t="s">
        <v>251</v>
      </c>
      <c r="G2906" s="4"/>
      <c r="H2906" s="4"/>
      <c r="I2906" s="13"/>
      <c r="J2906" s="21"/>
      <c r="L2906" s="69"/>
      <c r="M2906" s="29"/>
    </row>
    <row r="2907" spans="1:13" ht="12" customHeight="1" hidden="1" outlineLevel="2">
      <c r="A2907" s="67"/>
      <c r="B2907" s="158"/>
      <c r="C2907" s="39"/>
      <c r="D2907" s="7" t="s">
        <v>823</v>
      </c>
      <c r="E2907" s="2"/>
      <c r="F2907" s="2"/>
      <c r="G2907" s="4"/>
      <c r="H2907" s="4"/>
      <c r="I2907" s="13"/>
      <c r="J2907" s="21"/>
      <c r="L2907" s="69"/>
      <c r="M2907" s="29"/>
    </row>
    <row r="2908" spans="1:13" ht="12" customHeight="1" hidden="1" outlineLevel="2">
      <c r="A2908" s="67"/>
      <c r="B2908" s="158"/>
      <c r="C2908" s="103"/>
      <c r="D2908" s="7" t="s">
        <v>824</v>
      </c>
      <c r="E2908" s="2"/>
      <c r="F2908" s="2"/>
      <c r="G2908" s="4"/>
      <c r="H2908" s="4"/>
      <c r="I2908" s="13"/>
      <c r="J2908" s="21"/>
      <c r="L2908" s="69"/>
      <c r="M2908" s="29"/>
    </row>
    <row r="2909" spans="1:13" ht="12" customHeight="1" hidden="1" outlineLevel="2">
      <c r="A2909" s="67"/>
      <c r="B2909" s="158"/>
      <c r="C2909" s="197"/>
      <c r="D2909" s="7" t="s">
        <v>209</v>
      </c>
      <c r="E2909" s="2"/>
      <c r="F2909" s="2"/>
      <c r="G2909" s="4"/>
      <c r="H2909" s="4"/>
      <c r="I2909" s="13"/>
      <c r="J2909" s="21"/>
      <c r="L2909" s="69"/>
      <c r="M2909" s="29"/>
    </row>
    <row r="2910" spans="1:13" ht="12" customHeight="1" hidden="1" outlineLevel="2">
      <c r="A2910" s="67"/>
      <c r="B2910" s="158"/>
      <c r="C2910" s="198"/>
      <c r="D2910" s="7" t="s">
        <v>825</v>
      </c>
      <c r="E2910" s="2"/>
      <c r="F2910" s="2"/>
      <c r="G2910" s="4"/>
      <c r="H2910" s="4"/>
      <c r="I2910" s="13"/>
      <c r="J2910" s="21"/>
      <c r="L2910" s="69"/>
      <c r="M2910" s="29"/>
    </row>
    <row r="2911" spans="1:13" ht="12" customHeight="1" hidden="1" outlineLevel="2">
      <c r="A2911" s="67"/>
      <c r="B2911" s="158"/>
      <c r="C2911" s="94"/>
      <c r="D2911" s="7" t="s">
        <v>197</v>
      </c>
      <c r="E2911" s="2"/>
      <c r="F2911" s="2"/>
      <c r="G2911" s="4"/>
      <c r="H2911" s="4"/>
      <c r="I2911" s="13"/>
      <c r="J2911" s="21"/>
      <c r="L2911" s="69"/>
      <c r="M2911" s="29"/>
    </row>
    <row r="2912" spans="1:13" ht="12" customHeight="1" hidden="1" outlineLevel="2">
      <c r="A2912" s="67"/>
      <c r="B2912" s="158"/>
      <c r="C2912" s="46"/>
      <c r="D2912" s="7" t="s">
        <v>826</v>
      </c>
      <c r="E2912" s="2"/>
      <c r="F2912" s="2"/>
      <c r="G2912" s="4"/>
      <c r="H2912" s="4"/>
      <c r="I2912" s="13"/>
      <c r="J2912" s="21"/>
      <c r="L2912" s="69"/>
      <c r="M2912" s="29"/>
    </row>
    <row r="2913" spans="1:13" ht="12" customHeight="1" outlineLevel="1" collapsed="1">
      <c r="A2913" s="6"/>
      <c r="B2913" s="147"/>
      <c r="C2913" s="8"/>
      <c r="D2913" s="7"/>
      <c r="E2913" s="13"/>
      <c r="F2913" s="13"/>
      <c r="G2913" s="13"/>
      <c r="H2913" s="13"/>
      <c r="I2913" s="13"/>
      <c r="J2913" s="21"/>
      <c r="L2913" s="69"/>
      <c r="M2913" s="29"/>
    </row>
    <row r="2914" spans="1:13" ht="12" customHeight="1">
      <c r="A2914" s="67" t="s">
        <v>117</v>
      </c>
      <c r="B2914" s="147"/>
      <c r="C2914" s="8"/>
      <c r="D2914" s="9"/>
      <c r="E2914" s="13"/>
      <c r="F2914" s="13"/>
      <c r="G2914" s="13"/>
      <c r="H2914" s="13"/>
      <c r="I2914" s="13"/>
      <c r="J2914" s="23"/>
      <c r="K2914" s="26"/>
      <c r="L2914" s="73"/>
      <c r="M2914" s="29"/>
    </row>
    <row r="2915" spans="1:13" ht="12" customHeight="1">
      <c r="A2915" s="67"/>
      <c r="B2915" s="147"/>
      <c r="C2915" s="8"/>
      <c r="D2915" s="9"/>
      <c r="E2915" s="13"/>
      <c r="F2915" s="13"/>
      <c r="G2915" s="13"/>
      <c r="H2915" s="13"/>
      <c r="I2915" s="13"/>
      <c r="J2915" s="23"/>
      <c r="K2915" s="26"/>
      <c r="L2915" s="73"/>
      <c r="M2915" s="29"/>
    </row>
    <row r="2916" spans="1:13" ht="12" customHeight="1" outlineLevel="1">
      <c r="A2916" s="67"/>
      <c r="B2916" s="147" t="s">
        <v>51</v>
      </c>
      <c r="C2916" s="105" t="s">
        <v>351</v>
      </c>
      <c r="D2916" s="9"/>
      <c r="E2916" s="13"/>
      <c r="F2916" s="13"/>
      <c r="G2916" s="13"/>
      <c r="H2916" s="13"/>
      <c r="I2916" s="13"/>
      <c r="J2916" s="21">
        <f>SUM(E2918:F2920)</f>
        <v>0</v>
      </c>
      <c r="K2916" s="29">
        <f>$M2916-$M2916*$K$19</f>
        <v>122.26499999999999</v>
      </c>
      <c r="L2916" s="69">
        <f>ROUND($J2916*$K2916,2)</f>
        <v>0</v>
      </c>
      <c r="M2916" s="29">
        <v>128.7</v>
      </c>
    </row>
    <row r="2917" spans="1:13" ht="12" customHeight="1" hidden="1" outlineLevel="2">
      <c r="A2917" s="67"/>
      <c r="B2917" s="158"/>
      <c r="C2917" s="11"/>
      <c r="D2917" s="7"/>
      <c r="E2917" s="4" t="s">
        <v>250</v>
      </c>
      <c r="F2917" s="4" t="s">
        <v>251</v>
      </c>
      <c r="G2917" s="4"/>
      <c r="H2917" s="4"/>
      <c r="I2917" s="13"/>
      <c r="J2917" s="21"/>
      <c r="L2917" s="69"/>
      <c r="M2917" s="29"/>
    </row>
    <row r="2918" spans="1:13" ht="12" customHeight="1" hidden="1" outlineLevel="2">
      <c r="A2918" s="67"/>
      <c r="B2918" s="158"/>
      <c r="C2918" s="76"/>
      <c r="D2918" s="7" t="s">
        <v>116</v>
      </c>
      <c r="E2918" s="2"/>
      <c r="F2918" s="2"/>
      <c r="G2918" s="4"/>
      <c r="H2918" s="4"/>
      <c r="I2918" s="13"/>
      <c r="J2918" s="21"/>
      <c r="L2918" s="69"/>
      <c r="M2918" s="29"/>
    </row>
    <row r="2919" spans="1:13" ht="12" customHeight="1" hidden="1" outlineLevel="2">
      <c r="A2919" s="67"/>
      <c r="B2919" s="158"/>
      <c r="C2919" s="91"/>
      <c r="D2919" s="7" t="s">
        <v>197</v>
      </c>
      <c r="E2919" s="58"/>
      <c r="F2919" s="2"/>
      <c r="G2919" s="4"/>
      <c r="H2919" s="4"/>
      <c r="I2919" s="13"/>
      <c r="J2919" s="21"/>
      <c r="L2919" s="69"/>
      <c r="M2919" s="29"/>
    </row>
    <row r="2920" spans="1:13" ht="12" customHeight="1" hidden="1" outlineLevel="2">
      <c r="A2920" s="67"/>
      <c r="B2920" s="158"/>
      <c r="C2920" s="94"/>
      <c r="D2920" s="7" t="s">
        <v>156</v>
      </c>
      <c r="E2920" s="2"/>
      <c r="F2920" s="58"/>
      <c r="G2920" s="4"/>
      <c r="H2920" s="4"/>
      <c r="I2920" s="13"/>
      <c r="J2920" s="21"/>
      <c r="L2920" s="69"/>
      <c r="M2920" s="29"/>
    </row>
    <row r="2921" spans="1:13" ht="12" customHeight="1" outlineLevel="1" collapsed="1">
      <c r="A2921" s="67"/>
      <c r="B2921" s="147"/>
      <c r="C2921" s="8"/>
      <c r="D2921" s="9"/>
      <c r="E2921" s="13"/>
      <c r="F2921" s="13"/>
      <c r="G2921" s="13"/>
      <c r="H2921" s="13"/>
      <c r="I2921" s="13"/>
      <c r="J2921" s="23"/>
      <c r="K2921" s="26"/>
      <c r="L2921" s="73"/>
      <c r="M2921" s="29"/>
    </row>
    <row r="2922" spans="1:13" ht="12" customHeight="1" outlineLevel="1">
      <c r="A2922" s="6"/>
      <c r="B2922" s="147" t="s">
        <v>52</v>
      </c>
      <c r="C2922" s="105" t="s">
        <v>356</v>
      </c>
      <c r="D2922" s="9"/>
      <c r="E2922" s="13"/>
      <c r="F2922" s="13"/>
      <c r="G2922" s="13"/>
      <c r="H2922" s="13"/>
      <c r="I2922" s="13"/>
      <c r="J2922" s="21">
        <f>SUM(E2924:F2924)</f>
        <v>0</v>
      </c>
      <c r="K2922" s="29">
        <f>$M2922-$M2922*$K$19</f>
        <v>205.6275</v>
      </c>
      <c r="L2922" s="69">
        <f>ROUND($J2922*$K2922,2)</f>
        <v>0</v>
      </c>
      <c r="M2922" s="29">
        <v>216.45</v>
      </c>
    </row>
    <row r="2923" spans="1:13" ht="12" customHeight="1" hidden="1" outlineLevel="2">
      <c r="A2923" s="6"/>
      <c r="B2923" s="158"/>
      <c r="C2923" s="11"/>
      <c r="D2923" s="7"/>
      <c r="E2923" s="4" t="s">
        <v>250</v>
      </c>
      <c r="F2923" s="4" t="s">
        <v>251</v>
      </c>
      <c r="G2923" s="4"/>
      <c r="H2923" s="4"/>
      <c r="I2923" s="13"/>
      <c r="J2923" s="21"/>
      <c r="L2923" s="69"/>
      <c r="M2923" s="29"/>
    </row>
    <row r="2924" spans="1:13" ht="12" customHeight="1" hidden="1" outlineLevel="2">
      <c r="A2924" s="6"/>
      <c r="B2924" s="158"/>
      <c r="C2924" s="91"/>
      <c r="D2924" s="7" t="s">
        <v>197</v>
      </c>
      <c r="E2924" s="58"/>
      <c r="F2924" s="2"/>
      <c r="G2924" s="4"/>
      <c r="H2924" s="4"/>
      <c r="I2924" s="13"/>
      <c r="J2924" s="21"/>
      <c r="L2924" s="69"/>
      <c r="M2924" s="29"/>
    </row>
    <row r="2925" spans="1:13" ht="12" customHeight="1" outlineLevel="1" collapsed="1">
      <c r="A2925" s="107"/>
      <c r="B2925" s="159"/>
      <c r="C2925" s="60"/>
      <c r="D2925" s="60"/>
      <c r="E2925" s="61"/>
      <c r="F2925" s="61"/>
      <c r="G2925" s="61"/>
      <c r="H2925" s="61"/>
      <c r="I2925" s="61"/>
      <c r="J2925" s="108"/>
      <c r="K2925" s="62"/>
      <c r="L2925" s="72"/>
      <c r="M2925" s="29"/>
    </row>
    <row r="2926" spans="1:13" ht="12" customHeight="1">
      <c r="A2926" s="6"/>
      <c r="B2926" s="147"/>
      <c r="C2926" s="8"/>
      <c r="D2926" s="7"/>
      <c r="E2926" s="13"/>
      <c r="F2926" s="13"/>
      <c r="G2926" s="13"/>
      <c r="H2926" s="13"/>
      <c r="I2926" s="13"/>
      <c r="J2926" s="21"/>
      <c r="M2926" s="29"/>
    </row>
    <row r="2927" spans="1:13" ht="12" customHeight="1">
      <c r="A2927" s="6"/>
      <c r="B2927" s="147"/>
      <c r="C2927" s="8"/>
      <c r="D2927" s="7"/>
      <c r="E2927" s="13"/>
      <c r="F2927" s="13"/>
      <c r="G2927" s="13"/>
      <c r="H2927" s="13"/>
      <c r="I2927" s="13"/>
      <c r="J2927" s="21"/>
      <c r="M2927" s="29"/>
    </row>
    <row r="2928" spans="1:13" ht="12" customHeight="1">
      <c r="A2928" s="6"/>
      <c r="B2928" s="147"/>
      <c r="C2928" s="8"/>
      <c r="D2928" s="7"/>
      <c r="E2928" s="13"/>
      <c r="F2928" s="13"/>
      <c r="G2928" s="13"/>
      <c r="H2928" s="13"/>
      <c r="I2928" s="13"/>
      <c r="J2928" s="21"/>
      <c r="M2928" s="29"/>
    </row>
    <row r="2929" spans="1:13" ht="12" customHeight="1">
      <c r="A2929" s="6"/>
      <c r="B2929" s="147"/>
      <c r="C2929" s="8"/>
      <c r="D2929" s="7"/>
      <c r="E2929" s="13"/>
      <c r="F2929" s="13"/>
      <c r="G2929" s="13"/>
      <c r="H2929" s="13"/>
      <c r="I2929" s="13"/>
      <c r="J2929" s="21"/>
      <c r="M2929" s="29"/>
    </row>
    <row r="2930" spans="1:13" ht="12" customHeight="1">
      <c r="A2930" s="6"/>
      <c r="B2930" s="160"/>
      <c r="M2930" s="29"/>
    </row>
    <row r="2931" spans="1:13" ht="12" customHeight="1">
      <c r="A2931" s="6"/>
      <c r="B2931" s="160"/>
      <c r="M2931" s="29"/>
    </row>
    <row r="2932" spans="1:13" ht="12" customHeight="1">
      <c r="A2932" s="6"/>
      <c r="B2932" s="160"/>
      <c r="M2932" s="29"/>
    </row>
    <row r="2933" spans="1:13" ht="12" customHeight="1">
      <c r="A2933" s="6"/>
      <c r="B2933" s="160"/>
      <c r="M2933" s="29"/>
    </row>
    <row r="2934" spans="1:13" ht="12" customHeight="1">
      <c r="A2934" s="6"/>
      <c r="B2934" s="160"/>
      <c r="M2934" s="29"/>
    </row>
    <row r="2935" spans="1:13" ht="12" customHeight="1">
      <c r="A2935" s="6"/>
      <c r="B2935" s="160"/>
      <c r="M2935" s="29"/>
    </row>
    <row r="2936" spans="1:13" ht="12" customHeight="1">
      <c r="A2936" s="6"/>
      <c r="B2936" s="160"/>
      <c r="M2936" s="29"/>
    </row>
    <row r="2937" spans="1:13" ht="12" customHeight="1">
      <c r="A2937" s="6"/>
      <c r="B2937" s="160"/>
      <c r="M2937" s="29"/>
    </row>
    <row r="2938" spans="1:13" ht="12" customHeight="1">
      <c r="A2938" s="6"/>
      <c r="B2938" s="160"/>
      <c r="M2938" s="29"/>
    </row>
    <row r="2939" spans="1:13" ht="12" customHeight="1">
      <c r="A2939" s="6"/>
      <c r="B2939" s="160"/>
      <c r="M2939" s="29"/>
    </row>
    <row r="2940" spans="1:13" ht="12" customHeight="1">
      <c r="A2940" s="6"/>
      <c r="B2940" s="160"/>
      <c r="M2940" s="29"/>
    </row>
    <row r="2941" spans="1:13" ht="12" customHeight="1">
      <c r="A2941" s="6"/>
      <c r="B2941" s="160"/>
      <c r="M2941" s="29"/>
    </row>
    <row r="2942" spans="1:13" ht="12" customHeight="1">
      <c r="A2942" s="6"/>
      <c r="B2942" s="160"/>
      <c r="M2942" s="29"/>
    </row>
    <row r="2943" spans="1:13" ht="12" customHeight="1">
      <c r="A2943" s="6"/>
      <c r="B2943" s="160"/>
      <c r="M2943" s="29"/>
    </row>
    <row r="2944" spans="1:13" ht="12" customHeight="1">
      <c r="A2944" s="6"/>
      <c r="B2944" s="160"/>
      <c r="M2944" s="29"/>
    </row>
    <row r="2945" spans="1:13" ht="12" customHeight="1">
      <c r="A2945" s="6"/>
      <c r="B2945" s="160"/>
      <c r="M2945" s="29"/>
    </row>
    <row r="2946" spans="1:13" ht="12" customHeight="1">
      <c r="A2946" s="6"/>
      <c r="B2946" s="160"/>
      <c r="M2946" s="29"/>
    </row>
    <row r="2947" spans="1:13" ht="12" customHeight="1">
      <c r="A2947" s="6"/>
      <c r="B2947" s="160"/>
      <c r="M2947" s="29"/>
    </row>
    <row r="2948" spans="1:13" ht="12" customHeight="1">
      <c r="A2948" s="6"/>
      <c r="B2948" s="160"/>
      <c r="M2948" s="29"/>
    </row>
    <row r="2949" spans="1:13" ht="12" customHeight="1">
      <c r="A2949" s="6"/>
      <c r="B2949" s="160"/>
      <c r="M2949" s="29"/>
    </row>
    <row r="2950" spans="1:13" ht="12" customHeight="1">
      <c r="A2950" s="6"/>
      <c r="B2950" s="160"/>
      <c r="M2950" s="29"/>
    </row>
    <row r="2951" spans="1:13" ht="12" customHeight="1">
      <c r="A2951" s="6"/>
      <c r="B2951" s="160"/>
      <c r="M2951" s="29"/>
    </row>
    <row r="2952" spans="1:13" ht="12" customHeight="1">
      <c r="A2952" s="6"/>
      <c r="B2952" s="160"/>
      <c r="M2952" s="29"/>
    </row>
    <row r="2953" spans="1:13" ht="12" customHeight="1">
      <c r="A2953" s="6"/>
      <c r="B2953" s="160"/>
      <c r="M2953" s="29"/>
    </row>
    <row r="2954" spans="1:13" ht="12" customHeight="1">
      <c r="A2954" s="6"/>
      <c r="B2954" s="160"/>
      <c r="M2954" s="29"/>
    </row>
    <row r="2955" spans="1:13" ht="12" customHeight="1">
      <c r="A2955" s="6"/>
      <c r="B2955" s="160"/>
      <c r="M2955" s="29"/>
    </row>
    <row r="2956" spans="1:13" ht="12" customHeight="1">
      <c r="A2956" s="6"/>
      <c r="B2956" s="160"/>
      <c r="M2956" s="29"/>
    </row>
    <row r="2957" spans="1:13" ht="12" customHeight="1">
      <c r="A2957" s="6"/>
      <c r="B2957" s="160"/>
      <c r="M2957" s="29"/>
    </row>
    <row r="2958" spans="1:13" ht="12" customHeight="1">
      <c r="A2958" s="6"/>
      <c r="B2958" s="160"/>
      <c r="M2958" s="29"/>
    </row>
    <row r="2959" spans="1:13" ht="12" customHeight="1">
      <c r="A2959" s="6"/>
      <c r="B2959" s="160"/>
      <c r="M2959" s="29"/>
    </row>
    <row r="2960" spans="1:13" ht="12" customHeight="1">
      <c r="A2960" s="6"/>
      <c r="B2960" s="160"/>
      <c r="M2960" s="29"/>
    </row>
    <row r="2961" spans="1:13" ht="12" customHeight="1">
      <c r="A2961" s="6"/>
      <c r="B2961" s="160"/>
      <c r="M2961" s="29"/>
    </row>
    <row r="2962" spans="1:13" ht="12" customHeight="1">
      <c r="A2962" s="6"/>
      <c r="B2962" s="160"/>
      <c r="M2962" s="29"/>
    </row>
    <row r="2963" spans="1:13" ht="12" customHeight="1">
      <c r="A2963" s="6"/>
      <c r="B2963" s="160"/>
      <c r="M2963" s="29"/>
    </row>
    <row r="2964" spans="1:13" ht="12" customHeight="1">
      <c r="A2964" s="6"/>
      <c r="B2964" s="160"/>
      <c r="M2964" s="29"/>
    </row>
    <row r="2965" spans="1:13" ht="12" customHeight="1">
      <c r="A2965" s="6"/>
      <c r="B2965" s="160"/>
      <c r="M2965" s="29"/>
    </row>
    <row r="2966" spans="1:13" ht="12" customHeight="1">
      <c r="A2966" s="6"/>
      <c r="B2966" s="160"/>
      <c r="M2966" s="29"/>
    </row>
    <row r="2967" spans="1:13" ht="12" customHeight="1">
      <c r="A2967" s="6"/>
      <c r="B2967" s="160"/>
      <c r="M2967" s="29"/>
    </row>
    <row r="2968" spans="1:13" ht="12" customHeight="1">
      <c r="A2968" s="6"/>
      <c r="B2968" s="160"/>
      <c r="M2968" s="29"/>
    </row>
    <row r="2969" spans="1:13" ht="12" customHeight="1">
      <c r="A2969" s="6"/>
      <c r="B2969" s="160"/>
      <c r="M2969" s="24"/>
    </row>
    <row r="2970" spans="1:13" ht="12" customHeight="1">
      <c r="A2970" s="6"/>
      <c r="B2970" s="160"/>
      <c r="M2970" s="24"/>
    </row>
    <row r="2971" spans="1:13" ht="12" customHeight="1">
      <c r="A2971" s="6"/>
      <c r="B2971" s="160"/>
      <c r="M2971" s="24"/>
    </row>
    <row r="2972" spans="1:13" ht="12" customHeight="1">
      <c r="A2972" s="6"/>
      <c r="B2972" s="160"/>
      <c r="M2972" s="24"/>
    </row>
    <row r="2973" spans="1:13" ht="12" customHeight="1">
      <c r="A2973" s="6"/>
      <c r="B2973" s="160"/>
      <c r="M2973" s="24"/>
    </row>
    <row r="2974" spans="1:13" ht="12" customHeight="1">
      <c r="A2974" s="6"/>
      <c r="B2974" s="160"/>
      <c r="M2974" s="24"/>
    </row>
    <row r="2975" spans="1:13" ht="12" customHeight="1">
      <c r="A2975" s="6"/>
      <c r="B2975" s="160"/>
      <c r="M2975" s="24"/>
    </row>
    <row r="2976" spans="1:13" ht="12" customHeight="1">
      <c r="A2976" s="6"/>
      <c r="B2976" s="160"/>
      <c r="M2976" s="24"/>
    </row>
    <row r="2977" spans="1:13" ht="12" customHeight="1">
      <c r="A2977" s="6"/>
      <c r="B2977" s="160"/>
      <c r="M2977" s="24"/>
    </row>
    <row r="2978" spans="1:13" ht="12" customHeight="1">
      <c r="A2978" s="6"/>
      <c r="B2978" s="160"/>
      <c r="M2978" s="24"/>
    </row>
    <row r="2979" spans="1:13" ht="12" customHeight="1">
      <c r="A2979" s="6"/>
      <c r="B2979" s="160"/>
      <c r="M2979" s="24"/>
    </row>
    <row r="2980" spans="1:13" ht="12" customHeight="1">
      <c r="A2980" s="6"/>
      <c r="B2980" s="160"/>
      <c r="M2980" s="24"/>
    </row>
    <row r="2981" spans="1:13" ht="12" customHeight="1">
      <c r="A2981" s="6"/>
      <c r="B2981" s="160"/>
      <c r="M2981" s="24"/>
    </row>
    <row r="2982" spans="1:13" ht="12" customHeight="1">
      <c r="A2982" s="6"/>
      <c r="B2982" s="160"/>
      <c r="M2982" s="24"/>
    </row>
    <row r="2983" spans="1:13" ht="12" customHeight="1">
      <c r="A2983" s="6"/>
      <c r="B2983" s="160"/>
      <c r="M2983" s="24"/>
    </row>
    <row r="2984" spans="1:13" ht="12" customHeight="1">
      <c r="A2984" s="6"/>
      <c r="B2984" s="160"/>
      <c r="M2984" s="24"/>
    </row>
    <row r="2985" spans="1:13" ht="12" customHeight="1">
      <c r="A2985" s="6"/>
      <c r="B2985" s="160"/>
      <c r="M2985" s="24"/>
    </row>
    <row r="2986" spans="1:13" ht="12" customHeight="1">
      <c r="A2986" s="6"/>
      <c r="B2986" s="160"/>
      <c r="M2986" s="24"/>
    </row>
    <row r="2987" spans="1:13" ht="12" customHeight="1">
      <c r="A2987" s="6"/>
      <c r="B2987" s="160"/>
      <c r="M2987" s="24"/>
    </row>
    <row r="2988" spans="1:13" ht="12" customHeight="1">
      <c r="A2988" s="6"/>
      <c r="B2988" s="160"/>
      <c r="M2988" s="24"/>
    </row>
    <row r="2989" spans="1:13" ht="12" customHeight="1">
      <c r="A2989" s="6"/>
      <c r="B2989" s="160"/>
      <c r="M2989" s="24"/>
    </row>
    <row r="2990" spans="1:13" ht="12" customHeight="1">
      <c r="A2990" s="6"/>
      <c r="B2990" s="160"/>
      <c r="M2990" s="24"/>
    </row>
    <row r="2991" spans="1:13" ht="12" customHeight="1">
      <c r="A2991" s="6"/>
      <c r="B2991" s="160"/>
      <c r="M2991" s="24"/>
    </row>
    <row r="2992" spans="1:13" ht="12" customHeight="1">
      <c r="A2992" s="6"/>
      <c r="B2992" s="160"/>
      <c r="M2992" s="24"/>
    </row>
    <row r="2993" spans="1:13" ht="12" customHeight="1">
      <c r="A2993" s="6"/>
      <c r="B2993" s="160"/>
      <c r="M2993" s="24"/>
    </row>
    <row r="2994" spans="1:13" ht="12" customHeight="1">
      <c r="A2994" s="6"/>
      <c r="B2994" s="160"/>
      <c r="M2994" s="24"/>
    </row>
    <row r="2995" spans="1:13" ht="12" customHeight="1">
      <c r="A2995" s="6"/>
      <c r="B2995" s="160"/>
      <c r="M2995" s="24"/>
    </row>
    <row r="2996" spans="1:13" ht="12" customHeight="1">
      <c r="A2996" s="6"/>
      <c r="B2996" s="160"/>
      <c r="M2996" s="24"/>
    </row>
    <row r="2997" spans="1:13" ht="12" customHeight="1">
      <c r="A2997" s="6"/>
      <c r="B2997" s="160"/>
      <c r="M2997" s="24"/>
    </row>
    <row r="2998" spans="1:13" ht="12" customHeight="1">
      <c r="A2998" s="6"/>
      <c r="B2998" s="160"/>
      <c r="M2998" s="24"/>
    </row>
    <row r="2999" spans="1:13" ht="12" customHeight="1">
      <c r="A2999" s="6"/>
      <c r="B2999" s="160"/>
      <c r="M2999" s="24"/>
    </row>
    <row r="3000" spans="1:13" ht="12" customHeight="1">
      <c r="A3000" s="6"/>
      <c r="B3000" s="160"/>
      <c r="M3000" s="24"/>
    </row>
    <row r="3001" spans="1:13" ht="12" customHeight="1">
      <c r="A3001" s="6"/>
      <c r="B3001" s="160"/>
      <c r="M3001" s="24"/>
    </row>
    <row r="3002" spans="1:13" ht="12" customHeight="1">
      <c r="A3002" s="6"/>
      <c r="B3002" s="160"/>
      <c r="M3002" s="24"/>
    </row>
    <row r="3003" spans="1:13" ht="12" customHeight="1">
      <c r="A3003" s="6"/>
      <c r="B3003" s="160"/>
      <c r="M3003" s="24"/>
    </row>
    <row r="3004" spans="1:13" ht="12" customHeight="1">
      <c r="A3004" s="6"/>
      <c r="B3004" s="160"/>
      <c r="M3004" s="24"/>
    </row>
    <row r="3005" spans="1:13" ht="12" customHeight="1">
      <c r="A3005" s="6"/>
      <c r="B3005" s="160"/>
      <c r="M3005" s="24"/>
    </row>
    <row r="3006" spans="1:13" ht="12" customHeight="1">
      <c r="A3006" s="6"/>
      <c r="B3006" s="160"/>
      <c r="M3006" s="24"/>
    </row>
    <row r="3007" spans="1:13" ht="12" customHeight="1">
      <c r="A3007" s="6"/>
      <c r="B3007" s="160"/>
      <c r="M3007" s="24"/>
    </row>
    <row r="3008" spans="1:13" ht="12" customHeight="1">
      <c r="A3008" s="6"/>
      <c r="B3008" s="160"/>
      <c r="M3008" s="24"/>
    </row>
    <row r="3009" spans="1:13" ht="12" customHeight="1">
      <c r="A3009" s="6"/>
      <c r="B3009" s="160"/>
      <c r="M3009" s="24"/>
    </row>
    <row r="3010" spans="1:13" ht="12" customHeight="1">
      <c r="A3010" s="6"/>
      <c r="B3010" s="160"/>
      <c r="M3010" s="24"/>
    </row>
    <row r="3011" spans="1:13" ht="12" customHeight="1">
      <c r="A3011" s="6"/>
      <c r="B3011" s="160"/>
      <c r="M3011" s="24"/>
    </row>
    <row r="3012" spans="1:13" ht="12" customHeight="1">
      <c r="A3012" s="6"/>
      <c r="B3012" s="160"/>
      <c r="M3012" s="24"/>
    </row>
    <row r="3013" spans="1:13" ht="12" customHeight="1">
      <c r="A3013" s="6"/>
      <c r="B3013" s="160"/>
      <c r="M3013" s="24"/>
    </row>
    <row r="3014" spans="1:13" ht="12" customHeight="1">
      <c r="A3014" s="6"/>
      <c r="B3014" s="160"/>
      <c r="M3014" s="24"/>
    </row>
    <row r="3015" spans="1:13" ht="12" customHeight="1">
      <c r="A3015" s="6"/>
      <c r="B3015" s="160"/>
      <c r="M3015" s="24"/>
    </row>
    <row r="3016" spans="1:13" ht="12" customHeight="1">
      <c r="A3016" s="6"/>
      <c r="B3016" s="160"/>
      <c r="M3016" s="24"/>
    </row>
    <row r="3017" spans="1:13" ht="12" customHeight="1">
      <c r="A3017" s="6"/>
      <c r="B3017" s="160"/>
      <c r="M3017" s="24"/>
    </row>
    <row r="3018" spans="1:13" ht="12" customHeight="1">
      <c r="A3018" s="6"/>
      <c r="B3018" s="160"/>
      <c r="M3018" s="24"/>
    </row>
    <row r="3019" spans="1:13" ht="12" customHeight="1">
      <c r="A3019" s="6"/>
      <c r="B3019" s="160"/>
      <c r="M3019" s="24"/>
    </row>
    <row r="3020" spans="1:13" ht="12" customHeight="1">
      <c r="A3020" s="6"/>
      <c r="B3020" s="160"/>
      <c r="M3020" s="24"/>
    </row>
    <row r="3021" spans="1:13" ht="12" customHeight="1">
      <c r="A3021" s="6"/>
      <c r="B3021" s="160"/>
      <c r="M3021" s="24"/>
    </row>
    <row r="3022" spans="1:13" ht="12" customHeight="1">
      <c r="A3022" s="6"/>
      <c r="B3022" s="160"/>
      <c r="M3022" s="24"/>
    </row>
    <row r="3023" spans="1:13" ht="12" customHeight="1">
      <c r="A3023" s="6"/>
      <c r="B3023" s="160"/>
      <c r="M3023" s="24"/>
    </row>
    <row r="3024" spans="1:13" ht="12" customHeight="1">
      <c r="A3024" s="6"/>
      <c r="B3024" s="160"/>
      <c r="M3024" s="24"/>
    </row>
    <row r="3025" spans="1:13" ht="12" customHeight="1">
      <c r="A3025" s="6"/>
      <c r="B3025" s="160"/>
      <c r="M3025" s="24"/>
    </row>
    <row r="3026" spans="1:13" ht="12" customHeight="1">
      <c r="A3026" s="6"/>
      <c r="B3026" s="160"/>
      <c r="M3026" s="24"/>
    </row>
    <row r="3027" spans="1:13" ht="12" customHeight="1">
      <c r="A3027" s="6"/>
      <c r="B3027" s="160"/>
      <c r="M3027" s="24"/>
    </row>
    <row r="3028" spans="1:13" ht="12" customHeight="1">
      <c r="A3028" s="6"/>
      <c r="B3028" s="160"/>
      <c r="M3028" s="24"/>
    </row>
    <row r="3029" spans="1:13" ht="12" customHeight="1">
      <c r="A3029" s="6"/>
      <c r="B3029" s="160"/>
      <c r="M3029" s="24"/>
    </row>
    <row r="3030" spans="1:13" ht="12" customHeight="1">
      <c r="A3030" s="6"/>
      <c r="B3030" s="160"/>
      <c r="M3030" s="24"/>
    </row>
    <row r="3031" spans="1:13" ht="12" customHeight="1">
      <c r="A3031" s="6"/>
      <c r="B3031" s="160"/>
      <c r="M3031" s="24"/>
    </row>
    <row r="3032" spans="1:13" ht="12" customHeight="1">
      <c r="A3032" s="6"/>
      <c r="B3032" s="160"/>
      <c r="M3032" s="24"/>
    </row>
    <row r="3033" spans="1:13" ht="12" customHeight="1">
      <c r="A3033" s="6"/>
      <c r="B3033" s="160"/>
      <c r="M3033" s="24"/>
    </row>
    <row r="3034" spans="1:13" ht="12" customHeight="1">
      <c r="A3034" s="6"/>
      <c r="B3034" s="160"/>
      <c r="M3034" s="24"/>
    </row>
    <row r="3035" spans="1:13" ht="12" customHeight="1">
      <c r="A3035" s="6"/>
      <c r="B3035" s="160"/>
      <c r="M3035" s="24"/>
    </row>
    <row r="3036" spans="1:13" ht="12" customHeight="1">
      <c r="A3036" s="6"/>
      <c r="B3036" s="160"/>
      <c r="M3036" s="24"/>
    </row>
    <row r="3037" spans="1:13" ht="12" customHeight="1">
      <c r="A3037" s="6"/>
      <c r="B3037" s="160"/>
      <c r="M3037" s="24"/>
    </row>
    <row r="3038" spans="1:13" ht="12" customHeight="1">
      <c r="A3038" s="6"/>
      <c r="B3038" s="160"/>
      <c r="M3038" s="24"/>
    </row>
    <row r="3039" spans="1:13" ht="12" customHeight="1">
      <c r="A3039" s="6"/>
      <c r="B3039" s="160"/>
      <c r="M3039" s="24"/>
    </row>
    <row r="3040" spans="1:13" ht="12" customHeight="1">
      <c r="A3040" s="6"/>
      <c r="B3040" s="160"/>
      <c r="M3040" s="24"/>
    </row>
    <row r="3041" spans="1:13" ht="12" customHeight="1">
      <c r="A3041" s="6"/>
      <c r="B3041" s="160"/>
      <c r="M3041" s="24"/>
    </row>
    <row r="3042" spans="1:13" ht="12" customHeight="1">
      <c r="A3042" s="6"/>
      <c r="B3042" s="160"/>
      <c r="M3042" s="24"/>
    </row>
    <row r="3043" spans="1:13" ht="12" customHeight="1">
      <c r="A3043" s="6"/>
      <c r="B3043" s="160"/>
      <c r="M3043" s="24"/>
    </row>
    <row r="3044" spans="1:13" ht="12" customHeight="1">
      <c r="A3044" s="6"/>
      <c r="B3044" s="160"/>
      <c r="M3044" s="24"/>
    </row>
    <row r="3045" spans="1:13" ht="12" customHeight="1">
      <c r="A3045" s="6"/>
      <c r="B3045" s="160"/>
      <c r="M3045" s="24"/>
    </row>
    <row r="3046" spans="1:13" ht="12" customHeight="1">
      <c r="A3046" s="6"/>
      <c r="B3046" s="160"/>
      <c r="M3046" s="24"/>
    </row>
    <row r="3047" spans="1:13" ht="12" customHeight="1">
      <c r="A3047" s="6"/>
      <c r="B3047" s="160"/>
      <c r="M3047" s="24"/>
    </row>
    <row r="3048" spans="1:13" ht="12" customHeight="1">
      <c r="A3048" s="6"/>
      <c r="B3048" s="160"/>
      <c r="M3048" s="24"/>
    </row>
    <row r="3049" spans="1:13" ht="12" customHeight="1">
      <c r="A3049" s="6"/>
      <c r="B3049" s="160"/>
      <c r="M3049" s="24"/>
    </row>
    <row r="3050" spans="1:13" ht="12" customHeight="1">
      <c r="A3050" s="6"/>
      <c r="B3050" s="160"/>
      <c r="M3050" s="24"/>
    </row>
    <row r="3051" spans="1:13" ht="12" customHeight="1">
      <c r="A3051" s="6"/>
      <c r="B3051" s="160"/>
      <c r="M3051" s="24"/>
    </row>
    <row r="3052" spans="1:13" ht="12" customHeight="1">
      <c r="A3052" s="6"/>
      <c r="B3052" s="160"/>
      <c r="M3052" s="24"/>
    </row>
    <row r="3053" spans="1:13" ht="12" customHeight="1">
      <c r="A3053" s="6"/>
      <c r="B3053" s="160"/>
      <c r="M3053" s="24"/>
    </row>
    <row r="3054" spans="1:13" ht="12" customHeight="1">
      <c r="A3054" s="6"/>
      <c r="B3054" s="160"/>
      <c r="M3054" s="24"/>
    </row>
    <row r="3055" spans="1:13" ht="12" customHeight="1">
      <c r="A3055" s="6"/>
      <c r="B3055" s="160"/>
      <c r="M3055" s="24"/>
    </row>
    <row r="3056" spans="1:13" ht="12" customHeight="1">
      <c r="A3056" s="6"/>
      <c r="B3056" s="160"/>
      <c r="M3056" s="24"/>
    </row>
    <row r="3057" spans="1:13" ht="12" customHeight="1">
      <c r="A3057" s="6"/>
      <c r="B3057" s="160"/>
      <c r="M3057" s="24"/>
    </row>
    <row r="3058" spans="1:13" ht="12" customHeight="1">
      <c r="A3058" s="6"/>
      <c r="B3058" s="160"/>
      <c r="M3058" s="24"/>
    </row>
    <row r="3059" spans="1:13" ht="12" customHeight="1">
      <c r="A3059" s="6"/>
      <c r="B3059" s="160"/>
      <c r="M3059" s="24"/>
    </row>
    <row r="3060" spans="1:13" ht="12" customHeight="1">
      <c r="A3060" s="6"/>
      <c r="B3060" s="160"/>
      <c r="M3060" s="24"/>
    </row>
    <row r="3061" spans="1:13" ht="12" customHeight="1">
      <c r="A3061" s="6"/>
      <c r="B3061" s="160"/>
      <c r="M3061" s="24"/>
    </row>
    <row r="3062" spans="1:13" ht="12" customHeight="1">
      <c r="A3062" s="6"/>
      <c r="B3062" s="160"/>
      <c r="M3062" s="24"/>
    </row>
    <row r="3063" spans="1:13" ht="12" customHeight="1">
      <c r="A3063" s="6"/>
      <c r="B3063" s="160"/>
      <c r="M3063" s="24"/>
    </row>
    <row r="3064" spans="1:13" ht="12" customHeight="1">
      <c r="A3064" s="6"/>
      <c r="B3064" s="160"/>
      <c r="M3064" s="24"/>
    </row>
    <row r="3065" spans="1:13" ht="12" customHeight="1">
      <c r="A3065" s="6"/>
      <c r="B3065" s="160"/>
      <c r="M3065" s="24"/>
    </row>
    <row r="3066" spans="1:13" ht="12" customHeight="1">
      <c r="A3066" s="6"/>
      <c r="B3066" s="160"/>
      <c r="M3066" s="24"/>
    </row>
    <row r="3067" spans="1:13" ht="12" customHeight="1">
      <c r="A3067" s="6"/>
      <c r="B3067" s="160"/>
      <c r="M3067" s="24"/>
    </row>
    <row r="3068" spans="1:13" ht="12" customHeight="1">
      <c r="A3068" s="6"/>
      <c r="B3068" s="160"/>
      <c r="M3068" s="24"/>
    </row>
    <row r="3069" spans="1:13" ht="12" customHeight="1">
      <c r="A3069" s="6"/>
      <c r="B3069" s="160"/>
      <c r="M3069" s="24"/>
    </row>
    <row r="3070" spans="1:13" ht="12" customHeight="1">
      <c r="A3070" s="6"/>
      <c r="B3070" s="160"/>
      <c r="M3070" s="24"/>
    </row>
    <row r="3071" spans="1:13" ht="12" customHeight="1">
      <c r="A3071" s="6"/>
      <c r="B3071" s="160"/>
      <c r="M3071" s="24"/>
    </row>
    <row r="3072" spans="1:13" ht="12" customHeight="1">
      <c r="A3072" s="6"/>
      <c r="B3072" s="160"/>
      <c r="M3072" s="24"/>
    </row>
    <row r="3073" spans="1:13" ht="12" customHeight="1">
      <c r="A3073" s="6"/>
      <c r="B3073" s="160"/>
      <c r="M3073" s="24"/>
    </row>
    <row r="3074" spans="1:13" ht="12" customHeight="1">
      <c r="A3074" s="6"/>
      <c r="B3074" s="160"/>
      <c r="M3074" s="24"/>
    </row>
    <row r="3075" spans="1:13" ht="12" customHeight="1">
      <c r="A3075" s="6"/>
      <c r="B3075" s="160"/>
      <c r="M3075" s="24"/>
    </row>
    <row r="3076" spans="1:13" ht="12" customHeight="1">
      <c r="A3076" s="6"/>
      <c r="B3076" s="160"/>
      <c r="M3076" s="24"/>
    </row>
    <row r="3077" spans="1:13" ht="12" customHeight="1">
      <c r="A3077" s="6"/>
      <c r="B3077" s="160"/>
      <c r="M3077" s="24"/>
    </row>
    <row r="3078" spans="1:13" ht="12" customHeight="1">
      <c r="A3078" s="6"/>
      <c r="B3078" s="160"/>
      <c r="M3078" s="24"/>
    </row>
    <row r="3079" spans="1:13" ht="12" customHeight="1">
      <c r="A3079" s="6"/>
      <c r="B3079" s="160"/>
      <c r="M3079" s="24"/>
    </row>
    <row r="3080" spans="1:13" ht="12" customHeight="1">
      <c r="A3080" s="6"/>
      <c r="B3080" s="160"/>
      <c r="M3080" s="24"/>
    </row>
    <row r="3081" spans="1:13" ht="12" customHeight="1">
      <c r="A3081" s="6"/>
      <c r="B3081" s="160"/>
      <c r="M3081" s="24"/>
    </row>
    <row r="3082" spans="1:13" ht="12" customHeight="1">
      <c r="A3082" s="6"/>
      <c r="B3082" s="160"/>
      <c r="M3082" s="24"/>
    </row>
    <row r="3083" spans="1:13" ht="12" customHeight="1">
      <c r="A3083" s="6"/>
      <c r="B3083" s="160"/>
      <c r="M3083" s="24"/>
    </row>
    <row r="3084" spans="1:13" ht="12" customHeight="1">
      <c r="A3084" s="6"/>
      <c r="B3084" s="160"/>
      <c r="M3084" s="24"/>
    </row>
    <row r="3085" spans="1:13" ht="12" customHeight="1">
      <c r="A3085" s="6"/>
      <c r="B3085" s="160"/>
      <c r="M3085" s="24"/>
    </row>
    <row r="3086" spans="1:13" ht="12" customHeight="1">
      <c r="A3086" s="6"/>
      <c r="B3086" s="160"/>
      <c r="M3086" s="24"/>
    </row>
    <row r="3087" spans="1:13" ht="12" customHeight="1">
      <c r="A3087" s="6"/>
      <c r="B3087" s="160"/>
      <c r="M3087" s="24"/>
    </row>
    <row r="3088" spans="1:13" ht="12" customHeight="1">
      <c r="A3088" s="6"/>
      <c r="B3088" s="160"/>
      <c r="M3088" s="24"/>
    </row>
    <row r="3089" spans="1:13" ht="12" customHeight="1">
      <c r="A3089" s="6"/>
      <c r="B3089" s="160"/>
      <c r="M3089" s="24"/>
    </row>
    <row r="3090" spans="1:13" ht="12" customHeight="1">
      <c r="A3090" s="6"/>
      <c r="B3090" s="160"/>
      <c r="M3090" s="24"/>
    </row>
    <row r="3091" spans="1:13" ht="12" customHeight="1">
      <c r="A3091" s="6"/>
      <c r="B3091" s="160"/>
      <c r="M3091" s="24"/>
    </row>
    <row r="3092" spans="1:13" ht="12" customHeight="1">
      <c r="A3092" s="6"/>
      <c r="B3092" s="160"/>
      <c r="M3092" s="24"/>
    </row>
    <row r="3093" spans="1:13" ht="12" customHeight="1">
      <c r="A3093" s="6"/>
      <c r="B3093" s="160"/>
      <c r="M3093" s="24"/>
    </row>
    <row r="3094" spans="1:13" ht="12" customHeight="1">
      <c r="A3094" s="6"/>
      <c r="B3094" s="160"/>
      <c r="M3094" s="24"/>
    </row>
    <row r="3095" spans="1:13" ht="12" customHeight="1">
      <c r="A3095" s="6"/>
      <c r="B3095" s="160"/>
      <c r="M3095" s="24"/>
    </row>
    <row r="3096" spans="1:13" ht="12" customHeight="1">
      <c r="A3096" s="6"/>
      <c r="B3096" s="160"/>
      <c r="M3096" s="24"/>
    </row>
    <row r="3097" spans="1:13" ht="12" customHeight="1">
      <c r="A3097" s="6"/>
      <c r="B3097" s="160"/>
      <c r="M3097" s="24"/>
    </row>
    <row r="3098" spans="1:13" ht="12" customHeight="1">
      <c r="A3098" s="6"/>
      <c r="B3098" s="160"/>
      <c r="M3098" s="24"/>
    </row>
    <row r="3099" spans="1:13" ht="12" customHeight="1">
      <c r="A3099" s="6"/>
      <c r="B3099" s="160"/>
      <c r="M3099" s="24"/>
    </row>
    <row r="3100" spans="1:13" ht="12" customHeight="1">
      <c r="A3100" s="6"/>
      <c r="B3100" s="160"/>
      <c r="M3100" s="24"/>
    </row>
    <row r="3101" spans="1:13" ht="12" customHeight="1">
      <c r="A3101" s="6"/>
      <c r="B3101" s="160"/>
      <c r="M3101" s="24"/>
    </row>
    <row r="3102" spans="1:13" ht="12" customHeight="1">
      <c r="A3102" s="6"/>
      <c r="B3102" s="160"/>
      <c r="M3102" s="24"/>
    </row>
    <row r="3103" spans="1:13" ht="12" customHeight="1">
      <c r="A3103" s="6"/>
      <c r="B3103" s="160"/>
      <c r="M3103" s="24"/>
    </row>
    <row r="3104" spans="1:13" ht="12" customHeight="1">
      <c r="A3104" s="6"/>
      <c r="B3104" s="160"/>
      <c r="M3104" s="24"/>
    </row>
    <row r="3105" spans="1:13" ht="12" customHeight="1">
      <c r="A3105" s="6"/>
      <c r="B3105" s="160"/>
      <c r="M3105" s="24"/>
    </row>
    <row r="3106" spans="1:13" ht="12" customHeight="1">
      <c r="A3106" s="6"/>
      <c r="B3106" s="160"/>
      <c r="M3106" s="24"/>
    </row>
    <row r="3107" spans="1:13" ht="12" customHeight="1">
      <c r="A3107" s="6"/>
      <c r="B3107" s="160"/>
      <c r="M3107" s="24"/>
    </row>
    <row r="3108" spans="1:13" ht="12" customHeight="1">
      <c r="A3108" s="6"/>
      <c r="B3108" s="160"/>
      <c r="M3108" s="24"/>
    </row>
    <row r="3109" spans="1:13" ht="12" customHeight="1">
      <c r="A3109" s="6"/>
      <c r="B3109" s="160"/>
      <c r="M3109" s="24"/>
    </row>
    <row r="3110" spans="1:13" ht="12" customHeight="1">
      <c r="A3110" s="6"/>
      <c r="B3110" s="160"/>
      <c r="M3110" s="24"/>
    </row>
    <row r="3111" spans="1:13" ht="12" customHeight="1">
      <c r="A3111" s="6"/>
      <c r="B3111" s="160"/>
      <c r="M3111" s="24"/>
    </row>
    <row r="3112" spans="1:13" ht="12" customHeight="1">
      <c r="A3112" s="6"/>
      <c r="B3112" s="160"/>
      <c r="M3112" s="24"/>
    </row>
    <row r="3113" spans="1:13" ht="12" customHeight="1">
      <c r="A3113" s="6"/>
      <c r="B3113" s="160"/>
      <c r="M3113" s="24"/>
    </row>
    <row r="3114" spans="1:13" ht="12" customHeight="1">
      <c r="A3114" s="6"/>
      <c r="B3114" s="160"/>
      <c r="M3114" s="24"/>
    </row>
    <row r="3115" spans="1:13" ht="12" customHeight="1">
      <c r="A3115" s="6"/>
      <c r="B3115" s="160"/>
      <c r="M3115" s="24"/>
    </row>
    <row r="3116" spans="1:13" ht="12" customHeight="1">
      <c r="A3116" s="6"/>
      <c r="B3116" s="160"/>
      <c r="M3116" s="24"/>
    </row>
    <row r="3117" spans="1:13" ht="12" customHeight="1">
      <c r="A3117" s="6"/>
      <c r="B3117" s="160"/>
      <c r="M3117" s="24"/>
    </row>
    <row r="3118" spans="1:13" ht="12" customHeight="1">
      <c r="A3118" s="6"/>
      <c r="B3118" s="160"/>
      <c r="M3118" s="24"/>
    </row>
    <row r="3119" spans="1:13" ht="12" customHeight="1">
      <c r="A3119" s="6"/>
      <c r="B3119" s="160"/>
      <c r="M3119" s="24"/>
    </row>
    <row r="3120" spans="1:13" ht="12" customHeight="1">
      <c r="A3120" s="6"/>
      <c r="B3120" s="160"/>
      <c r="M3120" s="24"/>
    </row>
    <row r="3121" spans="1:13" ht="12" customHeight="1">
      <c r="A3121" s="6"/>
      <c r="B3121" s="160"/>
      <c r="M3121" s="24"/>
    </row>
    <row r="3122" spans="1:13" ht="12" customHeight="1">
      <c r="A3122" s="6"/>
      <c r="B3122" s="160"/>
      <c r="M3122" s="24"/>
    </row>
    <row r="3123" spans="1:13" ht="12" customHeight="1">
      <c r="A3123" s="6"/>
      <c r="B3123" s="160"/>
      <c r="M3123" s="24"/>
    </row>
    <row r="3124" spans="1:13" ht="12" customHeight="1">
      <c r="A3124" s="6"/>
      <c r="B3124" s="160"/>
      <c r="M3124" s="24"/>
    </row>
    <row r="3125" spans="1:13" ht="12" customHeight="1">
      <c r="A3125" s="6"/>
      <c r="B3125" s="160"/>
      <c r="M3125" s="24"/>
    </row>
    <row r="3126" spans="1:13" ht="12" customHeight="1">
      <c r="A3126" s="6"/>
      <c r="B3126" s="160"/>
      <c r="M3126" s="24"/>
    </row>
    <row r="3127" spans="1:13" ht="12" customHeight="1">
      <c r="A3127" s="6"/>
      <c r="B3127" s="160"/>
      <c r="M3127" s="24"/>
    </row>
    <row r="3128" spans="1:13" ht="12" customHeight="1">
      <c r="A3128" s="6"/>
      <c r="B3128" s="160"/>
      <c r="M3128" s="24"/>
    </row>
    <row r="3129" spans="1:13" ht="12" customHeight="1">
      <c r="A3129" s="6"/>
      <c r="B3129" s="160"/>
      <c r="M3129" s="24"/>
    </row>
    <row r="3130" spans="1:13" ht="12" customHeight="1">
      <c r="A3130" s="6"/>
      <c r="B3130" s="160"/>
      <c r="M3130" s="24"/>
    </row>
    <row r="3131" spans="1:13" ht="12" customHeight="1">
      <c r="A3131" s="6"/>
      <c r="B3131" s="160"/>
      <c r="M3131" s="24"/>
    </row>
    <row r="3132" spans="1:13" ht="12" customHeight="1">
      <c r="A3132" s="6"/>
      <c r="B3132" s="160"/>
      <c r="M3132" s="24"/>
    </row>
    <row r="3133" spans="1:13" ht="12" customHeight="1">
      <c r="A3133" s="6"/>
      <c r="B3133" s="160"/>
      <c r="M3133" s="24"/>
    </row>
    <row r="3134" spans="1:13" ht="12" customHeight="1">
      <c r="A3134" s="6"/>
      <c r="B3134" s="160"/>
      <c r="M3134" s="24"/>
    </row>
    <row r="3135" spans="1:13" ht="12" customHeight="1">
      <c r="A3135" s="6"/>
      <c r="B3135" s="160"/>
      <c r="M3135" s="24"/>
    </row>
    <row r="3136" spans="1:13" ht="12" customHeight="1">
      <c r="A3136" s="6"/>
      <c r="B3136" s="160"/>
      <c r="M3136" s="24"/>
    </row>
    <row r="3137" spans="1:13" ht="12" customHeight="1">
      <c r="A3137" s="6"/>
      <c r="B3137" s="160"/>
      <c r="M3137" s="24"/>
    </row>
    <row r="3138" spans="1:13" ht="12" customHeight="1">
      <c r="A3138" s="6"/>
      <c r="B3138" s="160"/>
      <c r="M3138" s="24"/>
    </row>
    <row r="3139" spans="1:13" ht="12" customHeight="1">
      <c r="A3139" s="6"/>
      <c r="B3139" s="160"/>
      <c r="M3139" s="24"/>
    </row>
    <row r="3140" spans="1:13" ht="12" customHeight="1">
      <c r="A3140" s="6"/>
      <c r="B3140" s="160"/>
      <c r="M3140" s="24"/>
    </row>
    <row r="3141" spans="1:13" ht="12" customHeight="1">
      <c r="A3141" s="6"/>
      <c r="B3141" s="160"/>
      <c r="M3141" s="24"/>
    </row>
    <row r="3142" spans="1:13" ht="12" customHeight="1">
      <c r="A3142" s="6"/>
      <c r="B3142" s="160"/>
      <c r="M3142" s="24"/>
    </row>
    <row r="3143" spans="1:13" ht="12" customHeight="1">
      <c r="A3143" s="6"/>
      <c r="B3143" s="160"/>
      <c r="M3143" s="24"/>
    </row>
    <row r="3144" spans="1:13" ht="12" customHeight="1">
      <c r="A3144" s="6"/>
      <c r="B3144" s="160"/>
      <c r="M3144" s="24"/>
    </row>
    <row r="3145" spans="1:13" ht="12" customHeight="1">
      <c r="A3145" s="6"/>
      <c r="B3145" s="160"/>
      <c r="M3145" s="24"/>
    </row>
    <row r="3146" spans="1:13" ht="12" customHeight="1">
      <c r="A3146" s="6"/>
      <c r="B3146" s="160"/>
      <c r="M3146" s="24"/>
    </row>
    <row r="3147" spans="1:13" ht="12" customHeight="1">
      <c r="A3147" s="6"/>
      <c r="B3147" s="160"/>
      <c r="M3147" s="24"/>
    </row>
    <row r="3148" spans="1:13" ht="12" customHeight="1">
      <c r="A3148" s="6"/>
      <c r="B3148" s="160"/>
      <c r="M3148" s="24"/>
    </row>
    <row r="3149" spans="1:13" ht="12" customHeight="1">
      <c r="A3149" s="6"/>
      <c r="B3149" s="160"/>
      <c r="M3149" s="24"/>
    </row>
    <row r="3150" spans="1:13" ht="12" customHeight="1">
      <c r="A3150" s="6"/>
      <c r="B3150" s="160"/>
      <c r="M3150" s="24"/>
    </row>
    <row r="3151" spans="1:13" ht="12" customHeight="1">
      <c r="A3151" s="6"/>
      <c r="B3151" s="160"/>
      <c r="M3151" s="24"/>
    </row>
    <row r="3152" spans="1:13" ht="12" customHeight="1">
      <c r="A3152" s="6"/>
      <c r="B3152" s="160"/>
      <c r="M3152" s="24"/>
    </row>
    <row r="3153" spans="1:13" ht="12" customHeight="1">
      <c r="A3153" s="6"/>
      <c r="B3153" s="160"/>
      <c r="M3153" s="24"/>
    </row>
    <row r="3154" spans="1:13" ht="12" customHeight="1">
      <c r="A3154" s="6"/>
      <c r="B3154" s="160"/>
      <c r="M3154" s="24"/>
    </row>
    <row r="3155" spans="1:13" ht="12" customHeight="1">
      <c r="A3155" s="6"/>
      <c r="B3155" s="160"/>
      <c r="M3155" s="24"/>
    </row>
    <row r="3156" spans="1:13" ht="12" customHeight="1">
      <c r="A3156" s="6"/>
      <c r="B3156" s="160"/>
      <c r="M3156" s="24"/>
    </row>
    <row r="3157" spans="1:13" ht="12" customHeight="1">
      <c r="A3157" s="6"/>
      <c r="B3157" s="160"/>
      <c r="M3157" s="24"/>
    </row>
    <row r="3158" spans="1:13" ht="12" customHeight="1">
      <c r="A3158" s="6"/>
      <c r="B3158" s="160"/>
      <c r="M3158" s="24"/>
    </row>
    <row r="3159" spans="1:13" ht="12" customHeight="1">
      <c r="A3159" s="6"/>
      <c r="B3159" s="160"/>
      <c r="M3159" s="24"/>
    </row>
    <row r="3160" spans="1:13" ht="12" customHeight="1">
      <c r="A3160" s="6"/>
      <c r="B3160" s="160"/>
      <c r="M3160" s="24"/>
    </row>
    <row r="3161" spans="1:13" ht="12" customHeight="1">
      <c r="A3161" s="6"/>
      <c r="B3161" s="160"/>
      <c r="M3161" s="24"/>
    </row>
    <row r="3162" spans="1:13" ht="12" customHeight="1">
      <c r="A3162" s="6"/>
      <c r="B3162" s="160"/>
      <c r="M3162" s="24"/>
    </row>
    <row r="3163" spans="1:13" ht="12" customHeight="1">
      <c r="A3163" s="6"/>
      <c r="B3163" s="160"/>
      <c r="M3163" s="24"/>
    </row>
    <row r="3164" spans="1:13" ht="12" customHeight="1">
      <c r="A3164" s="6"/>
      <c r="B3164" s="160"/>
      <c r="M3164" s="24"/>
    </row>
    <row r="3165" spans="1:13" ht="12" customHeight="1">
      <c r="A3165" s="6"/>
      <c r="B3165" s="160"/>
      <c r="M3165" s="24"/>
    </row>
    <row r="3166" spans="1:13" ht="12" customHeight="1">
      <c r="A3166" s="6"/>
      <c r="B3166" s="160"/>
      <c r="M3166" s="24"/>
    </row>
    <row r="3167" spans="1:13" ht="12" customHeight="1">
      <c r="A3167" s="6"/>
      <c r="B3167" s="160"/>
      <c r="M3167" s="24"/>
    </row>
    <row r="3168" spans="1:13" ht="12" customHeight="1">
      <c r="A3168" s="6"/>
      <c r="B3168" s="160"/>
      <c r="M3168" s="24"/>
    </row>
    <row r="3169" spans="1:13" ht="12" customHeight="1">
      <c r="A3169" s="6"/>
      <c r="B3169" s="160"/>
      <c r="M3169" s="24"/>
    </row>
    <row r="3170" spans="1:13" ht="12" customHeight="1">
      <c r="A3170" s="6"/>
      <c r="B3170" s="160"/>
      <c r="M3170" s="24"/>
    </row>
    <row r="3171" spans="1:13" ht="12" customHeight="1">
      <c r="A3171" s="6"/>
      <c r="B3171" s="160"/>
      <c r="M3171" s="24"/>
    </row>
    <row r="3172" spans="1:13" ht="12" customHeight="1">
      <c r="A3172" s="6"/>
      <c r="B3172" s="160"/>
      <c r="M3172" s="24"/>
    </row>
    <row r="3173" spans="1:13" ht="12" customHeight="1">
      <c r="A3173" s="6"/>
      <c r="B3173" s="160"/>
      <c r="M3173" s="24"/>
    </row>
    <row r="3174" spans="1:13" ht="12" customHeight="1">
      <c r="A3174" s="6"/>
      <c r="B3174" s="160"/>
      <c r="M3174" s="24"/>
    </row>
    <row r="3175" spans="1:13" ht="12" customHeight="1">
      <c r="A3175" s="6"/>
      <c r="B3175" s="160"/>
      <c r="M3175" s="24"/>
    </row>
    <row r="3176" spans="1:13" ht="12" customHeight="1">
      <c r="A3176" s="6"/>
      <c r="B3176" s="160"/>
      <c r="M3176" s="24"/>
    </row>
    <row r="3177" spans="1:13" ht="12" customHeight="1">
      <c r="A3177" s="6"/>
      <c r="B3177" s="160"/>
      <c r="M3177" s="24"/>
    </row>
    <row r="3178" spans="1:13" ht="12" customHeight="1">
      <c r="A3178" s="6"/>
      <c r="B3178" s="160"/>
      <c r="M3178" s="24"/>
    </row>
    <row r="3179" spans="1:13" ht="12" customHeight="1">
      <c r="A3179" s="6"/>
      <c r="B3179" s="160"/>
      <c r="M3179" s="24"/>
    </row>
    <row r="3180" spans="1:13" ht="12" customHeight="1">
      <c r="A3180" s="6"/>
      <c r="B3180" s="160"/>
      <c r="M3180" s="24"/>
    </row>
    <row r="3181" spans="1:13" ht="12" customHeight="1">
      <c r="A3181" s="6"/>
      <c r="B3181" s="160"/>
      <c r="M3181" s="24"/>
    </row>
    <row r="3182" spans="1:13" ht="12" customHeight="1">
      <c r="A3182" s="6"/>
      <c r="B3182" s="160"/>
      <c r="M3182" s="24"/>
    </row>
    <row r="3183" spans="1:13" ht="12" customHeight="1">
      <c r="A3183" s="6"/>
      <c r="B3183" s="160"/>
      <c r="M3183" s="24"/>
    </row>
    <row r="3184" spans="1:13" ht="12" customHeight="1">
      <c r="A3184" s="6"/>
      <c r="B3184" s="160"/>
      <c r="M3184" s="24"/>
    </row>
    <row r="3185" spans="1:13" ht="12" customHeight="1">
      <c r="A3185" s="6"/>
      <c r="B3185" s="160"/>
      <c r="M3185" s="24"/>
    </row>
    <row r="3186" spans="1:13" ht="12" customHeight="1">
      <c r="A3186" s="6"/>
      <c r="B3186" s="160"/>
      <c r="M3186" s="24"/>
    </row>
    <row r="3187" spans="1:13" ht="12" customHeight="1">
      <c r="A3187" s="6"/>
      <c r="B3187" s="160"/>
      <c r="M3187" s="24"/>
    </row>
    <row r="3188" spans="1:13" ht="12" customHeight="1">
      <c r="A3188" s="6"/>
      <c r="B3188" s="160"/>
      <c r="M3188" s="24"/>
    </row>
    <row r="3189" spans="1:13" ht="12" customHeight="1">
      <c r="A3189" s="6"/>
      <c r="B3189" s="160"/>
      <c r="M3189" s="24"/>
    </row>
    <row r="3190" spans="1:13" ht="12" customHeight="1">
      <c r="A3190" s="6"/>
      <c r="B3190" s="160"/>
      <c r="M3190" s="24"/>
    </row>
    <row r="3191" spans="1:13" ht="12" customHeight="1">
      <c r="A3191" s="6"/>
      <c r="B3191" s="160"/>
      <c r="M3191" s="24"/>
    </row>
    <row r="3192" spans="1:13" ht="12" customHeight="1">
      <c r="A3192" s="6"/>
      <c r="B3192" s="160"/>
      <c r="M3192" s="24"/>
    </row>
    <row r="3193" spans="1:13" ht="12" customHeight="1">
      <c r="A3193" s="6"/>
      <c r="B3193" s="160"/>
      <c r="M3193" s="24"/>
    </row>
    <row r="3194" spans="1:13" ht="12" customHeight="1">
      <c r="A3194" s="6"/>
      <c r="B3194" s="160"/>
      <c r="M3194" s="24"/>
    </row>
    <row r="3195" spans="1:13" ht="12" customHeight="1">
      <c r="A3195" s="6"/>
      <c r="B3195" s="160"/>
      <c r="M3195" s="24"/>
    </row>
    <row r="3196" spans="1:13" ht="12" customHeight="1">
      <c r="A3196" s="6"/>
      <c r="B3196" s="160"/>
      <c r="M3196" s="24"/>
    </row>
    <row r="3197" spans="1:13" ht="12" customHeight="1">
      <c r="A3197" s="6"/>
      <c r="B3197" s="160"/>
      <c r="M3197" s="24"/>
    </row>
    <row r="3198" spans="1:13" ht="12" customHeight="1">
      <c r="A3198" s="6"/>
      <c r="B3198" s="160"/>
      <c r="M3198" s="24"/>
    </row>
    <row r="3199" spans="1:13" ht="12" customHeight="1">
      <c r="A3199" s="6"/>
      <c r="B3199" s="160"/>
      <c r="M3199" s="24"/>
    </row>
    <row r="3200" spans="1:13" ht="12" customHeight="1">
      <c r="A3200" s="6"/>
      <c r="B3200" s="160"/>
      <c r="M3200" s="24"/>
    </row>
    <row r="3201" spans="1:13" ht="12" customHeight="1">
      <c r="A3201" s="6"/>
      <c r="B3201" s="160"/>
      <c r="M3201" s="24"/>
    </row>
    <row r="3202" spans="1:13" ht="12" customHeight="1">
      <c r="A3202" s="6"/>
      <c r="B3202" s="160"/>
      <c r="M3202" s="24"/>
    </row>
    <row r="3203" spans="1:13" ht="12" customHeight="1">
      <c r="A3203" s="6"/>
      <c r="B3203" s="160"/>
      <c r="M3203" s="24"/>
    </row>
    <row r="3204" spans="1:13" ht="12" customHeight="1">
      <c r="A3204" s="6"/>
      <c r="B3204" s="160"/>
      <c r="M3204" s="24"/>
    </row>
    <row r="3205" spans="1:13" ht="12" customHeight="1">
      <c r="A3205" s="6"/>
      <c r="B3205" s="160"/>
      <c r="M3205" s="24"/>
    </row>
    <row r="3206" spans="1:13" ht="12" customHeight="1">
      <c r="A3206" s="6"/>
      <c r="B3206" s="160"/>
      <c r="M3206" s="24"/>
    </row>
    <row r="3207" spans="1:13" ht="12" customHeight="1">
      <c r="A3207" s="6"/>
      <c r="B3207" s="160"/>
      <c r="M3207" s="24"/>
    </row>
    <row r="3208" spans="1:13" ht="12" customHeight="1">
      <c r="A3208" s="6"/>
      <c r="B3208" s="160"/>
      <c r="M3208" s="24"/>
    </row>
    <row r="3209" spans="1:13" ht="12" customHeight="1">
      <c r="A3209" s="6"/>
      <c r="B3209" s="160"/>
      <c r="M3209" s="24"/>
    </row>
    <row r="3210" spans="1:13" ht="12" customHeight="1">
      <c r="A3210" s="6"/>
      <c r="B3210" s="160"/>
      <c r="M3210" s="24"/>
    </row>
    <row r="3211" spans="1:13" ht="12" customHeight="1">
      <c r="A3211" s="6"/>
      <c r="B3211" s="160"/>
      <c r="M3211" s="24"/>
    </row>
    <row r="3212" spans="1:13" ht="12" customHeight="1">
      <c r="A3212" s="6"/>
      <c r="B3212" s="160"/>
      <c r="M3212" s="24"/>
    </row>
    <row r="3213" spans="1:13" ht="12" customHeight="1">
      <c r="A3213" s="6"/>
      <c r="B3213" s="160"/>
      <c r="M3213" s="24"/>
    </row>
    <row r="3214" spans="1:13" ht="12" customHeight="1">
      <c r="A3214" s="6"/>
      <c r="B3214" s="160"/>
      <c r="M3214" s="24"/>
    </row>
    <row r="3215" spans="1:13" ht="12" customHeight="1">
      <c r="A3215" s="6"/>
      <c r="B3215" s="160"/>
      <c r="M3215" s="24"/>
    </row>
    <row r="3216" spans="1:13" ht="12" customHeight="1">
      <c r="A3216" s="6"/>
      <c r="B3216" s="160"/>
      <c r="M3216" s="24"/>
    </row>
    <row r="3217" spans="1:13" ht="12" customHeight="1">
      <c r="A3217" s="6"/>
      <c r="B3217" s="160"/>
      <c r="M3217" s="24"/>
    </row>
    <row r="3218" spans="1:13" ht="12" customHeight="1">
      <c r="A3218" s="6"/>
      <c r="B3218" s="160"/>
      <c r="M3218" s="24"/>
    </row>
    <row r="3219" spans="1:13" ht="12" customHeight="1">
      <c r="A3219" s="6"/>
      <c r="B3219" s="160"/>
      <c r="M3219" s="24"/>
    </row>
    <row r="3220" spans="1:13" ht="12" customHeight="1">
      <c r="A3220" s="6"/>
      <c r="B3220" s="160"/>
      <c r="M3220" s="24"/>
    </row>
    <row r="3221" spans="1:13" ht="12" customHeight="1">
      <c r="A3221" s="6"/>
      <c r="B3221" s="160"/>
      <c r="M3221" s="24"/>
    </row>
    <row r="3222" spans="1:13" ht="12" customHeight="1">
      <c r="A3222" s="6"/>
      <c r="B3222" s="160"/>
      <c r="M3222" s="24"/>
    </row>
    <row r="3223" spans="1:13" ht="12" customHeight="1">
      <c r="A3223" s="6"/>
      <c r="B3223" s="160"/>
      <c r="M3223" s="24"/>
    </row>
    <row r="3224" spans="1:13" ht="12" customHeight="1">
      <c r="A3224" s="6"/>
      <c r="B3224" s="160"/>
      <c r="M3224" s="24"/>
    </row>
    <row r="3225" spans="1:13" ht="12" customHeight="1">
      <c r="A3225" s="6"/>
      <c r="B3225" s="160"/>
      <c r="M3225" s="24"/>
    </row>
    <row r="3226" spans="1:13" ht="12" customHeight="1">
      <c r="A3226" s="6"/>
      <c r="B3226" s="160"/>
      <c r="M3226" s="24"/>
    </row>
    <row r="3227" spans="1:13" ht="12" customHeight="1">
      <c r="A3227" s="6"/>
      <c r="B3227" s="160"/>
      <c r="M3227" s="24"/>
    </row>
    <row r="3228" spans="1:13" ht="12" customHeight="1">
      <c r="A3228" s="6"/>
      <c r="B3228" s="160"/>
      <c r="M3228" s="24"/>
    </row>
    <row r="3229" spans="1:13" ht="12" customHeight="1">
      <c r="A3229" s="6"/>
      <c r="B3229" s="160"/>
      <c r="M3229" s="24"/>
    </row>
    <row r="3230" spans="1:13" ht="12" customHeight="1">
      <c r="A3230" s="6"/>
      <c r="B3230" s="160"/>
      <c r="M3230" s="24"/>
    </row>
    <row r="3231" spans="1:13" ht="12" customHeight="1">
      <c r="A3231" s="6"/>
      <c r="B3231" s="160"/>
      <c r="M3231" s="24"/>
    </row>
    <row r="3232" spans="1:13" ht="12" customHeight="1">
      <c r="A3232" s="6"/>
      <c r="B3232" s="160"/>
      <c r="M3232" s="24"/>
    </row>
    <row r="3233" spans="1:13" ht="12" customHeight="1">
      <c r="A3233" s="6"/>
      <c r="B3233" s="160"/>
      <c r="M3233" s="24"/>
    </row>
    <row r="3234" spans="1:13" ht="12" customHeight="1">
      <c r="A3234" s="6"/>
      <c r="B3234" s="160"/>
      <c r="M3234" s="24"/>
    </row>
    <row r="3235" spans="1:13" ht="12" customHeight="1">
      <c r="A3235" s="6"/>
      <c r="B3235" s="160"/>
      <c r="M3235" s="24"/>
    </row>
    <row r="3236" spans="1:13" ht="12" customHeight="1">
      <c r="A3236" s="6"/>
      <c r="B3236" s="160"/>
      <c r="M3236" s="24"/>
    </row>
    <row r="3237" spans="1:13" ht="12" customHeight="1">
      <c r="A3237" s="6"/>
      <c r="B3237" s="160"/>
      <c r="M3237" s="24"/>
    </row>
    <row r="3238" spans="1:13" ht="12" customHeight="1">
      <c r="A3238" s="6"/>
      <c r="B3238" s="160"/>
      <c r="M3238" s="24"/>
    </row>
    <row r="3239" spans="1:13" ht="12" customHeight="1">
      <c r="A3239" s="6"/>
      <c r="B3239" s="160"/>
      <c r="M3239" s="24"/>
    </row>
    <row r="3240" spans="1:13" ht="12" customHeight="1">
      <c r="A3240" s="6"/>
      <c r="B3240" s="160"/>
      <c r="M3240" s="24"/>
    </row>
    <row r="3241" spans="1:13" ht="12" customHeight="1">
      <c r="A3241" s="6"/>
      <c r="B3241" s="160"/>
      <c r="M3241" s="24"/>
    </row>
    <row r="3242" spans="1:13" ht="12" customHeight="1">
      <c r="A3242" s="6"/>
      <c r="B3242" s="160"/>
      <c r="M3242" s="24"/>
    </row>
    <row r="3243" spans="1:13" ht="12" customHeight="1">
      <c r="A3243" s="6"/>
      <c r="B3243" s="160"/>
      <c r="M3243" s="24"/>
    </row>
    <row r="3244" spans="1:13" ht="12" customHeight="1">
      <c r="A3244" s="6"/>
      <c r="B3244" s="160"/>
      <c r="M3244" s="24"/>
    </row>
    <row r="3245" spans="1:13" ht="12" customHeight="1">
      <c r="A3245" s="6"/>
      <c r="B3245" s="160"/>
      <c r="M3245" s="24"/>
    </row>
    <row r="3246" spans="1:13" ht="12" customHeight="1">
      <c r="A3246" s="6"/>
      <c r="B3246" s="160"/>
      <c r="M3246" s="24"/>
    </row>
    <row r="3247" spans="1:13" ht="12" customHeight="1">
      <c r="A3247" s="6"/>
      <c r="B3247" s="160"/>
      <c r="M3247" s="24"/>
    </row>
    <row r="3248" spans="1:13" ht="12" customHeight="1">
      <c r="A3248" s="6"/>
      <c r="B3248" s="160"/>
      <c r="M3248" s="24"/>
    </row>
    <row r="3249" spans="1:13" ht="12" customHeight="1">
      <c r="A3249" s="6"/>
      <c r="B3249" s="160"/>
      <c r="M3249" s="24"/>
    </row>
    <row r="3250" spans="1:13" ht="12" customHeight="1">
      <c r="A3250" s="6"/>
      <c r="B3250" s="160"/>
      <c r="M3250" s="24"/>
    </row>
    <row r="3251" spans="1:13" ht="12" customHeight="1">
      <c r="A3251" s="6"/>
      <c r="B3251" s="160"/>
      <c r="M3251" s="24"/>
    </row>
    <row r="3252" spans="1:13" ht="12" customHeight="1">
      <c r="A3252" s="6"/>
      <c r="B3252" s="160"/>
      <c r="M3252" s="24"/>
    </row>
    <row r="3253" spans="1:13" ht="12" customHeight="1">
      <c r="A3253" s="6"/>
      <c r="B3253" s="160"/>
      <c r="M3253" s="24"/>
    </row>
    <row r="3254" spans="1:13" ht="12" customHeight="1">
      <c r="A3254" s="6"/>
      <c r="B3254" s="160"/>
      <c r="M3254" s="24"/>
    </row>
    <row r="3255" spans="1:13" ht="12" customHeight="1">
      <c r="A3255" s="6"/>
      <c r="B3255" s="160"/>
      <c r="M3255" s="24"/>
    </row>
    <row r="3256" spans="1:13" ht="12" customHeight="1">
      <c r="A3256" s="6"/>
      <c r="B3256" s="160"/>
      <c r="M3256" s="24"/>
    </row>
    <row r="3257" spans="1:13" ht="12" customHeight="1">
      <c r="A3257" s="6"/>
      <c r="B3257" s="160"/>
      <c r="M3257" s="24"/>
    </row>
    <row r="3258" spans="1:13" ht="12" customHeight="1">
      <c r="A3258" s="6"/>
      <c r="B3258" s="160"/>
      <c r="M3258" s="24"/>
    </row>
    <row r="3259" spans="1:13" ht="12" customHeight="1">
      <c r="A3259" s="6"/>
      <c r="B3259" s="160"/>
      <c r="M3259" s="24"/>
    </row>
    <row r="3260" spans="1:13" ht="12" customHeight="1">
      <c r="A3260" s="6"/>
      <c r="B3260" s="160"/>
      <c r="M3260" s="24"/>
    </row>
    <row r="3261" spans="1:13" ht="12" customHeight="1">
      <c r="A3261" s="6"/>
      <c r="B3261" s="160"/>
      <c r="M3261" s="24"/>
    </row>
    <row r="3262" spans="1:13" ht="12" customHeight="1">
      <c r="A3262" s="6"/>
      <c r="B3262" s="160"/>
      <c r="M3262" s="24"/>
    </row>
    <row r="3263" spans="1:13" ht="12" customHeight="1">
      <c r="A3263" s="6"/>
      <c r="B3263" s="160"/>
      <c r="M3263" s="24"/>
    </row>
    <row r="3264" spans="1:13" ht="12" customHeight="1">
      <c r="A3264" s="6"/>
      <c r="B3264" s="160"/>
      <c r="M3264" s="24"/>
    </row>
    <row r="3265" spans="1:13" ht="12" customHeight="1">
      <c r="A3265" s="6"/>
      <c r="B3265" s="160"/>
      <c r="M3265" s="24"/>
    </row>
    <row r="3266" spans="1:13" ht="12" customHeight="1">
      <c r="A3266" s="6"/>
      <c r="B3266" s="160"/>
      <c r="M3266" s="24"/>
    </row>
    <row r="3267" spans="1:13" ht="12" customHeight="1">
      <c r="A3267" s="6"/>
      <c r="B3267" s="160"/>
      <c r="M3267" s="24"/>
    </row>
    <row r="3268" spans="1:13" ht="12" customHeight="1">
      <c r="A3268" s="6"/>
      <c r="B3268" s="160"/>
      <c r="M3268" s="24"/>
    </row>
    <row r="3269" spans="1:13" ht="12" customHeight="1">
      <c r="A3269" s="6"/>
      <c r="B3269" s="160"/>
      <c r="M3269" s="24"/>
    </row>
    <row r="3270" spans="1:13" ht="12" customHeight="1">
      <c r="A3270" s="6"/>
      <c r="B3270" s="160"/>
      <c r="M3270" s="24"/>
    </row>
    <row r="3271" spans="1:13" ht="12" customHeight="1">
      <c r="A3271" s="6"/>
      <c r="B3271" s="160"/>
      <c r="M3271" s="24"/>
    </row>
    <row r="3272" spans="1:13" ht="12" customHeight="1">
      <c r="A3272" s="6"/>
      <c r="B3272" s="160"/>
      <c r="M3272" s="24"/>
    </row>
    <row r="3273" spans="1:13" ht="12" customHeight="1">
      <c r="A3273" s="6"/>
      <c r="B3273" s="160"/>
      <c r="M3273" s="24"/>
    </row>
    <row r="3274" spans="1:13" ht="12" customHeight="1">
      <c r="A3274" s="6"/>
      <c r="B3274" s="160"/>
      <c r="M3274" s="24"/>
    </row>
    <row r="3275" spans="1:13" ht="12" customHeight="1">
      <c r="A3275" s="6"/>
      <c r="B3275" s="160"/>
      <c r="M3275" s="24"/>
    </row>
    <row r="3276" spans="1:13" ht="12" customHeight="1">
      <c r="A3276" s="6"/>
      <c r="B3276" s="160"/>
      <c r="M3276" s="24"/>
    </row>
    <row r="3277" spans="1:13" ht="12" customHeight="1">
      <c r="A3277" s="6"/>
      <c r="B3277" s="160"/>
      <c r="M3277" s="24"/>
    </row>
    <row r="3278" spans="1:13" ht="12" customHeight="1">
      <c r="A3278" s="6"/>
      <c r="B3278" s="160"/>
      <c r="M3278" s="24"/>
    </row>
    <row r="3279" spans="1:13" ht="12" customHeight="1">
      <c r="A3279" s="6"/>
      <c r="B3279" s="160"/>
      <c r="M3279" s="24"/>
    </row>
    <row r="3280" spans="1:13" ht="12" customHeight="1">
      <c r="A3280" s="6"/>
      <c r="B3280" s="160"/>
      <c r="M3280" s="24"/>
    </row>
    <row r="3281" spans="1:13" ht="12" customHeight="1">
      <c r="A3281" s="6"/>
      <c r="B3281" s="160"/>
      <c r="M3281" s="24"/>
    </row>
    <row r="3282" spans="1:13" ht="12" customHeight="1">
      <c r="A3282" s="6"/>
      <c r="B3282" s="160"/>
      <c r="M3282" s="24"/>
    </row>
    <row r="3283" spans="1:13" ht="12" customHeight="1">
      <c r="A3283" s="6"/>
      <c r="B3283" s="160"/>
      <c r="M3283" s="24"/>
    </row>
    <row r="3284" spans="1:13" ht="12" customHeight="1">
      <c r="A3284" s="6"/>
      <c r="B3284" s="160"/>
      <c r="M3284" s="24"/>
    </row>
    <row r="3285" spans="1:13" ht="12" customHeight="1">
      <c r="A3285" s="6"/>
      <c r="B3285" s="160"/>
      <c r="M3285" s="24"/>
    </row>
    <row r="3286" spans="1:13" ht="12" customHeight="1">
      <c r="A3286" s="6"/>
      <c r="B3286" s="160"/>
      <c r="M3286" s="24"/>
    </row>
    <row r="3287" spans="1:13" ht="12" customHeight="1">
      <c r="A3287" s="6"/>
      <c r="B3287" s="160"/>
      <c r="M3287" s="24"/>
    </row>
    <row r="3288" spans="1:13" ht="12" customHeight="1">
      <c r="A3288" s="6"/>
      <c r="B3288" s="160"/>
      <c r="M3288" s="24"/>
    </row>
    <row r="3289" spans="1:13" ht="12" customHeight="1">
      <c r="A3289" s="6"/>
      <c r="B3289" s="160"/>
      <c r="M3289" s="24"/>
    </row>
    <row r="3290" spans="1:13" ht="12" customHeight="1">
      <c r="A3290" s="6"/>
      <c r="B3290" s="160"/>
      <c r="M3290" s="24"/>
    </row>
    <row r="3291" spans="1:13" ht="12" customHeight="1">
      <c r="A3291" s="6"/>
      <c r="B3291" s="160"/>
      <c r="M3291" s="24"/>
    </row>
    <row r="3292" spans="1:13" ht="12" customHeight="1">
      <c r="A3292" s="6"/>
      <c r="B3292" s="160"/>
      <c r="M3292" s="24"/>
    </row>
    <row r="3293" spans="1:13" ht="12" customHeight="1">
      <c r="A3293" s="6"/>
      <c r="B3293" s="160"/>
      <c r="M3293" s="24"/>
    </row>
    <row r="3294" spans="1:13" ht="12" customHeight="1">
      <c r="A3294" s="6"/>
      <c r="B3294" s="160"/>
      <c r="M3294" s="24"/>
    </row>
    <row r="3295" spans="1:13" ht="12" customHeight="1">
      <c r="A3295" s="6"/>
      <c r="B3295" s="160"/>
      <c r="M3295" s="24"/>
    </row>
    <row r="3296" spans="1:13" ht="12" customHeight="1">
      <c r="A3296" s="6"/>
      <c r="B3296" s="160"/>
      <c r="M3296" s="24"/>
    </row>
    <row r="3297" spans="1:13" ht="12" customHeight="1">
      <c r="A3297" s="6"/>
      <c r="B3297" s="160"/>
      <c r="M3297" s="24"/>
    </row>
    <row r="3298" spans="1:13" ht="12" customHeight="1">
      <c r="A3298" s="6"/>
      <c r="B3298" s="160"/>
      <c r="M3298" s="24"/>
    </row>
    <row r="3299" spans="1:13" ht="12" customHeight="1">
      <c r="A3299" s="6"/>
      <c r="B3299" s="160"/>
      <c r="M3299" s="24"/>
    </row>
    <row r="3300" spans="1:13" ht="12" customHeight="1">
      <c r="A3300" s="6"/>
      <c r="B3300" s="160"/>
      <c r="M3300" s="24"/>
    </row>
    <row r="3301" spans="1:13" ht="12" customHeight="1">
      <c r="A3301" s="6"/>
      <c r="B3301" s="160"/>
      <c r="M3301" s="24"/>
    </row>
    <row r="3302" spans="1:13" ht="12" customHeight="1">
      <c r="A3302" s="6"/>
      <c r="B3302" s="160"/>
      <c r="M3302" s="24"/>
    </row>
    <row r="3303" spans="1:13" ht="12" customHeight="1">
      <c r="A3303" s="6"/>
      <c r="B3303" s="160"/>
      <c r="M3303" s="24"/>
    </row>
    <row r="3304" spans="1:13" ht="12" customHeight="1">
      <c r="A3304" s="6"/>
      <c r="B3304" s="160"/>
      <c r="M3304" s="24"/>
    </row>
    <row r="3305" spans="1:13" ht="12" customHeight="1">
      <c r="A3305" s="6"/>
      <c r="B3305" s="160"/>
      <c r="M3305" s="24"/>
    </row>
    <row r="3306" spans="1:13" ht="12" customHeight="1">
      <c r="A3306" s="6"/>
      <c r="B3306" s="160"/>
      <c r="M3306" s="24"/>
    </row>
    <row r="3307" spans="1:13" ht="12" customHeight="1">
      <c r="A3307" s="6"/>
      <c r="B3307" s="160"/>
      <c r="M3307" s="24"/>
    </row>
    <row r="3308" spans="1:13" ht="12" customHeight="1">
      <c r="A3308" s="6"/>
      <c r="B3308" s="160"/>
      <c r="M3308" s="24"/>
    </row>
    <row r="3309" spans="1:13" ht="12" customHeight="1">
      <c r="A3309" s="6"/>
      <c r="B3309" s="160"/>
      <c r="M3309" s="24"/>
    </row>
    <row r="3310" spans="1:13" ht="12" customHeight="1">
      <c r="A3310" s="6"/>
      <c r="B3310" s="160"/>
      <c r="M3310" s="24"/>
    </row>
    <row r="3311" spans="1:13" ht="12" customHeight="1">
      <c r="A3311" s="6"/>
      <c r="B3311" s="160"/>
      <c r="M3311" s="24"/>
    </row>
    <row r="3312" spans="1:13" ht="12" customHeight="1">
      <c r="A3312" s="6"/>
      <c r="B3312" s="160"/>
      <c r="M3312" s="24"/>
    </row>
    <row r="3313" spans="1:13" ht="12" customHeight="1">
      <c r="A3313" s="6"/>
      <c r="B3313" s="160"/>
      <c r="M3313" s="24"/>
    </row>
    <row r="3314" spans="1:13" ht="12" customHeight="1">
      <c r="A3314" s="6"/>
      <c r="B3314" s="160"/>
      <c r="M3314" s="24"/>
    </row>
    <row r="3315" spans="1:13" ht="12" customHeight="1">
      <c r="A3315" s="6"/>
      <c r="B3315" s="160"/>
      <c r="M3315" s="24"/>
    </row>
    <row r="3316" spans="1:13" ht="12" customHeight="1">
      <c r="A3316" s="6"/>
      <c r="B3316" s="160"/>
      <c r="M3316" s="24"/>
    </row>
    <row r="3317" spans="1:13" ht="12" customHeight="1">
      <c r="A3317" s="6"/>
      <c r="B3317" s="160"/>
      <c r="M3317" s="24"/>
    </row>
    <row r="3318" spans="1:13" ht="12" customHeight="1">
      <c r="A3318" s="6"/>
      <c r="B3318" s="160"/>
      <c r="M3318" s="24"/>
    </row>
    <row r="3319" spans="1:13" ht="12" customHeight="1">
      <c r="A3319" s="6"/>
      <c r="B3319" s="160"/>
      <c r="M3319" s="24"/>
    </row>
    <row r="3320" spans="1:13" ht="12" customHeight="1">
      <c r="A3320" s="6"/>
      <c r="B3320" s="160"/>
      <c r="M3320" s="24"/>
    </row>
    <row r="3321" spans="1:13" ht="12" customHeight="1">
      <c r="A3321" s="6"/>
      <c r="B3321" s="160"/>
      <c r="M3321" s="24"/>
    </row>
    <row r="3322" spans="1:13" ht="12" customHeight="1">
      <c r="A3322" s="6"/>
      <c r="B3322" s="160"/>
      <c r="M3322" s="24"/>
    </row>
    <row r="3323" spans="1:13" ht="12" customHeight="1">
      <c r="A3323" s="6"/>
      <c r="B3323" s="160"/>
      <c r="M3323" s="24"/>
    </row>
    <row r="3324" spans="1:13" ht="12" customHeight="1">
      <c r="A3324" s="6"/>
      <c r="B3324" s="160"/>
      <c r="M3324" s="24"/>
    </row>
    <row r="3325" spans="1:13" ht="12" customHeight="1">
      <c r="A3325" s="6"/>
      <c r="B3325" s="160"/>
      <c r="M3325" s="24"/>
    </row>
    <row r="3326" spans="1:13" ht="12" customHeight="1">
      <c r="A3326" s="6"/>
      <c r="B3326" s="160"/>
      <c r="M3326" s="24"/>
    </row>
    <row r="3327" spans="1:13" ht="12" customHeight="1">
      <c r="A3327" s="6"/>
      <c r="B3327" s="160"/>
      <c r="M3327" s="24"/>
    </row>
    <row r="3328" spans="1:13" ht="12" customHeight="1">
      <c r="A3328" s="6"/>
      <c r="B3328" s="160"/>
      <c r="M3328" s="24"/>
    </row>
    <row r="3329" spans="1:13" ht="12" customHeight="1">
      <c r="A3329" s="6"/>
      <c r="B3329" s="160"/>
      <c r="M3329" s="24"/>
    </row>
    <row r="3330" spans="1:13" ht="12" customHeight="1">
      <c r="A3330" s="6"/>
      <c r="B3330" s="160"/>
      <c r="M3330" s="24"/>
    </row>
    <row r="3331" spans="1:13" ht="12" customHeight="1">
      <c r="A3331" s="6"/>
      <c r="B3331" s="160"/>
      <c r="M3331" s="24"/>
    </row>
    <row r="3332" spans="1:13" ht="12" customHeight="1">
      <c r="A3332" s="6"/>
      <c r="B3332" s="160"/>
      <c r="M3332" s="24"/>
    </row>
    <row r="3333" spans="1:13" ht="12" customHeight="1">
      <c r="A3333" s="6"/>
      <c r="B3333" s="160"/>
      <c r="M3333" s="24"/>
    </row>
    <row r="3334" spans="1:13" ht="12" customHeight="1">
      <c r="A3334" s="6"/>
      <c r="B3334" s="160"/>
      <c r="M3334" s="24"/>
    </row>
    <row r="3335" spans="1:13" ht="12" customHeight="1">
      <c r="A3335" s="6"/>
      <c r="B3335" s="160"/>
      <c r="M3335" s="24"/>
    </row>
    <row r="3336" spans="1:13" ht="12" customHeight="1">
      <c r="A3336" s="6"/>
      <c r="B3336" s="160"/>
      <c r="M3336" s="24"/>
    </row>
    <row r="3337" spans="1:13" ht="12" customHeight="1">
      <c r="A3337" s="6"/>
      <c r="B3337" s="160"/>
      <c r="M3337" s="24"/>
    </row>
    <row r="3338" spans="1:13" ht="12" customHeight="1">
      <c r="A3338" s="6"/>
      <c r="B3338" s="160"/>
      <c r="M3338" s="24"/>
    </row>
    <row r="3339" spans="1:13" ht="12" customHeight="1">
      <c r="A3339" s="6"/>
      <c r="B3339" s="160"/>
      <c r="M3339" s="24"/>
    </row>
    <row r="3340" spans="1:13" ht="12" customHeight="1">
      <c r="A3340" s="6"/>
      <c r="B3340" s="160"/>
      <c r="M3340" s="24"/>
    </row>
    <row r="3341" spans="1:13" ht="12" customHeight="1">
      <c r="A3341" s="6"/>
      <c r="B3341" s="160"/>
      <c r="M3341" s="24"/>
    </row>
    <row r="3342" spans="1:13" ht="12" customHeight="1">
      <c r="A3342" s="6"/>
      <c r="B3342" s="160"/>
      <c r="M3342" s="24"/>
    </row>
    <row r="3343" spans="1:13" ht="12" customHeight="1">
      <c r="A3343" s="6"/>
      <c r="B3343" s="160"/>
      <c r="M3343" s="24"/>
    </row>
    <row r="3344" spans="1:13" ht="12" customHeight="1">
      <c r="A3344" s="6"/>
      <c r="B3344" s="160"/>
      <c r="M3344" s="24"/>
    </row>
    <row r="3345" spans="1:13" ht="12" customHeight="1">
      <c r="A3345" s="6"/>
      <c r="B3345" s="160"/>
      <c r="M3345" s="24"/>
    </row>
    <row r="3346" spans="1:13" ht="12" customHeight="1">
      <c r="A3346" s="6"/>
      <c r="B3346" s="160"/>
      <c r="M3346" s="24"/>
    </row>
    <row r="3347" spans="1:13" ht="12" customHeight="1">
      <c r="A3347" s="6"/>
      <c r="B3347" s="160"/>
      <c r="M3347" s="24"/>
    </row>
    <row r="3348" spans="1:13" ht="12" customHeight="1">
      <c r="A3348" s="6"/>
      <c r="B3348" s="160"/>
      <c r="M3348" s="24"/>
    </row>
    <row r="3349" spans="1:13" ht="12" customHeight="1">
      <c r="A3349" s="6"/>
      <c r="B3349" s="160"/>
      <c r="M3349" s="24"/>
    </row>
    <row r="3350" spans="1:13" ht="12" customHeight="1">
      <c r="A3350" s="6"/>
      <c r="B3350" s="160"/>
      <c r="M3350" s="24"/>
    </row>
    <row r="3351" spans="1:13" ht="12" customHeight="1">
      <c r="A3351" s="6"/>
      <c r="B3351" s="160"/>
      <c r="M3351" s="24"/>
    </row>
    <row r="3352" spans="1:13" ht="12" customHeight="1">
      <c r="A3352" s="6"/>
      <c r="B3352" s="160"/>
      <c r="M3352" s="24"/>
    </row>
    <row r="3353" spans="1:13" ht="12" customHeight="1">
      <c r="A3353" s="6"/>
      <c r="B3353" s="160"/>
      <c r="M3353" s="24"/>
    </row>
    <row r="3354" spans="1:13" ht="12" customHeight="1">
      <c r="A3354" s="6"/>
      <c r="B3354" s="160"/>
      <c r="M3354" s="24"/>
    </row>
    <row r="3355" spans="1:13" ht="12" customHeight="1">
      <c r="A3355" s="6"/>
      <c r="B3355" s="160"/>
      <c r="M3355" s="24"/>
    </row>
    <row r="3356" spans="1:13" ht="12" customHeight="1">
      <c r="A3356" s="6"/>
      <c r="B3356" s="160"/>
      <c r="M3356" s="24"/>
    </row>
    <row r="3357" spans="1:13" ht="12" customHeight="1">
      <c r="A3357" s="6"/>
      <c r="B3357" s="160"/>
      <c r="M3357" s="24"/>
    </row>
    <row r="3358" spans="1:13" ht="12" customHeight="1">
      <c r="A3358" s="6"/>
      <c r="B3358" s="160"/>
      <c r="M3358" s="24"/>
    </row>
    <row r="3359" spans="1:13" ht="12" customHeight="1">
      <c r="A3359" s="6"/>
      <c r="B3359" s="160"/>
      <c r="M3359" s="24"/>
    </row>
    <row r="3360" spans="1:13" ht="12" customHeight="1">
      <c r="A3360" s="6"/>
      <c r="B3360" s="160"/>
      <c r="M3360" s="24"/>
    </row>
    <row r="3361" spans="1:13" ht="12" customHeight="1">
      <c r="A3361" s="6"/>
      <c r="B3361" s="160"/>
      <c r="M3361" s="24"/>
    </row>
    <row r="3362" spans="1:13" ht="12" customHeight="1">
      <c r="A3362" s="6"/>
      <c r="B3362" s="160"/>
      <c r="M3362" s="24"/>
    </row>
    <row r="3363" spans="1:13" ht="12" customHeight="1">
      <c r="A3363" s="6"/>
      <c r="B3363" s="160"/>
      <c r="M3363" s="24"/>
    </row>
    <row r="3364" spans="1:13" ht="12" customHeight="1">
      <c r="A3364" s="6"/>
      <c r="B3364" s="160"/>
      <c r="M3364" s="24"/>
    </row>
    <row r="3365" spans="1:13" ht="12" customHeight="1">
      <c r="A3365" s="6"/>
      <c r="B3365" s="160"/>
      <c r="M3365" s="24"/>
    </row>
    <row r="3366" spans="1:13" ht="12" customHeight="1">
      <c r="A3366" s="6"/>
      <c r="B3366" s="160"/>
      <c r="M3366" s="24"/>
    </row>
    <row r="3367" spans="1:13" ht="12" customHeight="1">
      <c r="A3367" s="6"/>
      <c r="B3367" s="160"/>
      <c r="M3367" s="24"/>
    </row>
    <row r="3368" spans="1:13" ht="12" customHeight="1">
      <c r="A3368" s="6"/>
      <c r="B3368" s="160"/>
      <c r="M3368" s="24"/>
    </row>
    <row r="3369" spans="1:13" ht="12" customHeight="1">
      <c r="A3369" s="6"/>
      <c r="B3369" s="160"/>
      <c r="M3369" s="24"/>
    </row>
    <row r="3370" spans="1:13" ht="12" customHeight="1">
      <c r="A3370" s="6"/>
      <c r="B3370" s="160"/>
      <c r="M3370" s="24"/>
    </row>
    <row r="3371" spans="1:13" ht="12" customHeight="1">
      <c r="A3371" s="6"/>
      <c r="B3371" s="160"/>
      <c r="M3371" s="24"/>
    </row>
    <row r="3372" spans="1:13" ht="12" customHeight="1">
      <c r="A3372" s="6"/>
      <c r="B3372" s="160"/>
      <c r="M3372" s="24"/>
    </row>
    <row r="3373" spans="1:13" ht="12" customHeight="1">
      <c r="A3373" s="6"/>
      <c r="B3373" s="160"/>
      <c r="M3373" s="24"/>
    </row>
    <row r="3374" spans="1:13" ht="12" customHeight="1">
      <c r="A3374" s="6"/>
      <c r="B3374" s="160"/>
      <c r="M3374" s="24"/>
    </row>
    <row r="3375" spans="1:13" ht="12" customHeight="1">
      <c r="A3375" s="6"/>
      <c r="B3375" s="160"/>
      <c r="M3375" s="24"/>
    </row>
    <row r="3376" spans="1:13" ht="12" customHeight="1">
      <c r="A3376" s="6"/>
      <c r="B3376" s="160"/>
      <c r="M3376" s="24"/>
    </row>
    <row r="3377" spans="1:13" ht="12" customHeight="1">
      <c r="A3377" s="6"/>
      <c r="B3377" s="160"/>
      <c r="M3377" s="24"/>
    </row>
    <row r="3378" spans="1:13" ht="12" customHeight="1">
      <c r="A3378" s="6"/>
      <c r="B3378" s="160"/>
      <c r="M3378" s="24"/>
    </row>
    <row r="3379" spans="1:13" ht="12" customHeight="1">
      <c r="A3379" s="6"/>
      <c r="B3379" s="160"/>
      <c r="M3379" s="24"/>
    </row>
    <row r="3380" spans="1:13" ht="12" customHeight="1">
      <c r="A3380" s="6"/>
      <c r="B3380" s="160"/>
      <c r="M3380" s="24"/>
    </row>
    <row r="3381" spans="1:13" ht="12" customHeight="1">
      <c r="A3381" s="6"/>
      <c r="B3381" s="160"/>
      <c r="M3381" s="24"/>
    </row>
    <row r="3382" spans="1:13" ht="12" customHeight="1">
      <c r="A3382" s="6"/>
      <c r="B3382" s="160"/>
      <c r="M3382" s="24"/>
    </row>
    <row r="3383" spans="1:13" ht="12" customHeight="1">
      <c r="A3383" s="6"/>
      <c r="B3383" s="160"/>
      <c r="M3383" s="24"/>
    </row>
    <row r="3384" spans="1:13" ht="12" customHeight="1">
      <c r="A3384" s="6"/>
      <c r="B3384" s="160"/>
      <c r="M3384" s="24"/>
    </row>
    <row r="3385" spans="1:13" ht="12" customHeight="1">
      <c r="A3385" s="6"/>
      <c r="B3385" s="160"/>
      <c r="M3385" s="24"/>
    </row>
    <row r="3386" spans="1:13" ht="12" customHeight="1">
      <c r="A3386" s="6"/>
      <c r="B3386" s="160"/>
      <c r="M3386" s="24"/>
    </row>
    <row r="3387" spans="1:13" ht="12" customHeight="1">
      <c r="A3387" s="6"/>
      <c r="B3387" s="160"/>
      <c r="M3387" s="24"/>
    </row>
    <row r="3388" spans="1:13" ht="12" customHeight="1">
      <c r="A3388" s="6"/>
      <c r="B3388" s="160"/>
      <c r="M3388" s="24"/>
    </row>
    <row r="3389" spans="1:13" ht="12" customHeight="1">
      <c r="A3389" s="6"/>
      <c r="B3389" s="160"/>
      <c r="M3389" s="24"/>
    </row>
    <row r="3390" spans="1:13" ht="12" customHeight="1">
      <c r="A3390" s="6"/>
      <c r="B3390" s="160"/>
      <c r="M3390" s="24"/>
    </row>
    <row r="3391" spans="1:13" ht="12" customHeight="1">
      <c r="A3391" s="6"/>
      <c r="B3391" s="160"/>
      <c r="M3391" s="24"/>
    </row>
    <row r="3392" spans="1:13" ht="12" customHeight="1">
      <c r="A3392" s="6"/>
      <c r="B3392" s="160"/>
      <c r="M3392" s="24"/>
    </row>
    <row r="3393" spans="1:13" ht="12" customHeight="1">
      <c r="A3393" s="6"/>
      <c r="B3393" s="160"/>
      <c r="M3393" s="24"/>
    </row>
    <row r="3394" spans="1:13" ht="12" customHeight="1">
      <c r="A3394" s="6"/>
      <c r="B3394" s="160"/>
      <c r="M3394" s="24"/>
    </row>
    <row r="3395" spans="1:13" ht="12" customHeight="1">
      <c r="A3395" s="6"/>
      <c r="B3395" s="160"/>
      <c r="M3395" s="24"/>
    </row>
    <row r="3396" spans="1:13" ht="12" customHeight="1">
      <c r="A3396" s="6"/>
      <c r="B3396" s="160"/>
      <c r="M3396" s="24"/>
    </row>
    <row r="3397" spans="1:13" ht="12" customHeight="1">
      <c r="A3397" s="6"/>
      <c r="B3397" s="160"/>
      <c r="M3397" s="24"/>
    </row>
    <row r="3398" spans="1:13" ht="12" customHeight="1">
      <c r="A3398" s="6"/>
      <c r="B3398" s="160"/>
      <c r="M3398" s="24"/>
    </row>
    <row r="3399" spans="1:13" ht="12" customHeight="1">
      <c r="A3399" s="6"/>
      <c r="B3399" s="160"/>
      <c r="M3399" s="24"/>
    </row>
    <row r="3400" spans="1:13" ht="12" customHeight="1">
      <c r="A3400" s="6"/>
      <c r="B3400" s="160"/>
      <c r="M3400" s="24"/>
    </row>
    <row r="3401" spans="1:13" ht="12" customHeight="1">
      <c r="A3401" s="6"/>
      <c r="B3401" s="160"/>
      <c r="M3401" s="24"/>
    </row>
    <row r="3402" spans="1:13" ht="12" customHeight="1">
      <c r="A3402" s="6"/>
      <c r="B3402" s="160"/>
      <c r="M3402" s="24"/>
    </row>
    <row r="3403" spans="1:13" ht="12" customHeight="1">
      <c r="A3403" s="6"/>
      <c r="B3403" s="160"/>
      <c r="M3403" s="24"/>
    </row>
    <row r="3404" spans="1:13" ht="12" customHeight="1">
      <c r="A3404" s="6"/>
      <c r="B3404" s="160"/>
      <c r="M3404" s="24"/>
    </row>
    <row r="3405" spans="1:13" ht="12" customHeight="1">
      <c r="A3405" s="6"/>
      <c r="B3405" s="160"/>
      <c r="M3405" s="24"/>
    </row>
    <row r="3406" spans="1:13" ht="12" customHeight="1">
      <c r="A3406" s="6"/>
      <c r="B3406" s="160"/>
      <c r="M3406" s="24"/>
    </row>
    <row r="3407" spans="1:13" ht="12" customHeight="1">
      <c r="A3407" s="6"/>
      <c r="B3407" s="160"/>
      <c r="M3407" s="24"/>
    </row>
    <row r="3408" spans="1:13" ht="12" customHeight="1">
      <c r="A3408" s="6"/>
      <c r="B3408" s="160"/>
      <c r="M3408" s="24"/>
    </row>
    <row r="3409" spans="1:13" ht="12" customHeight="1">
      <c r="A3409" s="6"/>
      <c r="B3409" s="160"/>
      <c r="M3409" s="24"/>
    </row>
    <row r="3410" spans="1:13" ht="12" customHeight="1">
      <c r="A3410" s="6"/>
      <c r="B3410" s="160"/>
      <c r="M3410" s="24"/>
    </row>
    <row r="3411" spans="1:13" ht="12" customHeight="1">
      <c r="A3411" s="6"/>
      <c r="B3411" s="160"/>
      <c r="M3411" s="24"/>
    </row>
    <row r="3412" spans="1:13" ht="12" customHeight="1">
      <c r="A3412" s="6"/>
      <c r="B3412" s="160"/>
      <c r="M3412" s="24"/>
    </row>
    <row r="3413" spans="1:13" ht="12" customHeight="1">
      <c r="A3413" s="6"/>
      <c r="B3413" s="160"/>
      <c r="M3413" s="24"/>
    </row>
    <row r="3414" spans="1:13" ht="12" customHeight="1">
      <c r="A3414" s="6"/>
      <c r="B3414" s="160"/>
      <c r="M3414" s="24"/>
    </row>
    <row r="3415" spans="1:13" ht="12" customHeight="1">
      <c r="A3415" s="6"/>
      <c r="B3415" s="160"/>
      <c r="M3415" s="24"/>
    </row>
    <row r="3416" spans="1:13" ht="12" customHeight="1">
      <c r="A3416" s="6"/>
      <c r="B3416" s="160"/>
      <c r="M3416" s="24"/>
    </row>
    <row r="3417" spans="1:13" ht="12" customHeight="1">
      <c r="A3417" s="6"/>
      <c r="B3417" s="160"/>
      <c r="M3417" s="24"/>
    </row>
    <row r="3418" spans="1:13" ht="12" customHeight="1">
      <c r="A3418" s="6"/>
      <c r="B3418" s="160"/>
      <c r="M3418" s="24"/>
    </row>
    <row r="3419" spans="1:13" ht="12" customHeight="1">
      <c r="A3419" s="6"/>
      <c r="B3419" s="160"/>
      <c r="M3419" s="24"/>
    </row>
    <row r="3420" spans="1:13" ht="12" customHeight="1">
      <c r="A3420" s="6"/>
      <c r="B3420" s="160"/>
      <c r="M3420" s="24"/>
    </row>
    <row r="3421" spans="1:13" ht="12" customHeight="1">
      <c r="A3421" s="6"/>
      <c r="B3421" s="160"/>
      <c r="M3421" s="24"/>
    </row>
    <row r="3422" spans="1:13" ht="12" customHeight="1">
      <c r="A3422" s="6"/>
      <c r="B3422" s="160"/>
      <c r="M3422" s="24"/>
    </row>
    <row r="3423" spans="1:13" ht="12" customHeight="1">
      <c r="A3423" s="6"/>
      <c r="B3423" s="160"/>
      <c r="M3423" s="24"/>
    </row>
    <row r="3424" spans="1:13" ht="12" customHeight="1">
      <c r="A3424" s="6"/>
      <c r="B3424" s="160"/>
      <c r="M3424" s="24"/>
    </row>
    <row r="3425" spans="1:13" ht="12" customHeight="1">
      <c r="A3425" s="6"/>
      <c r="B3425" s="160"/>
      <c r="M3425" s="24"/>
    </row>
    <row r="3426" spans="1:13" ht="12" customHeight="1">
      <c r="A3426" s="6"/>
      <c r="B3426" s="160"/>
      <c r="M3426" s="24"/>
    </row>
    <row r="3427" spans="1:13" ht="12" customHeight="1">
      <c r="A3427" s="6"/>
      <c r="B3427" s="160"/>
      <c r="M3427" s="24"/>
    </row>
    <row r="3428" spans="1:13" ht="12" customHeight="1">
      <c r="A3428" s="6"/>
      <c r="B3428" s="160"/>
      <c r="M3428" s="24"/>
    </row>
    <row r="3429" spans="1:13" ht="12" customHeight="1">
      <c r="A3429" s="6"/>
      <c r="B3429" s="160"/>
      <c r="M3429" s="24"/>
    </row>
    <row r="3430" spans="1:13" ht="12" customHeight="1">
      <c r="A3430" s="6"/>
      <c r="B3430" s="160"/>
      <c r="M3430" s="24"/>
    </row>
    <row r="3431" spans="1:13" ht="12" customHeight="1">
      <c r="A3431" s="6"/>
      <c r="B3431" s="160"/>
      <c r="M3431" s="24"/>
    </row>
    <row r="3432" spans="1:13" ht="12" customHeight="1">
      <c r="A3432" s="6"/>
      <c r="B3432" s="160"/>
      <c r="M3432" s="24"/>
    </row>
    <row r="3433" spans="1:13" ht="12" customHeight="1">
      <c r="A3433" s="6"/>
      <c r="B3433" s="160"/>
      <c r="M3433" s="24"/>
    </row>
    <row r="3434" spans="1:13" ht="12" customHeight="1">
      <c r="A3434" s="6"/>
      <c r="B3434" s="160"/>
      <c r="M3434" s="24"/>
    </row>
    <row r="3435" spans="1:13" ht="12" customHeight="1">
      <c r="A3435" s="6"/>
      <c r="B3435" s="160"/>
      <c r="M3435" s="24"/>
    </row>
    <row r="3436" spans="1:13" ht="12" customHeight="1">
      <c r="A3436" s="6"/>
      <c r="B3436" s="160"/>
      <c r="M3436" s="24"/>
    </row>
    <row r="3437" spans="1:13" ht="12" customHeight="1">
      <c r="A3437" s="6"/>
      <c r="B3437" s="160"/>
      <c r="M3437" s="24"/>
    </row>
    <row r="3438" spans="1:13" ht="12" customHeight="1">
      <c r="A3438" s="6"/>
      <c r="B3438" s="160"/>
      <c r="M3438" s="24"/>
    </row>
    <row r="3439" spans="1:13" ht="12" customHeight="1">
      <c r="A3439" s="6"/>
      <c r="B3439" s="160"/>
      <c r="M3439" s="24"/>
    </row>
    <row r="3440" spans="1:13" ht="12" customHeight="1">
      <c r="A3440" s="6"/>
      <c r="B3440" s="160"/>
      <c r="M3440" s="24"/>
    </row>
    <row r="3441" spans="1:13" ht="12" customHeight="1">
      <c r="A3441" s="6"/>
      <c r="B3441" s="160"/>
      <c r="M3441" s="24"/>
    </row>
    <row r="3442" spans="1:13" ht="12" customHeight="1">
      <c r="A3442" s="6"/>
      <c r="B3442" s="160"/>
      <c r="M3442" s="24"/>
    </row>
    <row r="3443" spans="1:13" ht="12" customHeight="1">
      <c r="A3443" s="6"/>
      <c r="B3443" s="160"/>
      <c r="M3443" s="24"/>
    </row>
    <row r="3444" spans="1:13" ht="12" customHeight="1">
      <c r="A3444" s="6"/>
      <c r="B3444" s="160"/>
      <c r="M3444" s="24"/>
    </row>
    <row r="3445" spans="1:13" ht="12" customHeight="1">
      <c r="A3445" s="6"/>
      <c r="B3445" s="160"/>
      <c r="M3445" s="24"/>
    </row>
    <row r="3446" spans="1:13" ht="12" customHeight="1">
      <c r="A3446" s="6"/>
      <c r="B3446" s="160"/>
      <c r="M3446" s="24"/>
    </row>
    <row r="3447" spans="1:13" ht="12" customHeight="1">
      <c r="A3447" s="6"/>
      <c r="B3447" s="160"/>
      <c r="M3447" s="24"/>
    </row>
    <row r="3448" spans="1:13" ht="12" customHeight="1">
      <c r="A3448" s="6"/>
      <c r="B3448" s="160"/>
      <c r="M3448" s="24"/>
    </row>
    <row r="3449" spans="1:13" ht="12" customHeight="1">
      <c r="A3449" s="6"/>
      <c r="B3449" s="160"/>
      <c r="M3449" s="24"/>
    </row>
    <row r="3450" spans="1:13" ht="12" customHeight="1">
      <c r="A3450" s="6"/>
      <c r="B3450" s="160"/>
      <c r="M3450" s="24"/>
    </row>
    <row r="3451" spans="1:13" ht="12" customHeight="1">
      <c r="A3451" s="6"/>
      <c r="B3451" s="160"/>
      <c r="M3451" s="24"/>
    </row>
    <row r="3452" spans="1:13" ht="12" customHeight="1">
      <c r="A3452" s="6"/>
      <c r="B3452" s="160"/>
      <c r="M3452" s="24"/>
    </row>
    <row r="3453" spans="1:13" ht="12" customHeight="1">
      <c r="A3453" s="6"/>
      <c r="B3453" s="160"/>
      <c r="M3453" s="24"/>
    </row>
    <row r="3454" spans="1:13" ht="12" customHeight="1">
      <c r="A3454" s="6"/>
      <c r="B3454" s="160"/>
      <c r="M3454" s="24"/>
    </row>
    <row r="3455" spans="1:13" ht="12" customHeight="1">
      <c r="A3455" s="6"/>
      <c r="B3455" s="160"/>
      <c r="M3455" s="24"/>
    </row>
    <row r="3456" spans="1:13" ht="12" customHeight="1">
      <c r="A3456" s="6"/>
      <c r="B3456" s="160"/>
      <c r="M3456" s="24"/>
    </row>
    <row r="3457" spans="1:13" ht="12" customHeight="1">
      <c r="A3457" s="6"/>
      <c r="B3457" s="160"/>
      <c r="M3457" s="24"/>
    </row>
    <row r="3458" spans="1:13" ht="12" customHeight="1">
      <c r="A3458" s="6"/>
      <c r="B3458" s="160"/>
      <c r="M3458" s="24"/>
    </row>
    <row r="3459" spans="1:13" ht="12" customHeight="1">
      <c r="A3459" s="6"/>
      <c r="B3459" s="160"/>
      <c r="M3459" s="24"/>
    </row>
    <row r="3460" spans="1:13" ht="12" customHeight="1">
      <c r="A3460" s="6"/>
      <c r="B3460" s="160"/>
      <c r="M3460" s="24"/>
    </row>
    <row r="3461" spans="1:13" ht="12" customHeight="1">
      <c r="A3461" s="6"/>
      <c r="B3461" s="160"/>
      <c r="M3461" s="24"/>
    </row>
    <row r="3462" spans="1:13" ht="12" customHeight="1">
      <c r="A3462" s="6"/>
      <c r="B3462" s="160"/>
      <c r="M3462" s="24"/>
    </row>
    <row r="3463" spans="1:13" ht="12" customHeight="1">
      <c r="A3463" s="6"/>
      <c r="B3463" s="160"/>
      <c r="M3463" s="24"/>
    </row>
    <row r="3464" spans="1:13" ht="12" customHeight="1">
      <c r="A3464" s="6"/>
      <c r="B3464" s="160"/>
      <c r="M3464" s="24"/>
    </row>
    <row r="3465" spans="1:13" ht="12" customHeight="1">
      <c r="A3465" s="6"/>
      <c r="B3465" s="160"/>
      <c r="M3465" s="24"/>
    </row>
    <row r="3466" spans="1:13" ht="12" customHeight="1">
      <c r="A3466" s="6"/>
      <c r="B3466" s="160"/>
      <c r="M3466" s="24"/>
    </row>
    <row r="3467" spans="1:13" ht="12" customHeight="1">
      <c r="A3467" s="6"/>
      <c r="B3467" s="160"/>
      <c r="M3467" s="24"/>
    </row>
    <row r="3468" spans="1:13" ht="12" customHeight="1">
      <c r="A3468" s="6"/>
      <c r="B3468" s="160"/>
      <c r="M3468" s="24"/>
    </row>
    <row r="3469" spans="1:13" ht="12" customHeight="1">
      <c r="A3469" s="6"/>
      <c r="B3469" s="160"/>
      <c r="M3469" s="24"/>
    </row>
    <row r="3470" spans="1:13" ht="12" customHeight="1">
      <c r="A3470" s="6"/>
      <c r="B3470" s="160"/>
      <c r="M3470" s="24"/>
    </row>
    <row r="3471" spans="1:13" ht="12" customHeight="1">
      <c r="A3471" s="6"/>
      <c r="B3471" s="160"/>
      <c r="M3471" s="24"/>
    </row>
    <row r="3472" spans="1:13" ht="12" customHeight="1">
      <c r="A3472" s="6"/>
      <c r="B3472" s="160"/>
      <c r="M3472" s="24"/>
    </row>
    <row r="3473" spans="1:13" ht="12" customHeight="1">
      <c r="A3473" s="6"/>
      <c r="B3473" s="160"/>
      <c r="M3473" s="24"/>
    </row>
    <row r="3474" spans="1:13" ht="12" customHeight="1">
      <c r="A3474" s="6"/>
      <c r="B3474" s="160"/>
      <c r="M3474" s="24"/>
    </row>
    <row r="3475" spans="1:13" ht="12" customHeight="1">
      <c r="A3475" s="6"/>
      <c r="B3475" s="160"/>
      <c r="M3475" s="24"/>
    </row>
    <row r="3476" spans="1:13" ht="12" customHeight="1">
      <c r="A3476" s="6"/>
      <c r="B3476" s="160"/>
      <c r="M3476" s="24"/>
    </row>
    <row r="3477" spans="1:13" ht="12" customHeight="1">
      <c r="A3477" s="6"/>
      <c r="B3477" s="160"/>
      <c r="M3477" s="24"/>
    </row>
    <row r="3478" spans="1:13" ht="12" customHeight="1">
      <c r="A3478" s="6"/>
      <c r="B3478" s="160"/>
      <c r="M3478" s="24"/>
    </row>
    <row r="3479" spans="1:13" ht="12" customHeight="1">
      <c r="A3479" s="6"/>
      <c r="B3479" s="160"/>
      <c r="M3479" s="24"/>
    </row>
    <row r="3480" spans="1:13" ht="12" customHeight="1">
      <c r="A3480" s="6"/>
      <c r="B3480" s="160"/>
      <c r="M3480" s="24"/>
    </row>
    <row r="3481" spans="1:13" ht="12" customHeight="1">
      <c r="A3481" s="6"/>
      <c r="B3481" s="160"/>
      <c r="M3481" s="24"/>
    </row>
    <row r="3482" spans="1:13" ht="12" customHeight="1">
      <c r="A3482" s="6"/>
      <c r="B3482" s="160"/>
      <c r="M3482" s="24"/>
    </row>
    <row r="3483" spans="1:13" ht="12" customHeight="1">
      <c r="A3483" s="6"/>
      <c r="B3483" s="160"/>
      <c r="M3483" s="24"/>
    </row>
    <row r="3484" spans="1:13" ht="12" customHeight="1">
      <c r="A3484" s="6"/>
      <c r="B3484" s="160"/>
      <c r="M3484" s="24"/>
    </row>
    <row r="3485" spans="1:13" ht="12" customHeight="1">
      <c r="A3485" s="6"/>
      <c r="B3485" s="160"/>
      <c r="M3485" s="24"/>
    </row>
    <row r="3486" spans="1:13" ht="12" customHeight="1">
      <c r="A3486" s="6"/>
      <c r="B3486" s="160"/>
      <c r="M3486" s="24"/>
    </row>
    <row r="3487" spans="1:13" ht="12" customHeight="1">
      <c r="A3487" s="6"/>
      <c r="B3487" s="160"/>
      <c r="M3487" s="24"/>
    </row>
    <row r="3488" spans="1:13" ht="12" customHeight="1">
      <c r="A3488" s="6"/>
      <c r="B3488" s="160"/>
      <c r="M3488" s="24"/>
    </row>
    <row r="3489" spans="1:13" ht="12" customHeight="1">
      <c r="A3489" s="6"/>
      <c r="B3489" s="160"/>
      <c r="M3489" s="24"/>
    </row>
    <row r="3490" spans="1:13" ht="12" customHeight="1">
      <c r="A3490" s="6"/>
      <c r="B3490" s="160"/>
      <c r="M3490" s="24"/>
    </row>
    <row r="3491" spans="1:13" ht="12" customHeight="1">
      <c r="A3491" s="6"/>
      <c r="B3491" s="160"/>
      <c r="M3491" s="24"/>
    </row>
    <row r="3492" spans="1:13" ht="12" customHeight="1">
      <c r="A3492" s="6"/>
      <c r="B3492" s="160"/>
      <c r="M3492" s="24"/>
    </row>
    <row r="3493" spans="1:13" ht="12" customHeight="1">
      <c r="A3493" s="6"/>
      <c r="B3493" s="160"/>
      <c r="M3493" s="24"/>
    </row>
    <row r="3494" spans="1:13" ht="12" customHeight="1">
      <c r="A3494" s="6"/>
      <c r="B3494" s="160"/>
      <c r="M3494" s="24"/>
    </row>
    <row r="3495" spans="1:13" ht="12" customHeight="1">
      <c r="A3495" s="6"/>
      <c r="B3495" s="160"/>
      <c r="M3495" s="24"/>
    </row>
    <row r="3496" spans="1:13" ht="12" customHeight="1">
      <c r="A3496" s="6"/>
      <c r="B3496" s="160"/>
      <c r="M3496" s="24"/>
    </row>
    <row r="3497" spans="1:13" ht="12" customHeight="1">
      <c r="A3497" s="6"/>
      <c r="B3497" s="160"/>
      <c r="M3497" s="24"/>
    </row>
    <row r="3498" spans="1:13" ht="12" customHeight="1">
      <c r="A3498" s="6"/>
      <c r="B3498" s="160"/>
      <c r="M3498" s="24"/>
    </row>
    <row r="3499" spans="1:13" ht="12" customHeight="1">
      <c r="A3499" s="6"/>
      <c r="B3499" s="160"/>
      <c r="M3499" s="24"/>
    </row>
    <row r="3500" spans="1:13" ht="12" customHeight="1">
      <c r="A3500" s="6"/>
      <c r="B3500" s="160"/>
      <c r="M3500" s="24"/>
    </row>
    <row r="3501" spans="1:13" ht="12" customHeight="1">
      <c r="A3501" s="6"/>
      <c r="B3501" s="160"/>
      <c r="M3501" s="24"/>
    </row>
    <row r="3502" spans="1:13" ht="12" customHeight="1">
      <c r="A3502" s="6"/>
      <c r="B3502" s="160"/>
      <c r="M3502" s="24"/>
    </row>
    <row r="3503" spans="1:13" ht="12" customHeight="1">
      <c r="A3503" s="6"/>
      <c r="B3503" s="160"/>
      <c r="M3503" s="24"/>
    </row>
    <row r="3504" spans="1:13" ht="12" customHeight="1">
      <c r="A3504" s="6"/>
      <c r="B3504" s="160"/>
      <c r="M3504" s="24"/>
    </row>
    <row r="3505" spans="1:13" ht="12" customHeight="1">
      <c r="A3505" s="6"/>
      <c r="B3505" s="160"/>
      <c r="M3505" s="24"/>
    </row>
    <row r="3506" spans="1:13" ht="12" customHeight="1">
      <c r="A3506" s="6"/>
      <c r="B3506" s="160"/>
      <c r="M3506" s="24"/>
    </row>
    <row r="3507" spans="1:13" ht="12" customHeight="1">
      <c r="A3507" s="6"/>
      <c r="B3507" s="160"/>
      <c r="M3507" s="24"/>
    </row>
    <row r="3508" spans="1:13" ht="12" customHeight="1">
      <c r="A3508" s="6"/>
      <c r="B3508" s="160"/>
      <c r="M3508" s="24"/>
    </row>
    <row r="3509" spans="1:13" ht="12" customHeight="1">
      <c r="A3509" s="6"/>
      <c r="B3509" s="160"/>
      <c r="M3509" s="24"/>
    </row>
    <row r="3510" spans="1:13" ht="12" customHeight="1">
      <c r="A3510" s="6"/>
      <c r="B3510" s="160"/>
      <c r="M3510" s="24"/>
    </row>
    <row r="3511" spans="1:13" ht="12" customHeight="1">
      <c r="A3511" s="6"/>
      <c r="B3511" s="160"/>
      <c r="M3511" s="24"/>
    </row>
    <row r="3512" spans="1:13" ht="12" customHeight="1">
      <c r="A3512" s="6"/>
      <c r="B3512" s="160"/>
      <c r="M3512" s="24"/>
    </row>
    <row r="3513" spans="1:13" ht="12" customHeight="1">
      <c r="A3513" s="6"/>
      <c r="B3513" s="160"/>
      <c r="M3513" s="24"/>
    </row>
    <row r="3514" spans="1:13" ht="12" customHeight="1">
      <c r="A3514" s="6"/>
      <c r="B3514" s="160"/>
      <c r="M3514" s="24"/>
    </row>
    <row r="3515" spans="1:13" ht="12" customHeight="1">
      <c r="A3515" s="6"/>
      <c r="B3515" s="160"/>
      <c r="M3515" s="24"/>
    </row>
    <row r="3516" spans="1:13" ht="12" customHeight="1">
      <c r="A3516" s="6"/>
      <c r="B3516" s="160"/>
      <c r="M3516" s="24"/>
    </row>
    <row r="3517" spans="1:13" ht="12" customHeight="1">
      <c r="A3517" s="6"/>
      <c r="B3517" s="160"/>
      <c r="M3517" s="24"/>
    </row>
    <row r="3518" spans="1:13" ht="12" customHeight="1">
      <c r="A3518" s="6"/>
      <c r="B3518" s="160"/>
      <c r="M3518" s="24"/>
    </row>
    <row r="3519" spans="1:13" ht="12" customHeight="1">
      <c r="A3519" s="6"/>
      <c r="B3519" s="160"/>
      <c r="M3519" s="24"/>
    </row>
    <row r="3520" spans="1:13" ht="12" customHeight="1">
      <c r="A3520" s="6"/>
      <c r="B3520" s="160"/>
      <c r="M3520" s="24"/>
    </row>
    <row r="3521" spans="1:13" ht="12" customHeight="1">
      <c r="A3521" s="6"/>
      <c r="B3521" s="160"/>
      <c r="M3521" s="24"/>
    </row>
    <row r="3522" spans="1:13" ht="12" customHeight="1">
      <c r="A3522" s="6"/>
      <c r="B3522" s="160"/>
      <c r="M3522" s="24"/>
    </row>
    <row r="3523" spans="1:13" ht="12" customHeight="1">
      <c r="A3523" s="6"/>
      <c r="B3523" s="160"/>
      <c r="M3523" s="24"/>
    </row>
    <row r="3524" spans="1:13" ht="12" customHeight="1">
      <c r="A3524" s="6"/>
      <c r="B3524" s="160"/>
      <c r="M3524" s="24"/>
    </row>
    <row r="3525" spans="1:13" ht="12" customHeight="1">
      <c r="A3525" s="6"/>
      <c r="B3525" s="160"/>
      <c r="M3525" s="24"/>
    </row>
    <row r="3526" spans="1:13" ht="12" customHeight="1">
      <c r="A3526" s="6"/>
      <c r="B3526" s="160"/>
      <c r="M3526" s="24"/>
    </row>
    <row r="3527" spans="1:13" ht="12" customHeight="1">
      <c r="A3527" s="6"/>
      <c r="B3527" s="160"/>
      <c r="M3527" s="24"/>
    </row>
    <row r="3528" spans="1:13" ht="12" customHeight="1">
      <c r="A3528" s="6"/>
      <c r="B3528" s="160"/>
      <c r="M3528" s="24"/>
    </row>
    <row r="3529" spans="1:13" ht="12" customHeight="1">
      <c r="A3529" s="6"/>
      <c r="B3529" s="160"/>
      <c r="M3529" s="24"/>
    </row>
    <row r="3530" spans="1:13" ht="12" customHeight="1">
      <c r="A3530" s="6"/>
      <c r="B3530" s="160"/>
      <c r="M3530" s="24"/>
    </row>
    <row r="3531" spans="1:13" ht="12" customHeight="1">
      <c r="A3531" s="6"/>
      <c r="B3531" s="160"/>
      <c r="M3531" s="24"/>
    </row>
    <row r="3532" spans="1:13" ht="12" customHeight="1">
      <c r="A3532" s="6"/>
      <c r="B3532" s="160"/>
      <c r="M3532" s="24"/>
    </row>
    <row r="3533" spans="1:13" ht="12" customHeight="1">
      <c r="A3533" s="6"/>
      <c r="B3533" s="160"/>
      <c r="M3533" s="24"/>
    </row>
    <row r="3534" spans="1:13" ht="12" customHeight="1">
      <c r="A3534" s="6"/>
      <c r="B3534" s="160"/>
      <c r="M3534" s="24"/>
    </row>
    <row r="3535" spans="1:13" ht="12" customHeight="1">
      <c r="A3535" s="6"/>
      <c r="B3535" s="160"/>
      <c r="M3535" s="24"/>
    </row>
    <row r="3536" spans="1:13" ht="12" customHeight="1">
      <c r="A3536" s="6"/>
      <c r="B3536" s="160"/>
      <c r="M3536" s="24"/>
    </row>
    <row r="3537" spans="1:13" ht="12" customHeight="1">
      <c r="A3537" s="6"/>
      <c r="B3537" s="160"/>
      <c r="M3537" s="24"/>
    </row>
    <row r="3538" spans="1:13" ht="12" customHeight="1">
      <c r="A3538" s="6"/>
      <c r="B3538" s="160"/>
      <c r="M3538" s="24"/>
    </row>
    <row r="3539" spans="1:13" ht="12" customHeight="1">
      <c r="A3539" s="6"/>
      <c r="B3539" s="160"/>
      <c r="M3539" s="24"/>
    </row>
    <row r="3540" spans="1:13" ht="12" customHeight="1">
      <c r="A3540" s="6"/>
      <c r="B3540" s="160"/>
      <c r="M3540" s="24"/>
    </row>
    <row r="3541" spans="1:13" ht="12" customHeight="1">
      <c r="A3541" s="6"/>
      <c r="B3541" s="160"/>
      <c r="M3541" s="24"/>
    </row>
    <row r="3542" spans="1:13" ht="12" customHeight="1">
      <c r="A3542" s="6"/>
      <c r="B3542" s="160"/>
      <c r="M3542" s="24"/>
    </row>
    <row r="3543" spans="1:13" ht="12" customHeight="1">
      <c r="A3543" s="6"/>
      <c r="B3543" s="160"/>
      <c r="M3543" s="24"/>
    </row>
    <row r="3544" spans="1:13" ht="12" customHeight="1">
      <c r="A3544" s="6"/>
      <c r="B3544" s="160"/>
      <c r="M3544" s="24"/>
    </row>
    <row r="3545" spans="1:13" ht="12" customHeight="1">
      <c r="A3545" s="6"/>
      <c r="B3545" s="160"/>
      <c r="M3545" s="24"/>
    </row>
    <row r="3546" spans="1:13" ht="12" customHeight="1">
      <c r="A3546" s="6"/>
      <c r="B3546" s="160"/>
      <c r="M3546" s="24"/>
    </row>
    <row r="3547" spans="1:13" ht="12" customHeight="1">
      <c r="A3547" s="6"/>
      <c r="B3547" s="160"/>
      <c r="M3547" s="24"/>
    </row>
    <row r="3548" spans="1:13" ht="12" customHeight="1">
      <c r="A3548" s="6"/>
      <c r="B3548" s="160"/>
      <c r="M3548" s="24"/>
    </row>
    <row r="3549" spans="1:13" ht="12" customHeight="1">
      <c r="A3549" s="6"/>
      <c r="B3549" s="160"/>
      <c r="M3549" s="24"/>
    </row>
    <row r="3550" spans="1:13" ht="12" customHeight="1">
      <c r="A3550" s="6"/>
      <c r="B3550" s="160"/>
      <c r="M3550" s="24"/>
    </row>
    <row r="3551" spans="1:13" ht="12" customHeight="1">
      <c r="A3551" s="6"/>
      <c r="B3551" s="160"/>
      <c r="M3551" s="24"/>
    </row>
    <row r="3552" spans="1:13" ht="12" customHeight="1">
      <c r="A3552" s="6"/>
      <c r="B3552" s="160"/>
      <c r="M3552" s="24"/>
    </row>
    <row r="3553" spans="1:13" ht="12" customHeight="1">
      <c r="A3553" s="6"/>
      <c r="B3553" s="160"/>
      <c r="M3553" s="24"/>
    </row>
    <row r="3554" spans="1:13" ht="12" customHeight="1">
      <c r="A3554" s="6"/>
      <c r="B3554" s="160"/>
      <c r="M3554" s="24"/>
    </row>
    <row r="3555" spans="1:13" ht="12" customHeight="1">
      <c r="A3555" s="6"/>
      <c r="B3555" s="160"/>
      <c r="M3555" s="24"/>
    </row>
    <row r="3556" spans="1:13" ht="12" customHeight="1">
      <c r="A3556" s="6"/>
      <c r="B3556" s="160"/>
      <c r="M3556" s="24"/>
    </row>
    <row r="3557" spans="1:13" ht="12" customHeight="1">
      <c r="A3557" s="6"/>
      <c r="B3557" s="160"/>
      <c r="M3557" s="24"/>
    </row>
    <row r="3558" spans="1:13" ht="12" customHeight="1">
      <c r="A3558" s="6"/>
      <c r="B3558" s="160"/>
      <c r="M3558" s="24"/>
    </row>
    <row r="3559" spans="1:13" ht="12" customHeight="1">
      <c r="A3559" s="6"/>
      <c r="B3559" s="160"/>
      <c r="M3559" s="24"/>
    </row>
    <row r="3560" spans="1:13" ht="12" customHeight="1">
      <c r="A3560" s="6"/>
      <c r="B3560" s="160"/>
      <c r="M3560" s="24"/>
    </row>
    <row r="3561" spans="1:13" ht="12" customHeight="1">
      <c r="A3561" s="6"/>
      <c r="B3561" s="160"/>
      <c r="M3561" s="24"/>
    </row>
    <row r="3562" spans="1:13" ht="12" customHeight="1">
      <c r="A3562" s="6"/>
      <c r="B3562" s="160"/>
      <c r="M3562" s="24"/>
    </row>
    <row r="3563" spans="1:13" ht="12" customHeight="1">
      <c r="A3563" s="6"/>
      <c r="B3563" s="160"/>
      <c r="M3563" s="24"/>
    </row>
    <row r="3564" spans="1:13" ht="12" customHeight="1">
      <c r="A3564" s="6"/>
      <c r="B3564" s="160"/>
      <c r="M3564" s="24"/>
    </row>
    <row r="3565" spans="1:13" ht="12" customHeight="1">
      <c r="A3565" s="6"/>
      <c r="B3565" s="160"/>
      <c r="M3565" s="24"/>
    </row>
    <row r="3566" spans="1:13" ht="12" customHeight="1">
      <c r="A3566" s="6"/>
      <c r="B3566" s="160"/>
      <c r="M3566" s="24"/>
    </row>
    <row r="3567" spans="1:13" ht="12" customHeight="1">
      <c r="A3567" s="6"/>
      <c r="B3567" s="160"/>
      <c r="M3567" s="24"/>
    </row>
    <row r="3568" spans="1:13" ht="12" customHeight="1">
      <c r="A3568" s="6"/>
      <c r="B3568" s="160"/>
      <c r="M3568" s="24"/>
    </row>
    <row r="3569" spans="1:13" ht="12" customHeight="1">
      <c r="A3569" s="6"/>
      <c r="B3569" s="160"/>
      <c r="M3569" s="24"/>
    </row>
    <row r="3570" spans="1:13" ht="12" customHeight="1">
      <c r="A3570" s="6"/>
      <c r="B3570" s="160"/>
      <c r="M3570" s="24"/>
    </row>
    <row r="3571" spans="1:13" ht="12" customHeight="1">
      <c r="A3571" s="6"/>
      <c r="B3571" s="160"/>
      <c r="M3571" s="24"/>
    </row>
    <row r="3572" spans="1:13" ht="12" customHeight="1">
      <c r="A3572" s="6"/>
      <c r="B3572" s="160"/>
      <c r="M3572" s="24"/>
    </row>
    <row r="3573" spans="1:13" ht="12" customHeight="1">
      <c r="A3573" s="6"/>
      <c r="B3573" s="160"/>
      <c r="M3573" s="24"/>
    </row>
    <row r="3574" spans="1:13" ht="12" customHeight="1">
      <c r="A3574" s="6"/>
      <c r="B3574" s="160"/>
      <c r="M3574" s="24"/>
    </row>
    <row r="3575" spans="1:13" ht="12" customHeight="1">
      <c r="A3575" s="6"/>
      <c r="B3575" s="160"/>
      <c r="M3575" s="24"/>
    </row>
    <row r="3576" spans="1:13" ht="12" customHeight="1">
      <c r="A3576" s="6"/>
      <c r="B3576" s="160"/>
      <c r="M3576" s="24"/>
    </row>
    <row r="3577" spans="1:13" ht="12" customHeight="1">
      <c r="A3577" s="6"/>
      <c r="B3577" s="160"/>
      <c r="M3577" s="24"/>
    </row>
    <row r="3578" spans="1:13" ht="12" customHeight="1">
      <c r="A3578" s="6"/>
      <c r="B3578" s="160"/>
      <c r="M3578" s="24"/>
    </row>
    <row r="3579" spans="1:13" ht="12" customHeight="1">
      <c r="A3579" s="6"/>
      <c r="B3579" s="160"/>
      <c r="M3579" s="24"/>
    </row>
    <row r="3580" spans="1:13" ht="12" customHeight="1">
      <c r="A3580" s="6"/>
      <c r="B3580" s="160"/>
      <c r="M3580" s="24"/>
    </row>
    <row r="3581" spans="1:13" ht="12" customHeight="1">
      <c r="A3581" s="6"/>
      <c r="B3581" s="160"/>
      <c r="M3581" s="24"/>
    </row>
    <row r="3582" spans="1:13" ht="12" customHeight="1">
      <c r="A3582" s="6"/>
      <c r="B3582" s="160"/>
      <c r="M3582" s="24"/>
    </row>
    <row r="3583" spans="1:13" ht="12" customHeight="1">
      <c r="A3583" s="6"/>
      <c r="B3583" s="160"/>
      <c r="M3583" s="24"/>
    </row>
    <row r="3584" spans="1:13" ht="12" customHeight="1">
      <c r="A3584" s="6"/>
      <c r="B3584" s="160"/>
      <c r="M3584" s="24"/>
    </row>
    <row r="3585" spans="1:13" ht="12" customHeight="1">
      <c r="A3585" s="6"/>
      <c r="B3585" s="160"/>
      <c r="M3585" s="24"/>
    </row>
    <row r="3586" spans="1:13" ht="12" customHeight="1">
      <c r="A3586" s="6"/>
      <c r="B3586" s="160"/>
      <c r="M3586" s="24"/>
    </row>
    <row r="3587" spans="1:13" ht="12" customHeight="1">
      <c r="A3587" s="6"/>
      <c r="B3587" s="160"/>
      <c r="M3587" s="24"/>
    </row>
    <row r="3588" spans="1:13" ht="12" customHeight="1">
      <c r="A3588" s="6"/>
      <c r="B3588" s="160"/>
      <c r="M3588" s="24"/>
    </row>
    <row r="3589" spans="1:13" ht="12" customHeight="1">
      <c r="A3589" s="6"/>
      <c r="B3589" s="160"/>
      <c r="M3589" s="24"/>
    </row>
    <row r="3590" spans="1:13" ht="12" customHeight="1">
      <c r="A3590" s="6"/>
      <c r="B3590" s="160"/>
      <c r="M3590" s="24"/>
    </row>
    <row r="3591" spans="1:13" ht="12" customHeight="1">
      <c r="A3591" s="6"/>
      <c r="B3591" s="160"/>
      <c r="M3591" s="24"/>
    </row>
    <row r="3592" spans="1:13" ht="12" customHeight="1">
      <c r="A3592" s="6"/>
      <c r="B3592" s="160"/>
      <c r="M3592" s="24"/>
    </row>
    <row r="3593" spans="1:13" ht="12" customHeight="1">
      <c r="A3593" s="6"/>
      <c r="B3593" s="160"/>
      <c r="M3593" s="24"/>
    </row>
    <row r="3594" spans="1:13" ht="12" customHeight="1">
      <c r="A3594" s="6"/>
      <c r="B3594" s="160"/>
      <c r="M3594" s="24"/>
    </row>
    <row r="3595" spans="1:13" ht="12" customHeight="1">
      <c r="A3595" s="6"/>
      <c r="B3595" s="160"/>
      <c r="M3595" s="24"/>
    </row>
    <row r="3596" spans="1:13" ht="12" customHeight="1">
      <c r="A3596" s="6"/>
      <c r="B3596" s="160"/>
      <c r="M3596" s="24"/>
    </row>
    <row r="3597" spans="1:13" ht="12" customHeight="1">
      <c r="A3597" s="6"/>
      <c r="B3597" s="160"/>
      <c r="M3597" s="24"/>
    </row>
    <row r="3598" spans="1:13" ht="12" customHeight="1">
      <c r="A3598" s="6"/>
      <c r="B3598" s="160"/>
      <c r="M3598" s="24"/>
    </row>
    <row r="3599" spans="1:13" ht="12" customHeight="1">
      <c r="A3599" s="6"/>
      <c r="B3599" s="160"/>
      <c r="M3599" s="24"/>
    </row>
    <row r="3600" spans="1:13" ht="12" customHeight="1">
      <c r="A3600" s="6"/>
      <c r="B3600" s="160"/>
      <c r="M3600" s="24"/>
    </row>
    <row r="3601" spans="1:13" ht="12" customHeight="1">
      <c r="A3601" s="6"/>
      <c r="B3601" s="160"/>
      <c r="M3601" s="24"/>
    </row>
    <row r="3602" spans="1:13" ht="12" customHeight="1">
      <c r="A3602" s="6"/>
      <c r="B3602" s="160"/>
      <c r="M3602" s="24"/>
    </row>
    <row r="3603" spans="1:13" ht="12" customHeight="1">
      <c r="A3603" s="6"/>
      <c r="B3603" s="160"/>
      <c r="M3603" s="24"/>
    </row>
    <row r="3604" spans="1:13" ht="12" customHeight="1">
      <c r="A3604" s="6"/>
      <c r="B3604" s="160"/>
      <c r="M3604" s="24"/>
    </row>
    <row r="3605" spans="1:13" ht="12" customHeight="1">
      <c r="A3605" s="6"/>
      <c r="B3605" s="160"/>
      <c r="M3605" s="24"/>
    </row>
    <row r="3606" spans="1:13" ht="12" customHeight="1">
      <c r="A3606" s="6"/>
      <c r="B3606" s="160"/>
      <c r="M3606" s="24"/>
    </row>
    <row r="3607" spans="1:13" ht="12" customHeight="1">
      <c r="A3607" s="6"/>
      <c r="B3607" s="160"/>
      <c r="M3607" s="24"/>
    </row>
    <row r="3608" spans="1:13" ht="12" customHeight="1">
      <c r="A3608" s="6"/>
      <c r="B3608" s="160"/>
      <c r="M3608" s="24"/>
    </row>
    <row r="3609" spans="1:13" ht="12" customHeight="1">
      <c r="A3609" s="6"/>
      <c r="B3609" s="160"/>
      <c r="M3609" s="24"/>
    </row>
    <row r="3610" spans="1:13" ht="12" customHeight="1">
      <c r="A3610" s="6"/>
      <c r="B3610" s="160"/>
      <c r="M3610" s="24"/>
    </row>
    <row r="3611" spans="1:13" ht="12" customHeight="1">
      <c r="A3611" s="6"/>
      <c r="B3611" s="160"/>
      <c r="M3611" s="24"/>
    </row>
    <row r="3612" spans="1:13" ht="12" customHeight="1">
      <c r="A3612" s="6"/>
      <c r="B3612" s="160"/>
      <c r="M3612" s="24"/>
    </row>
    <row r="3613" spans="1:13" ht="12" customHeight="1">
      <c r="A3613" s="6"/>
      <c r="B3613" s="160"/>
      <c r="M3613" s="24"/>
    </row>
    <row r="3614" spans="1:13" ht="12" customHeight="1">
      <c r="A3614" s="6"/>
      <c r="B3614" s="160"/>
      <c r="M3614" s="24"/>
    </row>
    <row r="3615" spans="1:13" ht="12" customHeight="1">
      <c r="A3615" s="6"/>
      <c r="B3615" s="160"/>
      <c r="M3615" s="24"/>
    </row>
    <row r="3616" spans="1:13" ht="12" customHeight="1">
      <c r="A3616" s="6"/>
      <c r="B3616" s="160"/>
      <c r="M3616" s="24"/>
    </row>
    <row r="3617" spans="1:13" ht="12" customHeight="1">
      <c r="A3617" s="6"/>
      <c r="B3617" s="160"/>
      <c r="M3617" s="24"/>
    </row>
    <row r="3618" spans="1:13" ht="12" customHeight="1">
      <c r="A3618" s="6"/>
      <c r="B3618" s="160"/>
      <c r="M3618" s="24"/>
    </row>
    <row r="3619" spans="1:13" ht="12" customHeight="1">
      <c r="A3619" s="6"/>
      <c r="B3619" s="160"/>
      <c r="M3619" s="24"/>
    </row>
    <row r="3620" spans="1:13" ht="12" customHeight="1">
      <c r="A3620" s="6"/>
      <c r="B3620" s="160"/>
      <c r="M3620" s="24"/>
    </row>
    <row r="3621" spans="1:13" ht="12" customHeight="1">
      <c r="A3621" s="6"/>
      <c r="B3621" s="160"/>
      <c r="M3621" s="24"/>
    </row>
    <row r="3622" spans="1:13" ht="12" customHeight="1">
      <c r="A3622" s="6"/>
      <c r="B3622" s="160"/>
      <c r="M3622" s="24"/>
    </row>
    <row r="3623" spans="1:13" ht="12" customHeight="1">
      <c r="A3623" s="6"/>
      <c r="B3623" s="160"/>
      <c r="M3623" s="24"/>
    </row>
    <row r="3624" spans="1:13" ht="12" customHeight="1">
      <c r="A3624" s="6"/>
      <c r="B3624" s="160"/>
      <c r="M3624" s="24"/>
    </row>
    <row r="3625" spans="1:13" ht="12" customHeight="1">
      <c r="A3625" s="6"/>
      <c r="B3625" s="160"/>
      <c r="M3625" s="24"/>
    </row>
    <row r="3626" spans="1:13" ht="12" customHeight="1">
      <c r="A3626" s="6"/>
      <c r="B3626" s="160"/>
      <c r="M3626" s="24"/>
    </row>
    <row r="3627" spans="1:13" ht="12" customHeight="1">
      <c r="A3627" s="6"/>
      <c r="B3627" s="160"/>
      <c r="M3627" s="24"/>
    </row>
    <row r="3628" spans="1:13" ht="12" customHeight="1">
      <c r="A3628" s="6"/>
      <c r="B3628" s="160"/>
      <c r="M3628" s="24"/>
    </row>
    <row r="3629" spans="1:13" ht="12" customHeight="1">
      <c r="A3629" s="6"/>
      <c r="B3629" s="160"/>
      <c r="M3629" s="24"/>
    </row>
    <row r="3630" spans="1:13" ht="12" customHeight="1">
      <c r="A3630" s="6"/>
      <c r="B3630" s="160"/>
      <c r="M3630" s="24"/>
    </row>
    <row r="3631" spans="1:13" ht="12" customHeight="1">
      <c r="A3631" s="6"/>
      <c r="B3631" s="160"/>
      <c r="M3631" s="24"/>
    </row>
    <row r="3632" spans="1:13" ht="12" customHeight="1">
      <c r="A3632" s="6"/>
      <c r="B3632" s="160"/>
      <c r="M3632" s="24"/>
    </row>
    <row r="3633" spans="1:13" ht="12" customHeight="1">
      <c r="A3633" s="6"/>
      <c r="B3633" s="160"/>
      <c r="M3633" s="24"/>
    </row>
    <row r="3634" spans="1:13" ht="12" customHeight="1">
      <c r="A3634" s="6"/>
      <c r="B3634" s="160"/>
      <c r="M3634" s="24"/>
    </row>
    <row r="3635" spans="1:13" ht="12" customHeight="1">
      <c r="A3635" s="6"/>
      <c r="B3635" s="160"/>
      <c r="M3635" s="24"/>
    </row>
    <row r="3636" spans="1:13" ht="12" customHeight="1">
      <c r="A3636" s="6"/>
      <c r="B3636" s="160"/>
      <c r="M3636" s="24"/>
    </row>
    <row r="3637" spans="1:13" ht="12" customHeight="1">
      <c r="A3637" s="6"/>
      <c r="B3637" s="160"/>
      <c r="M3637" s="24"/>
    </row>
    <row r="3638" spans="1:13" ht="12" customHeight="1">
      <c r="A3638" s="6"/>
      <c r="B3638" s="160"/>
      <c r="M3638" s="24"/>
    </row>
    <row r="3639" spans="1:13" ht="12" customHeight="1">
      <c r="A3639" s="6"/>
      <c r="B3639" s="160"/>
      <c r="M3639" s="24"/>
    </row>
    <row r="3640" spans="1:13" ht="12" customHeight="1">
      <c r="A3640" s="6"/>
      <c r="B3640" s="160"/>
      <c r="M3640" s="24"/>
    </row>
    <row r="3641" spans="1:13" ht="12" customHeight="1">
      <c r="A3641" s="6"/>
      <c r="B3641" s="160"/>
      <c r="M3641" s="24"/>
    </row>
    <row r="3642" spans="1:13" ht="12" customHeight="1">
      <c r="A3642" s="6"/>
      <c r="B3642" s="160"/>
      <c r="M3642" s="24"/>
    </row>
    <row r="3643" spans="1:13" ht="12" customHeight="1">
      <c r="A3643" s="6"/>
      <c r="B3643" s="160"/>
      <c r="M3643" s="24"/>
    </row>
    <row r="3644" spans="1:13" ht="12" customHeight="1">
      <c r="A3644" s="6"/>
      <c r="B3644" s="160"/>
      <c r="M3644" s="24"/>
    </row>
    <row r="3645" spans="1:13" ht="12" customHeight="1">
      <c r="A3645" s="6"/>
      <c r="B3645" s="160"/>
      <c r="M3645" s="24"/>
    </row>
    <row r="3646" spans="1:13" ht="12" customHeight="1">
      <c r="A3646" s="6"/>
      <c r="B3646" s="160"/>
      <c r="M3646" s="24"/>
    </row>
    <row r="3647" spans="1:13" ht="12" customHeight="1">
      <c r="A3647" s="6"/>
      <c r="B3647" s="160"/>
      <c r="M3647" s="24"/>
    </row>
    <row r="3648" spans="1:13" ht="12" customHeight="1">
      <c r="A3648" s="6"/>
      <c r="B3648" s="160"/>
      <c r="M3648" s="24"/>
    </row>
    <row r="3649" spans="1:13" ht="12" customHeight="1">
      <c r="A3649" s="6"/>
      <c r="B3649" s="160"/>
      <c r="M3649" s="24"/>
    </row>
    <row r="3650" spans="1:13" ht="12" customHeight="1">
      <c r="A3650" s="6"/>
      <c r="B3650" s="160"/>
      <c r="M3650" s="24"/>
    </row>
    <row r="3651" spans="1:13" ht="12" customHeight="1">
      <c r="A3651" s="6"/>
      <c r="B3651" s="160"/>
      <c r="M3651" s="24"/>
    </row>
    <row r="3652" spans="1:13" ht="12" customHeight="1">
      <c r="A3652" s="6"/>
      <c r="B3652" s="160"/>
      <c r="M3652" s="24"/>
    </row>
    <row r="3653" spans="1:13" ht="12" customHeight="1">
      <c r="A3653" s="6"/>
      <c r="B3653" s="160"/>
      <c r="M3653" s="24"/>
    </row>
    <row r="3654" spans="1:13" ht="12" customHeight="1">
      <c r="A3654" s="6"/>
      <c r="B3654" s="160"/>
      <c r="M3654" s="24"/>
    </row>
    <row r="3655" spans="1:13" ht="12" customHeight="1">
      <c r="A3655" s="6"/>
      <c r="B3655" s="160"/>
      <c r="M3655" s="24"/>
    </row>
    <row r="3656" spans="1:13" ht="12" customHeight="1">
      <c r="A3656" s="6"/>
      <c r="B3656" s="160"/>
      <c r="M3656" s="24"/>
    </row>
    <row r="3657" spans="1:13" ht="12" customHeight="1">
      <c r="A3657" s="6"/>
      <c r="B3657" s="160"/>
      <c r="M3657" s="24"/>
    </row>
    <row r="3658" spans="1:13" ht="12" customHeight="1">
      <c r="A3658" s="6"/>
      <c r="B3658" s="160"/>
      <c r="M3658" s="24"/>
    </row>
    <row r="3659" spans="1:13" ht="12" customHeight="1">
      <c r="A3659" s="6"/>
      <c r="B3659" s="160"/>
      <c r="M3659" s="24"/>
    </row>
    <row r="3660" spans="1:13" ht="12" customHeight="1">
      <c r="A3660" s="6"/>
      <c r="B3660" s="160"/>
      <c r="M3660" s="24"/>
    </row>
    <row r="3661" spans="1:13" ht="12" customHeight="1">
      <c r="A3661" s="6"/>
      <c r="B3661" s="160"/>
      <c r="M3661" s="24"/>
    </row>
    <row r="3662" spans="1:13" ht="12" customHeight="1">
      <c r="A3662" s="6"/>
      <c r="B3662" s="160"/>
      <c r="M3662" s="24"/>
    </row>
    <row r="3663" spans="1:13" ht="12" customHeight="1">
      <c r="A3663" s="6"/>
      <c r="B3663" s="160"/>
      <c r="M3663" s="24"/>
    </row>
    <row r="3664" spans="1:13" ht="12" customHeight="1">
      <c r="A3664" s="6"/>
      <c r="B3664" s="160"/>
      <c r="M3664" s="24"/>
    </row>
    <row r="3665" spans="1:13" ht="12" customHeight="1">
      <c r="A3665" s="6"/>
      <c r="B3665" s="160"/>
      <c r="M3665" s="24"/>
    </row>
    <row r="3666" spans="1:13" ht="12" customHeight="1">
      <c r="A3666" s="6"/>
      <c r="B3666" s="160"/>
      <c r="M3666" s="24"/>
    </row>
    <row r="3667" spans="1:13" ht="12" customHeight="1">
      <c r="A3667" s="6"/>
      <c r="B3667" s="160"/>
      <c r="M3667" s="24"/>
    </row>
    <row r="3668" spans="1:13" ht="12" customHeight="1">
      <c r="A3668" s="6"/>
      <c r="B3668" s="160"/>
      <c r="M3668" s="24"/>
    </row>
    <row r="3669" spans="1:13" ht="12" customHeight="1">
      <c r="A3669" s="6"/>
      <c r="B3669" s="160"/>
      <c r="M3669" s="24"/>
    </row>
    <row r="3670" spans="1:13" ht="12" customHeight="1">
      <c r="A3670" s="6"/>
      <c r="B3670" s="160"/>
      <c r="M3670" s="24"/>
    </row>
    <row r="3671" spans="1:13" ht="12" customHeight="1">
      <c r="A3671" s="6"/>
      <c r="B3671" s="160"/>
      <c r="M3671" s="24"/>
    </row>
    <row r="3672" spans="1:13" ht="12" customHeight="1">
      <c r="A3672" s="6"/>
      <c r="B3672" s="160"/>
      <c r="M3672" s="24"/>
    </row>
    <row r="3673" spans="1:13" ht="12" customHeight="1">
      <c r="A3673" s="6"/>
      <c r="B3673" s="160"/>
      <c r="M3673" s="24"/>
    </row>
    <row r="3674" spans="1:13" ht="12" customHeight="1">
      <c r="A3674" s="6"/>
      <c r="B3674" s="160"/>
      <c r="M3674" s="24"/>
    </row>
    <row r="3675" spans="1:13" ht="12" customHeight="1">
      <c r="A3675" s="6"/>
      <c r="B3675" s="160"/>
      <c r="M3675" s="24"/>
    </row>
    <row r="3676" spans="1:13" ht="12" customHeight="1">
      <c r="A3676" s="6"/>
      <c r="B3676" s="160"/>
      <c r="M3676" s="24"/>
    </row>
    <row r="3677" spans="1:13" ht="12" customHeight="1">
      <c r="A3677" s="6"/>
      <c r="B3677" s="160"/>
      <c r="M3677" s="24"/>
    </row>
    <row r="3678" spans="1:13" ht="12" customHeight="1">
      <c r="A3678" s="6"/>
      <c r="B3678" s="160"/>
      <c r="M3678" s="24"/>
    </row>
    <row r="3679" spans="1:13" ht="12" customHeight="1">
      <c r="A3679" s="6"/>
      <c r="B3679" s="160"/>
      <c r="M3679" s="24"/>
    </row>
    <row r="3680" spans="1:13" ht="12" customHeight="1">
      <c r="A3680" s="6"/>
      <c r="B3680" s="160"/>
      <c r="M3680" s="24"/>
    </row>
    <row r="3681" spans="1:13" ht="12" customHeight="1">
      <c r="A3681" s="6"/>
      <c r="B3681" s="160"/>
      <c r="M3681" s="24"/>
    </row>
    <row r="3682" spans="1:13" ht="12" customHeight="1">
      <c r="A3682" s="6"/>
      <c r="B3682" s="160"/>
      <c r="M3682" s="24"/>
    </row>
    <row r="3683" spans="1:13" ht="12" customHeight="1">
      <c r="A3683" s="6"/>
      <c r="B3683" s="160"/>
      <c r="M3683" s="24"/>
    </row>
    <row r="3684" spans="1:13" ht="12" customHeight="1">
      <c r="A3684" s="6"/>
      <c r="B3684" s="160"/>
      <c r="M3684" s="24"/>
    </row>
    <row r="3685" spans="1:13" ht="12" customHeight="1">
      <c r="A3685" s="6"/>
      <c r="B3685" s="160"/>
      <c r="M3685" s="24"/>
    </row>
    <row r="3686" spans="1:13" ht="12" customHeight="1">
      <c r="A3686" s="6"/>
      <c r="B3686" s="160"/>
      <c r="M3686" s="24"/>
    </row>
    <row r="3687" spans="1:13" ht="12" customHeight="1">
      <c r="A3687" s="6"/>
      <c r="B3687" s="160"/>
      <c r="M3687" s="24"/>
    </row>
    <row r="3688" spans="1:13" ht="12" customHeight="1">
      <c r="A3688" s="6"/>
      <c r="B3688" s="160"/>
      <c r="M3688" s="24"/>
    </row>
    <row r="3689" spans="1:13" ht="12" customHeight="1">
      <c r="A3689" s="6"/>
      <c r="B3689" s="160"/>
      <c r="M3689" s="24"/>
    </row>
    <row r="3690" spans="1:13" ht="12" customHeight="1">
      <c r="A3690" s="6"/>
      <c r="B3690" s="160"/>
      <c r="M3690" s="24"/>
    </row>
    <row r="3691" spans="1:13" ht="12" customHeight="1">
      <c r="A3691" s="6"/>
      <c r="B3691" s="160"/>
      <c r="M3691" s="24"/>
    </row>
    <row r="3692" spans="1:13" ht="12" customHeight="1">
      <c r="A3692" s="6"/>
      <c r="B3692" s="160"/>
      <c r="M3692" s="24"/>
    </row>
    <row r="3693" spans="1:13" ht="12" customHeight="1">
      <c r="A3693" s="6"/>
      <c r="B3693" s="160"/>
      <c r="M3693" s="24"/>
    </row>
    <row r="3694" spans="1:13" ht="12" customHeight="1">
      <c r="A3694" s="6"/>
      <c r="B3694" s="160"/>
      <c r="M3694" s="24"/>
    </row>
    <row r="3695" spans="1:13" ht="12" customHeight="1">
      <c r="A3695" s="6"/>
      <c r="B3695" s="160"/>
      <c r="M3695" s="24"/>
    </row>
    <row r="3696" spans="1:13" ht="12" customHeight="1">
      <c r="A3696" s="6"/>
      <c r="B3696" s="160"/>
      <c r="M3696" s="24"/>
    </row>
    <row r="3697" spans="1:13" ht="12" customHeight="1">
      <c r="A3697" s="6"/>
      <c r="B3697" s="160"/>
      <c r="M3697" s="24"/>
    </row>
    <row r="3698" spans="1:13" ht="12" customHeight="1">
      <c r="A3698" s="6"/>
      <c r="B3698" s="160"/>
      <c r="M3698" s="24"/>
    </row>
    <row r="3699" spans="1:13" ht="12" customHeight="1">
      <c r="A3699" s="6"/>
      <c r="B3699" s="160"/>
      <c r="M3699" s="24"/>
    </row>
    <row r="3700" spans="1:13" ht="12" customHeight="1">
      <c r="A3700" s="6"/>
      <c r="B3700" s="160"/>
      <c r="M3700" s="24"/>
    </row>
    <row r="3701" spans="1:13" ht="12" customHeight="1">
      <c r="A3701" s="6"/>
      <c r="B3701" s="160"/>
      <c r="M3701" s="24"/>
    </row>
    <row r="3702" spans="1:13" ht="12" customHeight="1">
      <c r="A3702" s="6"/>
      <c r="B3702" s="160"/>
      <c r="M3702" s="24"/>
    </row>
    <row r="3703" spans="1:13" ht="12" customHeight="1">
      <c r="A3703" s="6"/>
      <c r="B3703" s="160"/>
      <c r="M3703" s="24"/>
    </row>
    <row r="3704" spans="1:13" ht="12" customHeight="1">
      <c r="A3704" s="6"/>
      <c r="B3704" s="160"/>
      <c r="M3704" s="24"/>
    </row>
    <row r="3705" spans="1:13" ht="12" customHeight="1">
      <c r="A3705" s="6"/>
      <c r="B3705" s="160"/>
      <c r="M3705" s="24"/>
    </row>
    <row r="3706" spans="1:13" ht="12" customHeight="1">
      <c r="A3706" s="6"/>
      <c r="B3706" s="160"/>
      <c r="M3706" s="24"/>
    </row>
    <row r="3707" spans="1:13" ht="12" customHeight="1">
      <c r="A3707" s="6"/>
      <c r="B3707" s="160"/>
      <c r="M3707" s="24"/>
    </row>
    <row r="3708" spans="1:13" ht="12" customHeight="1">
      <c r="A3708" s="6"/>
      <c r="B3708" s="160"/>
      <c r="M3708" s="24"/>
    </row>
    <row r="3709" spans="1:13" ht="12" customHeight="1">
      <c r="A3709" s="6"/>
      <c r="B3709" s="160"/>
      <c r="M3709" s="24"/>
    </row>
    <row r="3710" spans="1:13" ht="12" customHeight="1">
      <c r="A3710" s="6"/>
      <c r="B3710" s="160"/>
      <c r="M3710" s="24"/>
    </row>
    <row r="3711" spans="1:13" ht="12" customHeight="1">
      <c r="A3711" s="6"/>
      <c r="B3711" s="160"/>
      <c r="M3711" s="24"/>
    </row>
    <row r="3712" spans="1:13" ht="12" customHeight="1">
      <c r="A3712" s="6"/>
      <c r="B3712" s="160"/>
      <c r="M3712" s="24"/>
    </row>
    <row r="3713" spans="1:13" ht="12" customHeight="1">
      <c r="A3713" s="6"/>
      <c r="B3713" s="160"/>
      <c r="M3713" s="24"/>
    </row>
    <row r="3714" spans="1:13" ht="12" customHeight="1">
      <c r="A3714" s="6"/>
      <c r="B3714" s="160"/>
      <c r="M3714" s="24"/>
    </row>
    <row r="3715" spans="1:13" ht="12" customHeight="1">
      <c r="A3715" s="6"/>
      <c r="B3715" s="160"/>
      <c r="M3715" s="24"/>
    </row>
    <row r="3716" spans="1:13" ht="12" customHeight="1">
      <c r="A3716" s="6"/>
      <c r="B3716" s="160"/>
      <c r="M3716" s="24"/>
    </row>
    <row r="3717" spans="1:13" ht="12" customHeight="1">
      <c r="A3717" s="6"/>
      <c r="B3717" s="160"/>
      <c r="M3717" s="24"/>
    </row>
    <row r="3718" spans="1:13" ht="12" customHeight="1">
      <c r="A3718" s="6"/>
      <c r="B3718" s="160"/>
      <c r="M3718" s="24"/>
    </row>
    <row r="3719" spans="1:13" ht="12" customHeight="1">
      <c r="A3719" s="6"/>
      <c r="B3719" s="160"/>
      <c r="M3719" s="24"/>
    </row>
    <row r="3720" spans="1:13" ht="12" customHeight="1">
      <c r="A3720" s="6"/>
      <c r="B3720" s="160"/>
      <c r="M3720" s="24"/>
    </row>
    <row r="3721" spans="1:13" ht="12" customHeight="1">
      <c r="A3721" s="6"/>
      <c r="B3721" s="160"/>
      <c r="M3721" s="24"/>
    </row>
    <row r="3722" spans="1:13" ht="12" customHeight="1">
      <c r="A3722" s="6"/>
      <c r="B3722" s="160"/>
      <c r="M3722" s="24"/>
    </row>
    <row r="3723" spans="1:13" ht="12" customHeight="1">
      <c r="A3723" s="6"/>
      <c r="B3723" s="160"/>
      <c r="M3723" s="24"/>
    </row>
    <row r="3724" spans="1:13" ht="12" customHeight="1">
      <c r="A3724" s="6"/>
      <c r="B3724" s="160"/>
      <c r="M3724" s="24"/>
    </row>
    <row r="3725" spans="1:13" ht="12" customHeight="1">
      <c r="A3725" s="6"/>
      <c r="B3725" s="160"/>
      <c r="M3725" s="24"/>
    </row>
    <row r="3726" spans="1:13" ht="12" customHeight="1">
      <c r="A3726" s="6"/>
      <c r="B3726" s="160"/>
      <c r="M3726" s="24"/>
    </row>
    <row r="3727" spans="1:13" ht="12" customHeight="1">
      <c r="A3727" s="6"/>
      <c r="B3727" s="160"/>
      <c r="M3727" s="24"/>
    </row>
    <row r="3728" spans="1:13" ht="12" customHeight="1">
      <c r="A3728" s="6"/>
      <c r="B3728" s="160"/>
      <c r="M3728" s="24"/>
    </row>
    <row r="3729" spans="1:13" ht="12" customHeight="1">
      <c r="A3729" s="6"/>
      <c r="B3729" s="160"/>
      <c r="M3729" s="24"/>
    </row>
    <row r="3730" spans="1:13" ht="12" customHeight="1">
      <c r="A3730" s="6"/>
      <c r="B3730" s="160"/>
      <c r="M3730" s="24"/>
    </row>
    <row r="3731" spans="1:13" ht="12" customHeight="1">
      <c r="A3731" s="6"/>
      <c r="B3731" s="160"/>
      <c r="M3731" s="24"/>
    </row>
    <row r="3732" spans="1:13" ht="12" customHeight="1">
      <c r="A3732" s="6"/>
      <c r="B3732" s="160"/>
      <c r="M3732" s="24"/>
    </row>
    <row r="3733" spans="1:13" ht="12" customHeight="1">
      <c r="A3733" s="6"/>
      <c r="B3733" s="160"/>
      <c r="M3733" s="24"/>
    </row>
    <row r="3734" spans="1:13" ht="12" customHeight="1">
      <c r="A3734" s="6"/>
      <c r="B3734" s="160"/>
      <c r="M3734" s="24"/>
    </row>
    <row r="3735" spans="1:13" ht="12" customHeight="1">
      <c r="A3735" s="6"/>
      <c r="B3735" s="160"/>
      <c r="M3735" s="24"/>
    </row>
    <row r="3736" spans="1:13" ht="12" customHeight="1">
      <c r="A3736" s="6"/>
      <c r="B3736" s="160"/>
      <c r="M3736" s="24"/>
    </row>
    <row r="3737" spans="1:13" ht="12" customHeight="1">
      <c r="A3737" s="6"/>
      <c r="B3737" s="160"/>
      <c r="M3737" s="24"/>
    </row>
    <row r="3738" spans="1:13" ht="12" customHeight="1">
      <c r="A3738" s="6"/>
      <c r="B3738" s="160"/>
      <c r="M3738" s="24"/>
    </row>
    <row r="3739" spans="1:13" ht="12" customHeight="1">
      <c r="A3739" s="6"/>
      <c r="B3739" s="160"/>
      <c r="M3739" s="24"/>
    </row>
    <row r="3740" spans="1:13" ht="12" customHeight="1">
      <c r="A3740" s="6"/>
      <c r="B3740" s="160"/>
      <c r="M3740" s="24"/>
    </row>
    <row r="3741" spans="1:13" ht="12" customHeight="1">
      <c r="A3741" s="6"/>
      <c r="B3741" s="160"/>
      <c r="M3741" s="24"/>
    </row>
    <row r="3742" spans="1:13" ht="12" customHeight="1">
      <c r="A3742" s="6"/>
      <c r="B3742" s="160"/>
      <c r="M3742" s="24"/>
    </row>
    <row r="3743" spans="1:13" ht="12" customHeight="1">
      <c r="A3743" s="6"/>
      <c r="B3743" s="160"/>
      <c r="M3743" s="24"/>
    </row>
    <row r="3744" spans="1:13" ht="12" customHeight="1">
      <c r="A3744" s="6"/>
      <c r="B3744" s="160"/>
      <c r="M3744" s="24"/>
    </row>
    <row r="3745" spans="1:13" ht="12" customHeight="1">
      <c r="A3745" s="6"/>
      <c r="B3745" s="160"/>
      <c r="M3745" s="24"/>
    </row>
    <row r="3746" spans="1:13" ht="12" customHeight="1">
      <c r="A3746" s="6"/>
      <c r="B3746" s="160"/>
      <c r="M3746" s="24"/>
    </row>
    <row r="3747" spans="1:13" ht="12" customHeight="1">
      <c r="A3747" s="6"/>
      <c r="B3747" s="160"/>
      <c r="M3747" s="24"/>
    </row>
    <row r="3748" spans="1:13" ht="12" customHeight="1">
      <c r="A3748" s="6"/>
      <c r="B3748" s="160"/>
      <c r="M3748" s="24"/>
    </row>
    <row r="3749" spans="1:13" ht="12" customHeight="1">
      <c r="A3749" s="6"/>
      <c r="B3749" s="160"/>
      <c r="M3749" s="24"/>
    </row>
    <row r="3750" spans="1:13" ht="12" customHeight="1">
      <c r="A3750" s="6"/>
      <c r="B3750" s="160"/>
      <c r="M3750" s="24"/>
    </row>
    <row r="3751" spans="1:13" ht="12" customHeight="1">
      <c r="A3751" s="6"/>
      <c r="B3751" s="160"/>
      <c r="M3751" s="24"/>
    </row>
    <row r="3752" spans="1:13" ht="12" customHeight="1">
      <c r="A3752" s="6"/>
      <c r="B3752" s="160"/>
      <c r="M3752" s="24"/>
    </row>
    <row r="3753" spans="1:13" ht="12" customHeight="1">
      <c r="A3753" s="6"/>
      <c r="B3753" s="160"/>
      <c r="M3753" s="24"/>
    </row>
    <row r="3754" spans="1:13" ht="12" customHeight="1">
      <c r="A3754" s="6"/>
      <c r="B3754" s="160"/>
      <c r="M3754" s="24"/>
    </row>
    <row r="3755" spans="1:13" ht="12" customHeight="1">
      <c r="A3755" s="6"/>
      <c r="B3755" s="160"/>
      <c r="M3755" s="24"/>
    </row>
    <row r="3756" spans="1:13" ht="12" customHeight="1">
      <c r="A3756" s="6"/>
      <c r="B3756" s="160"/>
      <c r="M3756" s="24"/>
    </row>
    <row r="3757" spans="1:13" ht="12" customHeight="1">
      <c r="A3757" s="6"/>
      <c r="B3757" s="160"/>
      <c r="M3757" s="24"/>
    </row>
    <row r="3758" spans="1:13" ht="12" customHeight="1">
      <c r="A3758" s="6"/>
      <c r="B3758" s="160"/>
      <c r="M3758" s="24"/>
    </row>
    <row r="3759" spans="1:13" ht="12" customHeight="1">
      <c r="A3759" s="6"/>
      <c r="B3759" s="160"/>
      <c r="M3759" s="24"/>
    </row>
    <row r="3760" spans="1:13" ht="12" customHeight="1">
      <c r="A3760" s="6"/>
      <c r="B3760" s="160"/>
      <c r="M3760" s="24"/>
    </row>
    <row r="3761" spans="1:13" ht="12" customHeight="1">
      <c r="A3761" s="6"/>
      <c r="B3761" s="160"/>
      <c r="M3761" s="24"/>
    </row>
    <row r="3762" spans="1:13" ht="12" customHeight="1">
      <c r="A3762" s="6"/>
      <c r="B3762" s="160"/>
      <c r="M3762" s="24"/>
    </row>
    <row r="3763" spans="1:13" ht="12" customHeight="1">
      <c r="A3763" s="6"/>
      <c r="B3763" s="160"/>
      <c r="M3763" s="24"/>
    </row>
    <row r="3764" spans="1:13" ht="12" customHeight="1">
      <c r="A3764" s="6"/>
      <c r="B3764" s="160"/>
      <c r="M3764" s="24"/>
    </row>
    <row r="3765" spans="1:13" ht="12" customHeight="1">
      <c r="A3765" s="6"/>
      <c r="B3765" s="160"/>
      <c r="M3765" s="24"/>
    </row>
    <row r="3766" spans="1:13" ht="12" customHeight="1">
      <c r="A3766" s="6"/>
      <c r="B3766" s="160"/>
      <c r="M3766" s="24"/>
    </row>
    <row r="3767" spans="1:13" ht="12" customHeight="1">
      <c r="A3767" s="6"/>
      <c r="B3767" s="160"/>
      <c r="M3767" s="24"/>
    </row>
    <row r="3768" spans="1:13" ht="12" customHeight="1">
      <c r="A3768" s="6"/>
      <c r="B3768" s="160"/>
      <c r="M3768" s="24"/>
    </row>
    <row r="3769" spans="1:13" ht="12" customHeight="1">
      <c r="A3769" s="6"/>
      <c r="B3769" s="160"/>
      <c r="M3769" s="24"/>
    </row>
    <row r="3770" spans="1:13" ht="12" customHeight="1">
      <c r="A3770" s="6"/>
      <c r="B3770" s="160"/>
      <c r="M3770" s="24"/>
    </row>
    <row r="3771" spans="1:13" ht="12" customHeight="1">
      <c r="A3771" s="6"/>
      <c r="B3771" s="160"/>
      <c r="M3771" s="24"/>
    </row>
    <row r="3772" spans="1:13" ht="12" customHeight="1">
      <c r="A3772" s="6"/>
      <c r="B3772" s="160"/>
      <c r="M3772" s="24"/>
    </row>
    <row r="3773" spans="1:13" ht="12" customHeight="1">
      <c r="A3773" s="6"/>
      <c r="B3773" s="160"/>
      <c r="M3773" s="24"/>
    </row>
    <row r="3774" spans="1:13" ht="12" customHeight="1">
      <c r="A3774" s="6"/>
      <c r="B3774" s="160"/>
      <c r="M3774" s="24"/>
    </row>
    <row r="3775" spans="1:13" ht="12" customHeight="1">
      <c r="A3775" s="6"/>
      <c r="B3775" s="160"/>
      <c r="M3775" s="24"/>
    </row>
    <row r="3776" spans="1:13" ht="12" customHeight="1">
      <c r="A3776" s="6"/>
      <c r="B3776" s="160"/>
      <c r="M3776" s="24"/>
    </row>
    <row r="3777" spans="1:13" ht="12" customHeight="1">
      <c r="A3777" s="6"/>
      <c r="B3777" s="160"/>
      <c r="M3777" s="24"/>
    </row>
    <row r="3778" spans="1:13" ht="12" customHeight="1">
      <c r="A3778" s="6"/>
      <c r="B3778" s="160"/>
      <c r="M3778" s="24"/>
    </row>
    <row r="3779" spans="1:13" ht="12" customHeight="1">
      <c r="A3779" s="6"/>
      <c r="B3779" s="160"/>
      <c r="M3779" s="24"/>
    </row>
    <row r="3780" spans="1:13" ht="12" customHeight="1">
      <c r="A3780" s="6"/>
      <c r="B3780" s="160"/>
      <c r="M3780" s="24"/>
    </row>
    <row r="3781" spans="1:13" ht="12" customHeight="1">
      <c r="A3781" s="6"/>
      <c r="B3781" s="160"/>
      <c r="M3781" s="24"/>
    </row>
    <row r="3782" spans="1:13" ht="12" customHeight="1">
      <c r="A3782" s="6"/>
      <c r="B3782" s="160"/>
      <c r="M3782" s="24"/>
    </row>
    <row r="3783" spans="1:13" ht="12" customHeight="1">
      <c r="A3783" s="6"/>
      <c r="B3783" s="160"/>
      <c r="M3783" s="24"/>
    </row>
    <row r="3784" spans="1:13" ht="12" customHeight="1">
      <c r="A3784" s="6"/>
      <c r="B3784" s="160"/>
      <c r="M3784" s="24"/>
    </row>
    <row r="3785" spans="1:13" ht="12" customHeight="1">
      <c r="A3785" s="6"/>
      <c r="B3785" s="160"/>
      <c r="M3785" s="24"/>
    </row>
    <row r="3786" spans="1:13" ht="12" customHeight="1">
      <c r="A3786" s="6"/>
      <c r="B3786" s="160"/>
      <c r="M3786" s="24"/>
    </row>
    <row r="3787" spans="1:13" ht="12" customHeight="1">
      <c r="A3787" s="6"/>
      <c r="B3787" s="160"/>
      <c r="M3787" s="24"/>
    </row>
    <row r="3788" spans="1:13" ht="12" customHeight="1">
      <c r="A3788" s="6"/>
      <c r="B3788" s="160"/>
      <c r="M3788" s="24"/>
    </row>
    <row r="3789" spans="1:13" ht="12" customHeight="1">
      <c r="A3789" s="6"/>
      <c r="B3789" s="160"/>
      <c r="M3789" s="24"/>
    </row>
    <row r="3790" spans="1:13" ht="12" customHeight="1">
      <c r="A3790" s="6"/>
      <c r="B3790" s="160"/>
      <c r="M3790" s="24"/>
    </row>
    <row r="3791" spans="1:13" ht="12" customHeight="1">
      <c r="A3791" s="6"/>
      <c r="B3791" s="160"/>
      <c r="M3791" s="24"/>
    </row>
    <row r="3792" spans="1:13" ht="12" customHeight="1">
      <c r="A3792" s="6"/>
      <c r="B3792" s="160"/>
      <c r="M3792" s="24"/>
    </row>
    <row r="3793" spans="1:13" ht="12" customHeight="1">
      <c r="A3793" s="6"/>
      <c r="B3793" s="160"/>
      <c r="M3793" s="24"/>
    </row>
    <row r="3794" spans="1:13" ht="12" customHeight="1">
      <c r="A3794" s="6"/>
      <c r="B3794" s="160"/>
      <c r="M3794" s="24"/>
    </row>
    <row r="3795" spans="1:13" ht="12" customHeight="1">
      <c r="A3795" s="6"/>
      <c r="B3795" s="160"/>
      <c r="M3795" s="24"/>
    </row>
    <row r="3796" spans="1:13" ht="12" customHeight="1">
      <c r="A3796" s="6"/>
      <c r="B3796" s="160"/>
      <c r="M3796" s="24"/>
    </row>
    <row r="3797" spans="1:13" ht="12" customHeight="1">
      <c r="A3797" s="6"/>
      <c r="B3797" s="160"/>
      <c r="M3797" s="24"/>
    </row>
    <row r="3798" spans="1:13" ht="12" customHeight="1">
      <c r="A3798" s="6"/>
      <c r="B3798" s="160"/>
      <c r="M3798" s="24"/>
    </row>
    <row r="3799" spans="1:13" ht="12" customHeight="1">
      <c r="A3799" s="6"/>
      <c r="B3799" s="160"/>
      <c r="M3799" s="24"/>
    </row>
    <row r="3800" spans="1:13" ht="12" customHeight="1">
      <c r="A3800" s="6"/>
      <c r="B3800" s="160"/>
      <c r="M3800" s="24"/>
    </row>
    <row r="3801" spans="1:13" ht="12" customHeight="1">
      <c r="A3801" s="6"/>
      <c r="B3801" s="160"/>
      <c r="M3801" s="24"/>
    </row>
    <row r="3802" spans="1:13" ht="12" customHeight="1">
      <c r="A3802" s="6"/>
      <c r="B3802" s="160"/>
      <c r="M3802" s="24"/>
    </row>
    <row r="3803" spans="1:13" ht="12" customHeight="1">
      <c r="A3803" s="6"/>
      <c r="B3803" s="160"/>
      <c r="M3803" s="24"/>
    </row>
    <row r="3804" spans="1:13" ht="12" customHeight="1">
      <c r="A3804" s="6"/>
      <c r="B3804" s="160"/>
      <c r="M3804" s="24"/>
    </row>
    <row r="3805" spans="1:13" ht="12" customHeight="1">
      <c r="A3805" s="6"/>
      <c r="B3805" s="160"/>
      <c r="M3805" s="24"/>
    </row>
    <row r="3806" spans="1:13" ht="12" customHeight="1">
      <c r="A3806" s="6"/>
      <c r="B3806" s="160"/>
      <c r="M3806" s="24"/>
    </row>
    <row r="3807" spans="1:13" ht="12" customHeight="1">
      <c r="A3807" s="6"/>
      <c r="B3807" s="160"/>
      <c r="M3807" s="24"/>
    </row>
    <row r="3808" spans="1:13" ht="12" customHeight="1">
      <c r="A3808" s="6"/>
      <c r="B3808" s="160"/>
      <c r="M3808" s="24"/>
    </row>
    <row r="3809" spans="1:13" ht="12" customHeight="1">
      <c r="A3809" s="6"/>
      <c r="B3809" s="160"/>
      <c r="M3809" s="24"/>
    </row>
    <row r="3810" spans="1:13" ht="12" customHeight="1">
      <c r="A3810" s="6"/>
      <c r="B3810" s="160"/>
      <c r="M3810" s="24"/>
    </row>
    <row r="3811" spans="1:13" ht="12" customHeight="1">
      <c r="A3811" s="6"/>
      <c r="B3811" s="160"/>
      <c r="M3811" s="24"/>
    </row>
    <row r="3812" spans="1:13" ht="12" customHeight="1">
      <c r="A3812" s="6"/>
      <c r="B3812" s="160"/>
      <c r="M3812" s="24"/>
    </row>
    <row r="3813" spans="1:13" ht="12" customHeight="1">
      <c r="A3813" s="6"/>
      <c r="B3813" s="160"/>
      <c r="M3813" s="24"/>
    </row>
    <row r="3814" spans="1:13" ht="12" customHeight="1">
      <c r="A3814" s="6"/>
      <c r="B3814" s="160"/>
      <c r="M3814" s="24"/>
    </row>
    <row r="3815" spans="1:13" ht="12" customHeight="1">
      <c r="A3815" s="6"/>
      <c r="B3815" s="160"/>
      <c r="M3815" s="24"/>
    </row>
    <row r="3816" spans="1:13" ht="12" customHeight="1">
      <c r="A3816" s="6"/>
      <c r="B3816" s="160"/>
      <c r="M3816" s="24"/>
    </row>
    <row r="3817" spans="1:13" ht="12" customHeight="1">
      <c r="A3817" s="6"/>
      <c r="B3817" s="160"/>
      <c r="M3817" s="24"/>
    </row>
    <row r="3818" spans="1:13" ht="12" customHeight="1">
      <c r="A3818" s="6"/>
      <c r="B3818" s="160"/>
      <c r="M3818" s="24"/>
    </row>
    <row r="3819" spans="1:13" ht="12" customHeight="1">
      <c r="A3819" s="6"/>
      <c r="B3819" s="160"/>
      <c r="M3819" s="24"/>
    </row>
    <row r="3820" spans="1:13" ht="12" customHeight="1">
      <c r="A3820" s="6"/>
      <c r="B3820" s="160"/>
      <c r="M3820" s="24"/>
    </row>
    <row r="3821" spans="1:13" ht="12" customHeight="1">
      <c r="A3821" s="6"/>
      <c r="B3821" s="160"/>
      <c r="M3821" s="24"/>
    </row>
    <row r="3822" spans="1:13" ht="12" customHeight="1">
      <c r="A3822" s="6"/>
      <c r="B3822" s="160"/>
      <c r="M3822" s="24"/>
    </row>
    <row r="3823" spans="1:13" ht="12" customHeight="1">
      <c r="A3823" s="6"/>
      <c r="B3823" s="160"/>
      <c r="M3823" s="24"/>
    </row>
    <row r="3824" spans="1:13" ht="12" customHeight="1">
      <c r="A3824" s="6"/>
      <c r="B3824" s="160"/>
      <c r="M3824" s="24"/>
    </row>
    <row r="3825" spans="1:13" ht="12" customHeight="1">
      <c r="A3825" s="6"/>
      <c r="B3825" s="160"/>
      <c r="M3825" s="24"/>
    </row>
    <row r="3826" spans="1:13" ht="12" customHeight="1">
      <c r="A3826" s="6"/>
      <c r="B3826" s="160"/>
      <c r="M3826" s="24"/>
    </row>
    <row r="3827" spans="1:13" ht="12" customHeight="1">
      <c r="A3827" s="6"/>
      <c r="B3827" s="160"/>
      <c r="M3827" s="24"/>
    </row>
    <row r="3828" spans="1:13" ht="12" customHeight="1">
      <c r="A3828" s="6"/>
      <c r="B3828" s="160"/>
      <c r="M3828" s="24"/>
    </row>
    <row r="3829" spans="1:13" ht="12" customHeight="1">
      <c r="A3829" s="6"/>
      <c r="B3829" s="160"/>
      <c r="M3829" s="24"/>
    </row>
    <row r="3830" spans="1:13" ht="12" customHeight="1">
      <c r="A3830" s="6"/>
      <c r="B3830" s="160"/>
      <c r="M3830" s="24"/>
    </row>
    <row r="3831" spans="1:13" ht="12" customHeight="1">
      <c r="A3831" s="6"/>
      <c r="B3831" s="160"/>
      <c r="M3831" s="24"/>
    </row>
    <row r="3832" spans="1:13" ht="12" customHeight="1">
      <c r="A3832" s="6"/>
      <c r="B3832" s="160"/>
      <c r="M3832" s="24"/>
    </row>
    <row r="3833" spans="1:13" ht="12" customHeight="1">
      <c r="A3833" s="6"/>
      <c r="B3833" s="160"/>
      <c r="M3833" s="24"/>
    </row>
    <row r="3834" spans="1:13" ht="12" customHeight="1">
      <c r="A3834" s="6"/>
      <c r="B3834" s="160"/>
      <c r="M3834" s="24"/>
    </row>
    <row r="3835" spans="1:13" ht="12" customHeight="1">
      <c r="A3835" s="6"/>
      <c r="B3835" s="160"/>
      <c r="M3835" s="24"/>
    </row>
    <row r="3836" spans="1:13" ht="12" customHeight="1">
      <c r="A3836" s="6"/>
      <c r="B3836" s="160"/>
      <c r="M3836" s="24"/>
    </row>
    <row r="3837" spans="1:13" ht="12" customHeight="1">
      <c r="A3837" s="6"/>
      <c r="B3837" s="160"/>
      <c r="M3837" s="24"/>
    </row>
    <row r="3838" spans="1:13" ht="12" customHeight="1">
      <c r="A3838" s="6"/>
      <c r="B3838" s="160"/>
      <c r="M3838" s="24"/>
    </row>
    <row r="3839" spans="1:13" ht="12" customHeight="1">
      <c r="A3839" s="6"/>
      <c r="B3839" s="160"/>
      <c r="M3839" s="24"/>
    </row>
    <row r="3840" spans="1:13" ht="12" customHeight="1">
      <c r="A3840" s="6"/>
      <c r="B3840" s="160"/>
      <c r="M3840" s="24"/>
    </row>
    <row r="3841" spans="1:13" ht="12" customHeight="1">
      <c r="A3841" s="6"/>
      <c r="B3841" s="160"/>
      <c r="M3841" s="24"/>
    </row>
    <row r="3842" spans="1:13" ht="12" customHeight="1">
      <c r="A3842" s="6"/>
      <c r="B3842" s="160"/>
      <c r="M3842" s="24"/>
    </row>
    <row r="3843" spans="1:13" ht="12" customHeight="1">
      <c r="A3843" s="6"/>
      <c r="B3843" s="160"/>
      <c r="M3843" s="24"/>
    </row>
    <row r="3844" spans="1:13" ht="12" customHeight="1">
      <c r="A3844" s="6"/>
      <c r="B3844" s="160"/>
      <c r="M3844" s="24"/>
    </row>
    <row r="3845" spans="1:13" ht="12" customHeight="1">
      <c r="A3845" s="6"/>
      <c r="B3845" s="160"/>
      <c r="M3845" s="24"/>
    </row>
    <row r="3846" spans="1:13" ht="12" customHeight="1">
      <c r="A3846" s="6"/>
      <c r="B3846" s="160"/>
      <c r="M3846" s="24"/>
    </row>
    <row r="3847" spans="1:13" ht="12" customHeight="1">
      <c r="A3847" s="6"/>
      <c r="B3847" s="160"/>
      <c r="M3847" s="24"/>
    </row>
    <row r="3848" spans="1:13" ht="12" customHeight="1">
      <c r="A3848" s="6"/>
      <c r="B3848" s="160"/>
      <c r="M3848" s="24"/>
    </row>
    <row r="3849" spans="1:13" ht="12" customHeight="1">
      <c r="A3849" s="6"/>
      <c r="B3849" s="160"/>
      <c r="M3849" s="24"/>
    </row>
    <row r="3850" spans="1:13" ht="12" customHeight="1">
      <c r="A3850" s="6"/>
      <c r="B3850" s="160"/>
      <c r="M3850" s="24"/>
    </row>
    <row r="3851" spans="1:13" ht="12" customHeight="1">
      <c r="A3851" s="6"/>
      <c r="B3851" s="160"/>
      <c r="M3851" s="24"/>
    </row>
    <row r="3852" spans="1:13" ht="12" customHeight="1">
      <c r="A3852" s="6"/>
      <c r="B3852" s="160"/>
      <c r="M3852" s="24"/>
    </row>
    <row r="3853" spans="1:13" ht="12" customHeight="1">
      <c r="A3853" s="6"/>
      <c r="B3853" s="160"/>
      <c r="M3853" s="24"/>
    </row>
    <row r="3854" spans="1:13" ht="12" customHeight="1">
      <c r="A3854" s="6"/>
      <c r="B3854" s="160"/>
      <c r="M3854" s="24"/>
    </row>
    <row r="3855" spans="1:13" ht="12" customHeight="1">
      <c r="A3855" s="6"/>
      <c r="B3855" s="160"/>
      <c r="M3855" s="24"/>
    </row>
    <row r="3856" spans="1:13" ht="12" customHeight="1">
      <c r="A3856" s="6"/>
      <c r="B3856" s="160"/>
      <c r="M3856" s="24"/>
    </row>
    <row r="3857" spans="1:13" ht="12" customHeight="1">
      <c r="A3857" s="6"/>
      <c r="B3857" s="160"/>
      <c r="M3857" s="24"/>
    </row>
    <row r="3858" spans="1:13" ht="12" customHeight="1">
      <c r="A3858" s="6"/>
      <c r="B3858" s="160"/>
      <c r="M3858" s="24"/>
    </row>
    <row r="3859" spans="1:13" ht="12" customHeight="1">
      <c r="A3859" s="6"/>
      <c r="B3859" s="160"/>
      <c r="M3859" s="24"/>
    </row>
    <row r="3860" spans="1:13" ht="12" customHeight="1">
      <c r="A3860" s="6"/>
      <c r="B3860" s="160"/>
      <c r="M3860" s="24"/>
    </row>
    <row r="3861" spans="1:13" ht="12" customHeight="1">
      <c r="A3861" s="6"/>
      <c r="B3861" s="160"/>
      <c r="M3861" s="24"/>
    </row>
    <row r="3862" spans="1:13" ht="12" customHeight="1">
      <c r="A3862" s="6"/>
      <c r="B3862" s="160"/>
      <c r="M3862" s="24"/>
    </row>
    <row r="3863" spans="1:13" ht="12" customHeight="1">
      <c r="A3863" s="6"/>
      <c r="B3863" s="160"/>
      <c r="M3863" s="24"/>
    </row>
    <row r="3864" spans="1:13" ht="12" customHeight="1">
      <c r="A3864" s="6"/>
      <c r="B3864" s="160"/>
      <c r="M3864" s="24"/>
    </row>
    <row r="3865" spans="1:13" ht="12" customHeight="1">
      <c r="A3865" s="6"/>
      <c r="B3865" s="160"/>
      <c r="M3865" s="24"/>
    </row>
    <row r="3866" spans="1:13" ht="12" customHeight="1">
      <c r="A3866" s="6"/>
      <c r="B3866" s="160"/>
      <c r="M3866" s="24"/>
    </row>
    <row r="3867" spans="1:13" ht="12" customHeight="1">
      <c r="A3867" s="6"/>
      <c r="B3867" s="160"/>
      <c r="M3867" s="24"/>
    </row>
    <row r="3868" spans="1:13" ht="12" customHeight="1">
      <c r="A3868" s="6"/>
      <c r="B3868" s="160"/>
      <c r="M3868" s="24"/>
    </row>
    <row r="3869" spans="1:13" ht="12" customHeight="1">
      <c r="A3869" s="6"/>
      <c r="B3869" s="160"/>
      <c r="M3869" s="24"/>
    </row>
    <row r="3870" spans="1:13" ht="12" customHeight="1">
      <c r="A3870" s="6"/>
      <c r="B3870" s="160"/>
      <c r="M3870" s="24"/>
    </row>
    <row r="3871" spans="1:13" ht="12" customHeight="1">
      <c r="A3871" s="6"/>
      <c r="B3871" s="160"/>
      <c r="M3871" s="24"/>
    </row>
    <row r="3872" spans="1:13" ht="12" customHeight="1">
      <c r="A3872" s="6"/>
      <c r="B3872" s="160"/>
      <c r="M3872" s="24"/>
    </row>
    <row r="3873" spans="1:13" ht="12" customHeight="1">
      <c r="A3873" s="6"/>
      <c r="B3873" s="160"/>
      <c r="M3873" s="24"/>
    </row>
    <row r="3874" spans="1:13" ht="12" customHeight="1">
      <c r="A3874" s="6"/>
      <c r="B3874" s="160"/>
      <c r="M3874" s="24"/>
    </row>
    <row r="3875" spans="1:13" ht="12" customHeight="1">
      <c r="A3875" s="6"/>
      <c r="B3875" s="160"/>
      <c r="M3875" s="24"/>
    </row>
    <row r="3876" spans="1:13" ht="12" customHeight="1">
      <c r="A3876" s="6"/>
      <c r="B3876" s="160"/>
      <c r="M3876" s="24"/>
    </row>
    <row r="3877" spans="1:13" ht="12" customHeight="1">
      <c r="A3877" s="6"/>
      <c r="B3877" s="160"/>
      <c r="M3877" s="24"/>
    </row>
    <row r="3878" spans="1:13" ht="12" customHeight="1">
      <c r="A3878" s="6"/>
      <c r="B3878" s="160"/>
      <c r="M3878" s="24"/>
    </row>
    <row r="3879" spans="1:13" ht="12" customHeight="1">
      <c r="A3879" s="6"/>
      <c r="B3879" s="160"/>
      <c r="M3879" s="24"/>
    </row>
    <row r="3880" spans="1:13" ht="12" customHeight="1">
      <c r="A3880" s="6"/>
      <c r="B3880" s="160"/>
      <c r="M3880" s="24"/>
    </row>
    <row r="3881" spans="1:13" ht="12" customHeight="1">
      <c r="A3881" s="6"/>
      <c r="B3881" s="160"/>
      <c r="M3881" s="24"/>
    </row>
    <row r="3882" spans="1:13" ht="12" customHeight="1">
      <c r="A3882" s="6"/>
      <c r="B3882" s="160"/>
      <c r="M3882" s="24"/>
    </row>
    <row r="3883" spans="1:13" ht="12" customHeight="1">
      <c r="A3883" s="6"/>
      <c r="B3883" s="160"/>
      <c r="M3883" s="24"/>
    </row>
    <row r="3884" spans="1:13" ht="12" customHeight="1">
      <c r="A3884" s="6"/>
      <c r="B3884" s="160"/>
      <c r="M3884" s="24"/>
    </row>
    <row r="3885" spans="1:13" ht="12" customHeight="1">
      <c r="A3885" s="6"/>
      <c r="B3885" s="160"/>
      <c r="M3885" s="24"/>
    </row>
    <row r="3886" spans="1:13" ht="12" customHeight="1">
      <c r="A3886" s="6"/>
      <c r="B3886" s="160"/>
      <c r="M3886" s="24"/>
    </row>
    <row r="3887" spans="1:13" ht="12" customHeight="1">
      <c r="A3887" s="6"/>
      <c r="B3887" s="160"/>
      <c r="M3887" s="24"/>
    </row>
    <row r="3888" spans="1:13" ht="12" customHeight="1">
      <c r="A3888" s="6"/>
      <c r="B3888" s="160"/>
      <c r="M3888" s="24"/>
    </row>
    <row r="3889" spans="1:13" ht="12" customHeight="1">
      <c r="A3889" s="6"/>
      <c r="B3889" s="160"/>
      <c r="M3889" s="24"/>
    </row>
    <row r="3890" spans="1:13" ht="12" customHeight="1">
      <c r="A3890" s="6"/>
      <c r="B3890" s="160"/>
      <c r="M3890" s="24"/>
    </row>
    <row r="3891" spans="1:13" ht="12" customHeight="1">
      <c r="A3891" s="6"/>
      <c r="B3891" s="160"/>
      <c r="M3891" s="24"/>
    </row>
    <row r="3892" spans="1:13" ht="12" customHeight="1">
      <c r="A3892" s="6"/>
      <c r="B3892" s="160"/>
      <c r="M3892" s="24"/>
    </row>
    <row r="3893" spans="1:13" ht="12" customHeight="1">
      <c r="A3893" s="6"/>
      <c r="B3893" s="160"/>
      <c r="M3893" s="24"/>
    </row>
    <row r="3894" spans="1:13" ht="12" customHeight="1">
      <c r="A3894" s="6"/>
      <c r="B3894" s="160"/>
      <c r="M3894" s="24"/>
    </row>
    <row r="3895" spans="1:13" ht="12" customHeight="1">
      <c r="A3895" s="6"/>
      <c r="B3895" s="160"/>
      <c r="M3895" s="24"/>
    </row>
    <row r="3896" spans="1:13" ht="12" customHeight="1">
      <c r="A3896" s="6"/>
      <c r="B3896" s="160"/>
      <c r="M3896" s="24"/>
    </row>
    <row r="3897" spans="1:13" ht="12" customHeight="1">
      <c r="A3897" s="6"/>
      <c r="B3897" s="160"/>
      <c r="M3897" s="24"/>
    </row>
    <row r="3898" spans="1:13" ht="12" customHeight="1">
      <c r="A3898" s="6"/>
      <c r="B3898" s="160"/>
      <c r="M3898" s="24"/>
    </row>
    <row r="3899" spans="1:13" ht="12" customHeight="1">
      <c r="A3899" s="6"/>
      <c r="B3899" s="160"/>
      <c r="M3899" s="24"/>
    </row>
    <row r="3900" spans="1:13" ht="12" customHeight="1">
      <c r="A3900" s="6"/>
      <c r="B3900" s="160"/>
      <c r="M3900" s="24"/>
    </row>
    <row r="3901" spans="1:13" ht="12" customHeight="1">
      <c r="A3901" s="6"/>
      <c r="B3901" s="160"/>
      <c r="M3901" s="24"/>
    </row>
    <row r="3902" spans="1:13" ht="12" customHeight="1">
      <c r="A3902" s="6"/>
      <c r="B3902" s="160"/>
      <c r="M3902" s="24"/>
    </row>
    <row r="3903" spans="1:13" ht="12" customHeight="1">
      <c r="A3903" s="6"/>
      <c r="B3903" s="160"/>
      <c r="M3903" s="24"/>
    </row>
    <row r="3904" spans="1:13" ht="12" customHeight="1">
      <c r="A3904" s="6"/>
      <c r="B3904" s="160"/>
      <c r="M3904" s="24"/>
    </row>
    <row r="3905" spans="1:13" ht="12" customHeight="1">
      <c r="A3905" s="6"/>
      <c r="B3905" s="160"/>
      <c r="M3905" s="24"/>
    </row>
    <row r="3906" spans="1:13" ht="12" customHeight="1">
      <c r="A3906" s="6"/>
      <c r="B3906" s="160"/>
      <c r="M3906" s="24"/>
    </row>
    <row r="3907" spans="1:13" ht="12" customHeight="1">
      <c r="A3907" s="6"/>
      <c r="B3907" s="160"/>
      <c r="M3907" s="24"/>
    </row>
    <row r="3908" spans="1:13" ht="12" customHeight="1">
      <c r="A3908" s="6"/>
      <c r="B3908" s="160"/>
      <c r="M3908" s="24"/>
    </row>
    <row r="3909" spans="1:13" ht="12" customHeight="1">
      <c r="A3909" s="6"/>
      <c r="B3909" s="160"/>
      <c r="M3909" s="24"/>
    </row>
    <row r="3910" spans="1:13" ht="12" customHeight="1">
      <c r="A3910" s="6"/>
      <c r="B3910" s="160"/>
      <c r="M3910" s="24"/>
    </row>
    <row r="3911" spans="1:13" ht="12" customHeight="1">
      <c r="A3911" s="6"/>
      <c r="B3911" s="160"/>
      <c r="M3911" s="24"/>
    </row>
    <row r="3912" spans="1:13" ht="12" customHeight="1">
      <c r="A3912" s="6"/>
      <c r="B3912" s="160"/>
      <c r="M3912" s="24"/>
    </row>
    <row r="3913" spans="1:13" ht="12" customHeight="1">
      <c r="A3913" s="6"/>
      <c r="B3913" s="160"/>
      <c r="M3913" s="24"/>
    </row>
    <row r="3914" spans="1:13" ht="12" customHeight="1">
      <c r="A3914" s="6"/>
      <c r="B3914" s="160"/>
      <c r="M3914" s="24"/>
    </row>
    <row r="3915" spans="1:13" ht="12" customHeight="1">
      <c r="A3915" s="6"/>
      <c r="B3915" s="160"/>
      <c r="M3915" s="24"/>
    </row>
    <row r="3916" spans="1:13" ht="12" customHeight="1">
      <c r="A3916" s="6"/>
      <c r="B3916" s="160"/>
      <c r="M3916" s="24"/>
    </row>
    <row r="3917" spans="1:13" ht="12" customHeight="1">
      <c r="A3917" s="6"/>
      <c r="B3917" s="160"/>
      <c r="M3917" s="24"/>
    </row>
    <row r="3918" spans="1:13" ht="12" customHeight="1">
      <c r="A3918" s="6"/>
      <c r="B3918" s="160"/>
      <c r="M3918" s="24"/>
    </row>
    <row r="3919" spans="1:13" ht="12" customHeight="1">
      <c r="A3919" s="6"/>
      <c r="B3919" s="160"/>
      <c r="M3919" s="24"/>
    </row>
    <row r="3920" spans="1:13" ht="12" customHeight="1">
      <c r="A3920" s="6"/>
      <c r="B3920" s="160"/>
      <c r="M3920" s="24"/>
    </row>
    <row r="3921" spans="1:13" ht="12" customHeight="1">
      <c r="A3921" s="6"/>
      <c r="B3921" s="160"/>
      <c r="M3921" s="24"/>
    </row>
    <row r="3922" spans="1:13" ht="12" customHeight="1">
      <c r="A3922" s="6"/>
      <c r="B3922" s="160"/>
      <c r="M3922" s="24"/>
    </row>
    <row r="3923" spans="1:13" ht="12" customHeight="1">
      <c r="A3923" s="6"/>
      <c r="B3923" s="160"/>
      <c r="M3923" s="24"/>
    </row>
    <row r="3924" spans="1:13" ht="12" customHeight="1">
      <c r="A3924" s="6"/>
      <c r="B3924" s="160"/>
      <c r="M3924" s="24"/>
    </row>
    <row r="3925" spans="1:13" ht="12" customHeight="1">
      <c r="A3925" s="6"/>
      <c r="B3925" s="160"/>
      <c r="M3925" s="24"/>
    </row>
    <row r="3926" spans="1:13" ht="12" customHeight="1">
      <c r="A3926" s="6"/>
      <c r="B3926" s="160"/>
      <c r="M3926" s="24"/>
    </row>
    <row r="3927" spans="1:13" ht="12" customHeight="1">
      <c r="A3927" s="6"/>
      <c r="B3927" s="160"/>
      <c r="M3927" s="24"/>
    </row>
    <row r="3928" spans="1:13" ht="12" customHeight="1">
      <c r="A3928" s="6"/>
      <c r="B3928" s="160"/>
      <c r="M3928" s="24"/>
    </row>
    <row r="3929" spans="1:13" ht="12" customHeight="1">
      <c r="A3929" s="6"/>
      <c r="B3929" s="160"/>
      <c r="M3929" s="24"/>
    </row>
    <row r="3930" spans="1:13" ht="12" customHeight="1">
      <c r="A3930" s="6"/>
      <c r="B3930" s="160"/>
      <c r="M3930" s="24"/>
    </row>
    <row r="3931" spans="1:13" ht="12" customHeight="1">
      <c r="A3931" s="6"/>
      <c r="B3931" s="160"/>
      <c r="M3931" s="24"/>
    </row>
    <row r="3932" spans="1:13" ht="12" customHeight="1">
      <c r="A3932" s="6"/>
      <c r="B3932" s="160"/>
      <c r="M3932" s="24"/>
    </row>
    <row r="3933" spans="1:13" ht="12" customHeight="1">
      <c r="A3933" s="6"/>
      <c r="B3933" s="160"/>
      <c r="M3933" s="24"/>
    </row>
    <row r="3934" spans="1:13" ht="12" customHeight="1">
      <c r="A3934" s="6"/>
      <c r="B3934" s="160"/>
      <c r="M3934" s="24"/>
    </row>
    <row r="3935" spans="1:13" ht="12" customHeight="1">
      <c r="A3935" s="6"/>
      <c r="B3935" s="160"/>
      <c r="M3935" s="24"/>
    </row>
    <row r="3936" spans="1:13" ht="12" customHeight="1">
      <c r="A3936" s="6"/>
      <c r="B3936" s="160"/>
      <c r="M3936" s="24"/>
    </row>
    <row r="3937" spans="1:13" ht="12" customHeight="1">
      <c r="A3937" s="6"/>
      <c r="B3937" s="160"/>
      <c r="M3937" s="24"/>
    </row>
    <row r="3938" spans="1:13" ht="12" customHeight="1">
      <c r="A3938" s="6"/>
      <c r="B3938" s="160"/>
      <c r="M3938" s="24"/>
    </row>
    <row r="3939" spans="1:13" ht="12" customHeight="1">
      <c r="A3939" s="6"/>
      <c r="B3939" s="160"/>
      <c r="M3939" s="24"/>
    </row>
    <row r="3940" spans="1:13" ht="12" customHeight="1">
      <c r="A3940" s="6"/>
      <c r="B3940" s="160"/>
      <c r="M3940" s="24"/>
    </row>
    <row r="3941" spans="1:13" ht="12" customHeight="1">
      <c r="A3941" s="6"/>
      <c r="B3941" s="160"/>
      <c r="M3941" s="24"/>
    </row>
    <row r="3942" spans="1:13" ht="12" customHeight="1">
      <c r="A3942" s="6"/>
      <c r="B3942" s="160"/>
      <c r="M3942" s="24"/>
    </row>
    <row r="3943" spans="1:13" ht="12" customHeight="1">
      <c r="A3943" s="6"/>
      <c r="B3943" s="160"/>
      <c r="M3943" s="24"/>
    </row>
    <row r="3944" spans="1:13" ht="12" customHeight="1">
      <c r="A3944" s="6"/>
      <c r="B3944" s="160"/>
      <c r="M3944" s="24"/>
    </row>
    <row r="3945" spans="1:13" ht="12" customHeight="1">
      <c r="A3945" s="6"/>
      <c r="B3945" s="160"/>
      <c r="M3945" s="24"/>
    </row>
    <row r="3946" spans="1:13" ht="12" customHeight="1">
      <c r="A3946" s="6"/>
      <c r="B3946" s="160"/>
      <c r="M3946" s="24"/>
    </row>
    <row r="3947" spans="1:13" ht="12" customHeight="1">
      <c r="A3947" s="6"/>
      <c r="B3947" s="160"/>
      <c r="M3947" s="24"/>
    </row>
    <row r="3948" spans="1:13" ht="12" customHeight="1">
      <c r="A3948" s="6"/>
      <c r="B3948" s="160"/>
      <c r="M3948" s="24"/>
    </row>
    <row r="3949" spans="1:13" ht="12" customHeight="1">
      <c r="A3949" s="6"/>
      <c r="B3949" s="160"/>
      <c r="M3949" s="24"/>
    </row>
    <row r="3950" spans="1:13" ht="12" customHeight="1">
      <c r="A3950" s="6"/>
      <c r="B3950" s="160"/>
      <c r="M3950" s="24"/>
    </row>
    <row r="3951" spans="1:13" ht="12" customHeight="1">
      <c r="A3951" s="6"/>
      <c r="B3951" s="160"/>
      <c r="M3951" s="24"/>
    </row>
    <row r="3952" spans="1:13" ht="12" customHeight="1">
      <c r="A3952" s="6"/>
      <c r="B3952" s="160"/>
      <c r="M3952" s="24"/>
    </row>
    <row r="3953" spans="1:13" ht="12" customHeight="1">
      <c r="A3953" s="6"/>
      <c r="B3953" s="160"/>
      <c r="M3953" s="24"/>
    </row>
    <row r="3954" spans="1:13" ht="12" customHeight="1">
      <c r="A3954" s="6"/>
      <c r="B3954" s="160"/>
      <c r="M3954" s="24"/>
    </row>
    <row r="3955" spans="1:13" ht="12" customHeight="1">
      <c r="A3955" s="6"/>
      <c r="B3955" s="160"/>
      <c r="M3955" s="24"/>
    </row>
    <row r="3956" spans="1:13" ht="12" customHeight="1">
      <c r="A3956" s="6"/>
      <c r="B3956" s="160"/>
      <c r="M3956" s="24"/>
    </row>
    <row r="3957" spans="1:13" ht="12" customHeight="1">
      <c r="A3957" s="6"/>
      <c r="B3957" s="160"/>
      <c r="M3957" s="24"/>
    </row>
    <row r="3958" spans="1:13" ht="12" customHeight="1">
      <c r="A3958" s="6"/>
      <c r="B3958" s="160"/>
      <c r="M3958" s="24"/>
    </row>
    <row r="3959" spans="1:13" ht="12" customHeight="1">
      <c r="A3959" s="6"/>
      <c r="B3959" s="160"/>
      <c r="M3959" s="24"/>
    </row>
    <row r="3960" spans="1:13" ht="12" customHeight="1">
      <c r="A3960" s="6"/>
      <c r="B3960" s="160"/>
      <c r="M3960" s="24"/>
    </row>
    <row r="3961" spans="1:13" ht="12" customHeight="1">
      <c r="A3961" s="6"/>
      <c r="B3961" s="160"/>
      <c r="M3961" s="24"/>
    </row>
    <row r="3962" spans="1:13" ht="12" customHeight="1">
      <c r="A3962" s="6"/>
      <c r="B3962" s="160"/>
      <c r="M3962" s="24"/>
    </row>
    <row r="3963" spans="1:13" ht="12" customHeight="1">
      <c r="A3963" s="6"/>
      <c r="B3963" s="160"/>
      <c r="M3963" s="24"/>
    </row>
    <row r="3964" spans="1:13" ht="12" customHeight="1">
      <c r="A3964" s="6"/>
      <c r="B3964" s="160"/>
      <c r="M3964" s="24"/>
    </row>
    <row r="3965" spans="1:13" ht="12" customHeight="1">
      <c r="A3965" s="6"/>
      <c r="B3965" s="160"/>
      <c r="M3965" s="24"/>
    </row>
    <row r="3966" spans="1:13" ht="12" customHeight="1">
      <c r="A3966" s="6"/>
      <c r="B3966" s="160"/>
      <c r="M3966" s="24"/>
    </row>
    <row r="3967" spans="1:13" ht="12" customHeight="1">
      <c r="A3967" s="6"/>
      <c r="B3967" s="160"/>
      <c r="M3967" s="24"/>
    </row>
    <row r="3968" spans="1:13" ht="12" customHeight="1">
      <c r="A3968" s="6"/>
      <c r="B3968" s="160"/>
      <c r="M3968" s="24"/>
    </row>
    <row r="3969" spans="1:13" ht="12" customHeight="1">
      <c r="A3969" s="6"/>
      <c r="B3969" s="160"/>
      <c r="M3969" s="24"/>
    </row>
    <row r="3970" spans="1:13" ht="12" customHeight="1">
      <c r="A3970" s="6"/>
      <c r="B3970" s="160"/>
      <c r="M3970" s="24"/>
    </row>
    <row r="3971" spans="1:13" ht="12" customHeight="1">
      <c r="A3971" s="6"/>
      <c r="B3971" s="160"/>
      <c r="M3971" s="24"/>
    </row>
    <row r="3972" spans="1:13" ht="12" customHeight="1">
      <c r="A3972" s="6"/>
      <c r="B3972" s="160"/>
      <c r="M3972" s="24"/>
    </row>
    <row r="3973" spans="1:13" ht="12" customHeight="1">
      <c r="A3973" s="6"/>
      <c r="B3973" s="160"/>
      <c r="M3973" s="24"/>
    </row>
    <row r="3974" spans="1:13" ht="12" customHeight="1">
      <c r="A3974" s="6"/>
      <c r="B3974" s="160"/>
      <c r="M3974" s="24"/>
    </row>
    <row r="3975" spans="1:13" ht="12" customHeight="1">
      <c r="A3975" s="6"/>
      <c r="B3975" s="160"/>
      <c r="M3975" s="24"/>
    </row>
    <row r="3976" spans="1:13" ht="12" customHeight="1">
      <c r="A3976" s="6"/>
      <c r="B3976" s="160"/>
      <c r="M3976" s="24"/>
    </row>
    <row r="3977" spans="1:13" ht="12" customHeight="1">
      <c r="A3977" s="6"/>
      <c r="B3977" s="160"/>
      <c r="M3977" s="24"/>
    </row>
    <row r="3978" spans="1:13" ht="12" customHeight="1">
      <c r="A3978" s="6"/>
      <c r="B3978" s="160"/>
      <c r="M3978" s="24"/>
    </row>
    <row r="3979" spans="1:13" ht="12" customHeight="1">
      <c r="A3979" s="6"/>
      <c r="B3979" s="160"/>
      <c r="M3979" s="24"/>
    </row>
    <row r="3980" spans="1:13" ht="12" customHeight="1">
      <c r="A3980" s="6"/>
      <c r="B3980" s="160"/>
      <c r="M3980" s="24"/>
    </row>
    <row r="3981" spans="1:13" ht="12" customHeight="1">
      <c r="A3981" s="6"/>
      <c r="B3981" s="160"/>
      <c r="M3981" s="24"/>
    </row>
    <row r="3982" spans="1:13" ht="12" customHeight="1">
      <c r="A3982" s="6"/>
      <c r="B3982" s="160"/>
      <c r="M3982" s="24"/>
    </row>
    <row r="3983" spans="1:13" ht="12" customHeight="1">
      <c r="A3983" s="6"/>
      <c r="B3983" s="160"/>
      <c r="M3983" s="24"/>
    </row>
    <row r="3984" spans="1:13" ht="12" customHeight="1">
      <c r="A3984" s="6"/>
      <c r="B3984" s="160"/>
      <c r="M3984" s="24"/>
    </row>
    <row r="3985" spans="1:13" ht="12" customHeight="1">
      <c r="A3985" s="6"/>
      <c r="B3985" s="160"/>
      <c r="M3985" s="24"/>
    </row>
    <row r="3986" spans="1:13" ht="12" customHeight="1">
      <c r="A3986" s="6"/>
      <c r="B3986" s="160"/>
      <c r="M3986" s="24"/>
    </row>
    <row r="3987" spans="1:13" ht="12" customHeight="1">
      <c r="A3987" s="6"/>
      <c r="B3987" s="160"/>
      <c r="M3987" s="24"/>
    </row>
    <row r="3988" spans="1:13" ht="12" customHeight="1">
      <c r="A3988" s="6"/>
      <c r="B3988" s="160"/>
      <c r="M3988" s="24"/>
    </row>
    <row r="3989" spans="1:13" ht="12" customHeight="1">
      <c r="A3989" s="6"/>
      <c r="B3989" s="160"/>
      <c r="M3989" s="24"/>
    </row>
    <row r="3990" spans="1:13" ht="12" customHeight="1">
      <c r="A3990" s="6"/>
      <c r="B3990" s="160"/>
      <c r="M3990" s="24"/>
    </row>
    <row r="3991" spans="1:13" ht="12" customHeight="1">
      <c r="A3991" s="6"/>
      <c r="B3991" s="160"/>
      <c r="M3991" s="24"/>
    </row>
    <row r="3992" spans="1:13" ht="12" customHeight="1">
      <c r="A3992" s="6"/>
      <c r="B3992" s="160"/>
      <c r="M3992" s="24"/>
    </row>
    <row r="3993" spans="1:13" ht="12" customHeight="1">
      <c r="A3993" s="6"/>
      <c r="B3993" s="160"/>
      <c r="M3993" s="24"/>
    </row>
    <row r="3994" spans="1:13" ht="12" customHeight="1">
      <c r="A3994" s="6"/>
      <c r="B3994" s="160"/>
      <c r="M3994" s="24"/>
    </row>
    <row r="3995" spans="1:13" ht="12" customHeight="1">
      <c r="A3995" s="6"/>
      <c r="B3995" s="160"/>
      <c r="M3995" s="24"/>
    </row>
    <row r="3996" spans="1:13" ht="12" customHeight="1">
      <c r="A3996" s="6"/>
      <c r="B3996" s="160"/>
      <c r="M3996" s="24"/>
    </row>
    <row r="3997" spans="1:13" ht="12" customHeight="1">
      <c r="A3997" s="6"/>
      <c r="B3997" s="160"/>
      <c r="M3997" s="24"/>
    </row>
    <row r="3998" spans="1:13" ht="12" customHeight="1">
      <c r="A3998" s="6"/>
      <c r="B3998" s="160"/>
      <c r="M3998" s="24"/>
    </row>
    <row r="3999" spans="1:13" ht="12" customHeight="1">
      <c r="A3999" s="6"/>
      <c r="B3999" s="160"/>
      <c r="M3999" s="24"/>
    </row>
    <row r="4000" spans="1:13" ht="12" customHeight="1">
      <c r="A4000" s="6"/>
      <c r="B4000" s="160"/>
      <c r="M4000" s="24"/>
    </row>
    <row r="4001" spans="1:13" ht="12" customHeight="1">
      <c r="A4001" s="6"/>
      <c r="B4001" s="160"/>
      <c r="M4001" s="24"/>
    </row>
    <row r="4002" spans="1:13" ht="12" customHeight="1">
      <c r="A4002" s="6"/>
      <c r="B4002" s="160"/>
      <c r="M4002" s="24"/>
    </row>
    <row r="4003" spans="1:13" ht="12" customHeight="1">
      <c r="A4003" s="6"/>
      <c r="B4003" s="160"/>
      <c r="M4003" s="24"/>
    </row>
    <row r="4004" spans="1:13" ht="12" customHeight="1">
      <c r="A4004" s="6"/>
      <c r="B4004" s="160"/>
      <c r="M4004" s="24"/>
    </row>
    <row r="4005" spans="1:13" ht="12" customHeight="1">
      <c r="A4005" s="6"/>
      <c r="B4005" s="160"/>
      <c r="M4005" s="24"/>
    </row>
    <row r="4006" spans="1:13" ht="12" customHeight="1">
      <c r="A4006" s="6"/>
      <c r="B4006" s="160"/>
      <c r="M4006" s="24"/>
    </row>
    <row r="4007" spans="1:13" ht="12" customHeight="1">
      <c r="A4007" s="6"/>
      <c r="B4007" s="160"/>
      <c r="M4007" s="24"/>
    </row>
    <row r="4008" spans="1:13" ht="12" customHeight="1">
      <c r="A4008" s="6"/>
      <c r="B4008" s="160"/>
      <c r="M4008" s="24"/>
    </row>
    <row r="4009" spans="1:13" ht="12" customHeight="1">
      <c r="A4009" s="6"/>
      <c r="B4009" s="160"/>
      <c r="M4009" s="24"/>
    </row>
    <row r="4010" spans="1:13" ht="12" customHeight="1">
      <c r="A4010" s="6"/>
      <c r="B4010" s="160"/>
      <c r="M4010" s="24"/>
    </row>
    <row r="4011" spans="1:13" ht="12" customHeight="1">
      <c r="A4011" s="6"/>
      <c r="B4011" s="160"/>
      <c r="M4011" s="24"/>
    </row>
    <row r="4012" spans="1:13" ht="12" customHeight="1">
      <c r="A4012" s="6"/>
      <c r="B4012" s="160"/>
      <c r="M4012" s="24"/>
    </row>
    <row r="4013" spans="1:13" ht="12" customHeight="1">
      <c r="A4013" s="6"/>
      <c r="B4013" s="160"/>
      <c r="M4013" s="24"/>
    </row>
    <row r="4014" spans="1:13" ht="12" customHeight="1">
      <c r="A4014" s="6"/>
      <c r="B4014" s="160"/>
      <c r="M4014" s="24"/>
    </row>
    <row r="4015" spans="1:13" ht="12" customHeight="1">
      <c r="A4015" s="6"/>
      <c r="B4015" s="160"/>
      <c r="M4015" s="24"/>
    </row>
    <row r="4016" spans="1:13" ht="12" customHeight="1">
      <c r="A4016" s="6"/>
      <c r="B4016" s="160"/>
      <c r="M4016" s="24"/>
    </row>
    <row r="4017" spans="1:13" ht="12" customHeight="1">
      <c r="A4017" s="6"/>
      <c r="B4017" s="160"/>
      <c r="M4017" s="24"/>
    </row>
    <row r="4018" spans="1:13" ht="12" customHeight="1">
      <c r="A4018" s="6"/>
      <c r="B4018" s="160"/>
      <c r="M4018" s="24"/>
    </row>
    <row r="4019" spans="1:13" ht="12" customHeight="1">
      <c r="A4019" s="6"/>
      <c r="B4019" s="160"/>
      <c r="M4019" s="24"/>
    </row>
    <row r="4020" spans="1:13" ht="12" customHeight="1">
      <c r="A4020" s="6"/>
      <c r="B4020" s="160"/>
      <c r="M4020" s="24"/>
    </row>
    <row r="4021" spans="1:13" ht="12" customHeight="1">
      <c r="A4021" s="6"/>
      <c r="B4021" s="160"/>
      <c r="M4021" s="24"/>
    </row>
    <row r="4022" spans="1:13" ht="12" customHeight="1">
      <c r="A4022" s="6"/>
      <c r="B4022" s="160"/>
      <c r="M4022" s="24"/>
    </row>
    <row r="4023" spans="1:13" ht="12" customHeight="1">
      <c r="A4023" s="6"/>
      <c r="B4023" s="160"/>
      <c r="M4023" s="24"/>
    </row>
    <row r="4024" spans="1:13" ht="12" customHeight="1">
      <c r="A4024" s="6"/>
      <c r="B4024" s="160"/>
      <c r="M4024" s="24"/>
    </row>
    <row r="4025" spans="1:13" ht="12" customHeight="1">
      <c r="A4025" s="6"/>
      <c r="B4025" s="160"/>
      <c r="M4025" s="24"/>
    </row>
    <row r="4026" spans="1:13" ht="12" customHeight="1">
      <c r="A4026" s="6"/>
      <c r="B4026" s="160"/>
      <c r="M4026" s="24"/>
    </row>
    <row r="4027" spans="1:13" ht="12" customHeight="1">
      <c r="A4027" s="6"/>
      <c r="B4027" s="160"/>
      <c r="M4027" s="24"/>
    </row>
    <row r="4028" spans="1:13" ht="12" customHeight="1">
      <c r="A4028" s="6"/>
      <c r="B4028" s="160"/>
      <c r="M4028" s="24"/>
    </row>
    <row r="4029" spans="1:13" ht="12" customHeight="1">
      <c r="A4029" s="6"/>
      <c r="B4029" s="160"/>
      <c r="M4029" s="24"/>
    </row>
    <row r="4030" spans="1:13" ht="12" customHeight="1">
      <c r="A4030" s="6"/>
      <c r="B4030" s="160"/>
      <c r="M4030" s="24"/>
    </row>
    <row r="4031" spans="1:13" ht="12" customHeight="1">
      <c r="A4031" s="6"/>
      <c r="B4031" s="160"/>
      <c r="M4031" s="24"/>
    </row>
    <row r="4032" spans="1:13" ht="12" customHeight="1">
      <c r="A4032" s="6"/>
      <c r="B4032" s="160"/>
      <c r="M4032" s="24"/>
    </row>
    <row r="4033" spans="1:13" ht="12" customHeight="1">
      <c r="A4033" s="6"/>
      <c r="B4033" s="160"/>
      <c r="M4033" s="24"/>
    </row>
    <row r="4034" spans="1:13" ht="12" customHeight="1">
      <c r="A4034" s="6"/>
      <c r="B4034" s="160"/>
      <c r="M4034" s="24"/>
    </row>
    <row r="4035" spans="1:13" ht="12" customHeight="1">
      <c r="A4035" s="6"/>
      <c r="B4035" s="160"/>
      <c r="M4035" s="24"/>
    </row>
    <row r="4036" spans="1:13" ht="12" customHeight="1">
      <c r="A4036" s="6"/>
      <c r="B4036" s="160"/>
      <c r="M4036" s="24"/>
    </row>
    <row r="4037" spans="1:13" ht="12" customHeight="1">
      <c r="A4037" s="6"/>
      <c r="B4037" s="160"/>
      <c r="M4037" s="24"/>
    </row>
    <row r="4038" spans="1:13" ht="12" customHeight="1">
      <c r="A4038" s="6"/>
      <c r="B4038" s="160"/>
      <c r="M4038" s="24"/>
    </row>
    <row r="4039" spans="1:13" ht="12" customHeight="1">
      <c r="A4039" s="6"/>
      <c r="B4039" s="160"/>
      <c r="M4039" s="24"/>
    </row>
    <row r="4040" spans="1:13" ht="12" customHeight="1">
      <c r="A4040" s="6"/>
      <c r="B4040" s="160"/>
      <c r="M4040" s="24"/>
    </row>
    <row r="4041" spans="1:13" ht="12" customHeight="1">
      <c r="A4041" s="6"/>
      <c r="B4041" s="160"/>
      <c r="M4041" s="24"/>
    </row>
    <row r="4042" spans="1:13" ht="12" customHeight="1">
      <c r="A4042" s="6"/>
      <c r="B4042" s="160"/>
      <c r="M4042" s="24"/>
    </row>
    <row r="4043" spans="1:13" ht="12" customHeight="1">
      <c r="A4043" s="6"/>
      <c r="B4043" s="160"/>
      <c r="M4043" s="24"/>
    </row>
    <row r="4044" spans="1:13" ht="12" customHeight="1">
      <c r="A4044" s="6"/>
      <c r="B4044" s="160"/>
      <c r="M4044" s="24"/>
    </row>
    <row r="4045" spans="1:13" ht="12" customHeight="1">
      <c r="A4045" s="6"/>
      <c r="B4045" s="160"/>
      <c r="M4045" s="24"/>
    </row>
    <row r="4046" spans="1:13" ht="12" customHeight="1">
      <c r="A4046" s="6"/>
      <c r="B4046" s="160"/>
      <c r="M4046" s="24"/>
    </row>
    <row r="4047" spans="1:13" ht="12" customHeight="1">
      <c r="A4047" s="6"/>
      <c r="B4047" s="160"/>
      <c r="M4047" s="24"/>
    </row>
    <row r="4048" spans="1:13" ht="12" customHeight="1">
      <c r="A4048" s="6"/>
      <c r="B4048" s="160"/>
      <c r="M4048" s="24"/>
    </row>
    <row r="4049" spans="1:13" ht="12" customHeight="1">
      <c r="A4049" s="6"/>
      <c r="B4049" s="160"/>
      <c r="M4049" s="24"/>
    </row>
    <row r="4050" spans="1:13" ht="12" customHeight="1">
      <c r="A4050" s="6"/>
      <c r="B4050" s="160"/>
      <c r="M4050" s="24"/>
    </row>
    <row r="4051" spans="1:13" ht="12" customHeight="1">
      <c r="A4051" s="6"/>
      <c r="B4051" s="160"/>
      <c r="M4051" s="24"/>
    </row>
    <row r="4052" spans="1:13" ht="12" customHeight="1">
      <c r="A4052" s="6"/>
      <c r="B4052" s="160"/>
      <c r="M4052" s="24"/>
    </row>
    <row r="4053" spans="1:13" ht="12" customHeight="1">
      <c r="A4053" s="6"/>
      <c r="B4053" s="160"/>
      <c r="M4053" s="24"/>
    </row>
    <row r="4054" spans="1:13" ht="12" customHeight="1">
      <c r="A4054" s="6"/>
      <c r="B4054" s="160"/>
      <c r="M4054" s="24"/>
    </row>
    <row r="4055" spans="1:13" ht="12" customHeight="1">
      <c r="A4055" s="6"/>
      <c r="B4055" s="160"/>
      <c r="M4055" s="24"/>
    </row>
    <row r="4056" spans="1:13" ht="12" customHeight="1">
      <c r="A4056" s="6"/>
      <c r="B4056" s="160"/>
      <c r="M4056" s="24"/>
    </row>
    <row r="4057" spans="1:13" ht="12" customHeight="1">
      <c r="A4057" s="6"/>
      <c r="B4057" s="160"/>
      <c r="M4057" s="24"/>
    </row>
    <row r="4058" spans="1:13" ht="12" customHeight="1">
      <c r="A4058" s="6"/>
      <c r="B4058" s="160"/>
      <c r="M4058" s="24"/>
    </row>
    <row r="4059" spans="1:13" ht="12" customHeight="1">
      <c r="A4059" s="6"/>
      <c r="B4059" s="160"/>
      <c r="M4059" s="24"/>
    </row>
    <row r="4060" spans="1:13" ht="12" customHeight="1">
      <c r="A4060" s="6"/>
      <c r="B4060" s="160"/>
      <c r="M4060" s="24"/>
    </row>
    <row r="4061" spans="1:13" ht="12" customHeight="1">
      <c r="A4061" s="6"/>
      <c r="B4061" s="160"/>
      <c r="M4061" s="24"/>
    </row>
    <row r="4062" spans="1:13" ht="12" customHeight="1">
      <c r="A4062" s="6"/>
      <c r="B4062" s="160"/>
      <c r="M4062" s="24"/>
    </row>
    <row r="4063" spans="1:13" ht="12" customHeight="1">
      <c r="A4063" s="6"/>
      <c r="B4063" s="160"/>
      <c r="M4063" s="24"/>
    </row>
    <row r="4064" spans="1:13" ht="12" customHeight="1">
      <c r="A4064" s="6"/>
      <c r="B4064" s="160"/>
      <c r="M4064" s="24"/>
    </row>
    <row r="4065" spans="1:13" ht="12" customHeight="1">
      <c r="A4065" s="6"/>
      <c r="B4065" s="160"/>
      <c r="M4065" s="24"/>
    </row>
    <row r="4066" spans="1:13" ht="12" customHeight="1">
      <c r="A4066" s="6"/>
      <c r="B4066" s="160"/>
      <c r="M4066" s="24"/>
    </row>
    <row r="4067" spans="1:13" ht="12" customHeight="1">
      <c r="A4067" s="6"/>
      <c r="B4067" s="160"/>
      <c r="M4067" s="24"/>
    </row>
    <row r="4068" spans="1:13" ht="12" customHeight="1">
      <c r="A4068" s="6"/>
      <c r="B4068" s="160"/>
      <c r="M4068" s="24"/>
    </row>
    <row r="4069" spans="1:13" ht="12" customHeight="1">
      <c r="A4069" s="6"/>
      <c r="B4069" s="160"/>
      <c r="M4069" s="24"/>
    </row>
    <row r="4070" spans="1:13" ht="12" customHeight="1">
      <c r="A4070" s="6"/>
      <c r="B4070" s="160"/>
      <c r="M4070" s="24"/>
    </row>
    <row r="4071" spans="1:13" ht="12" customHeight="1">
      <c r="A4071" s="6"/>
      <c r="B4071" s="160"/>
      <c r="M4071" s="24"/>
    </row>
    <row r="4072" spans="1:13" ht="12" customHeight="1">
      <c r="A4072" s="6"/>
      <c r="B4072" s="160"/>
      <c r="M4072" s="24"/>
    </row>
    <row r="4073" spans="1:13" ht="12" customHeight="1">
      <c r="A4073" s="6"/>
      <c r="B4073" s="160"/>
      <c r="M4073" s="24"/>
    </row>
    <row r="4074" spans="1:13" ht="12" customHeight="1">
      <c r="A4074" s="6"/>
      <c r="B4074" s="160"/>
      <c r="M4074" s="24"/>
    </row>
    <row r="4075" spans="1:13" ht="12" customHeight="1">
      <c r="A4075" s="6"/>
      <c r="B4075" s="160"/>
      <c r="M4075" s="24"/>
    </row>
    <row r="4076" spans="1:13" ht="12" customHeight="1">
      <c r="A4076" s="6"/>
      <c r="B4076" s="160"/>
      <c r="M4076" s="24"/>
    </row>
    <row r="4077" spans="1:13" ht="12" customHeight="1">
      <c r="A4077" s="6"/>
      <c r="B4077" s="160"/>
      <c r="M4077" s="24"/>
    </row>
    <row r="4078" spans="1:13" ht="12" customHeight="1">
      <c r="A4078" s="6"/>
      <c r="B4078" s="160"/>
      <c r="M4078" s="24"/>
    </row>
    <row r="4079" spans="1:13" ht="12" customHeight="1">
      <c r="A4079" s="6"/>
      <c r="B4079" s="160"/>
      <c r="M4079" s="24"/>
    </row>
    <row r="4080" spans="1:13" ht="12" customHeight="1">
      <c r="A4080" s="6"/>
      <c r="B4080" s="160"/>
      <c r="M4080" s="24"/>
    </row>
    <row r="4081" spans="1:13" ht="12" customHeight="1">
      <c r="A4081" s="6"/>
      <c r="B4081" s="160"/>
      <c r="M4081" s="24"/>
    </row>
    <row r="4082" spans="1:13" ht="12" customHeight="1">
      <c r="A4082" s="6"/>
      <c r="B4082" s="160"/>
      <c r="M4082" s="24"/>
    </row>
    <row r="4083" spans="1:13" ht="12" customHeight="1">
      <c r="A4083" s="6"/>
      <c r="B4083" s="160"/>
      <c r="M4083" s="24"/>
    </row>
    <row r="4084" spans="1:13" ht="12" customHeight="1">
      <c r="A4084" s="6"/>
      <c r="B4084" s="160"/>
      <c r="M4084" s="24"/>
    </row>
    <row r="4085" spans="1:13" ht="12" customHeight="1">
      <c r="A4085" s="6"/>
      <c r="B4085" s="160"/>
      <c r="M4085" s="24"/>
    </row>
    <row r="4086" spans="1:13" ht="12" customHeight="1">
      <c r="A4086" s="6"/>
      <c r="B4086" s="160"/>
      <c r="M4086" s="24"/>
    </row>
    <row r="4087" spans="1:13" ht="12" customHeight="1">
      <c r="A4087" s="6"/>
      <c r="B4087" s="160"/>
      <c r="M4087" s="24"/>
    </row>
    <row r="4088" spans="1:13" ht="12" customHeight="1">
      <c r="A4088" s="6"/>
      <c r="B4088" s="160"/>
      <c r="M4088" s="24"/>
    </row>
    <row r="4089" spans="1:13" ht="12" customHeight="1">
      <c r="A4089" s="6"/>
      <c r="B4089" s="160"/>
      <c r="M4089" s="24"/>
    </row>
    <row r="4090" spans="1:13" ht="12" customHeight="1">
      <c r="A4090" s="6"/>
      <c r="B4090" s="160"/>
      <c r="M4090" s="24"/>
    </row>
    <row r="4091" spans="1:13" ht="12" customHeight="1">
      <c r="A4091" s="6"/>
      <c r="B4091" s="160"/>
      <c r="M4091" s="24"/>
    </row>
    <row r="4092" spans="1:13" ht="12" customHeight="1">
      <c r="A4092" s="6"/>
      <c r="B4092" s="160"/>
      <c r="M4092" s="24"/>
    </row>
    <row r="4093" spans="1:13" ht="12" customHeight="1">
      <c r="A4093" s="6"/>
      <c r="B4093" s="160"/>
      <c r="M4093" s="24"/>
    </row>
    <row r="4094" spans="1:13" ht="12" customHeight="1">
      <c r="A4094" s="6"/>
      <c r="B4094" s="160"/>
      <c r="M4094" s="24"/>
    </row>
    <row r="4095" spans="1:13" ht="12" customHeight="1">
      <c r="A4095" s="6"/>
      <c r="B4095" s="160"/>
      <c r="M4095" s="24"/>
    </row>
    <row r="4096" spans="1:13" ht="12" customHeight="1">
      <c r="A4096" s="6"/>
      <c r="B4096" s="160"/>
      <c r="M4096" s="24"/>
    </row>
    <row r="4097" spans="1:13" ht="12" customHeight="1">
      <c r="A4097" s="6"/>
      <c r="B4097" s="160"/>
      <c r="M4097" s="24"/>
    </row>
    <row r="4098" spans="1:13" ht="12" customHeight="1">
      <c r="A4098" s="6"/>
      <c r="B4098" s="160"/>
      <c r="M4098" s="24"/>
    </row>
    <row r="4099" spans="1:13" ht="12" customHeight="1">
      <c r="A4099" s="6"/>
      <c r="B4099" s="160"/>
      <c r="M4099" s="24"/>
    </row>
    <row r="4100" spans="1:13" ht="12" customHeight="1">
      <c r="A4100" s="6"/>
      <c r="B4100" s="160"/>
      <c r="M4100" s="24"/>
    </row>
    <row r="4101" spans="1:13" ht="12" customHeight="1">
      <c r="A4101" s="6"/>
      <c r="B4101" s="160"/>
      <c r="M4101" s="24"/>
    </row>
    <row r="4102" spans="1:13" ht="12" customHeight="1">
      <c r="A4102" s="6"/>
      <c r="B4102" s="160"/>
      <c r="M4102" s="24"/>
    </row>
    <row r="4103" spans="1:13" ht="12" customHeight="1">
      <c r="A4103" s="6"/>
      <c r="B4103" s="160"/>
      <c r="M4103" s="24"/>
    </row>
    <row r="4104" spans="1:13" ht="12" customHeight="1">
      <c r="A4104" s="6"/>
      <c r="B4104" s="160"/>
      <c r="M4104" s="24"/>
    </row>
    <row r="4105" spans="1:13" ht="12" customHeight="1">
      <c r="A4105" s="6"/>
      <c r="B4105" s="160"/>
      <c r="M4105" s="24"/>
    </row>
    <row r="4106" spans="1:13" ht="12" customHeight="1">
      <c r="A4106" s="6"/>
      <c r="B4106" s="160"/>
      <c r="M4106" s="24"/>
    </row>
    <row r="4107" spans="1:13" ht="12" customHeight="1">
      <c r="A4107" s="6"/>
      <c r="B4107" s="160"/>
      <c r="M4107" s="24"/>
    </row>
    <row r="4108" spans="1:13" ht="12" customHeight="1">
      <c r="A4108" s="6"/>
      <c r="B4108" s="160"/>
      <c r="M4108" s="24"/>
    </row>
    <row r="4109" spans="1:13" ht="12" customHeight="1">
      <c r="A4109" s="6"/>
      <c r="B4109" s="160"/>
      <c r="M4109" s="24"/>
    </row>
    <row r="4110" spans="1:13" ht="12" customHeight="1">
      <c r="A4110" s="6"/>
      <c r="B4110" s="160"/>
      <c r="M4110" s="24"/>
    </row>
    <row r="4111" spans="1:13" ht="12" customHeight="1">
      <c r="A4111" s="6"/>
      <c r="B4111" s="160"/>
      <c r="M4111" s="24"/>
    </row>
    <row r="4112" spans="1:13" ht="12" customHeight="1">
      <c r="A4112" s="6"/>
      <c r="B4112" s="160"/>
      <c r="M4112" s="24"/>
    </row>
    <row r="4113" spans="1:13" ht="12" customHeight="1">
      <c r="A4113" s="6"/>
      <c r="B4113" s="160"/>
      <c r="M4113" s="24"/>
    </row>
    <row r="4114" spans="1:13" ht="12" customHeight="1">
      <c r="A4114" s="6"/>
      <c r="B4114" s="160"/>
      <c r="M4114" s="24"/>
    </row>
    <row r="4115" spans="1:13" ht="12" customHeight="1">
      <c r="A4115" s="6"/>
      <c r="B4115" s="160"/>
      <c r="M4115" s="24"/>
    </row>
    <row r="4116" spans="1:13" ht="12" customHeight="1">
      <c r="A4116" s="6"/>
      <c r="B4116" s="160"/>
      <c r="M4116" s="24"/>
    </row>
    <row r="4117" spans="1:13" ht="12" customHeight="1">
      <c r="A4117" s="6"/>
      <c r="B4117" s="160"/>
      <c r="M4117" s="24"/>
    </row>
    <row r="4118" spans="1:13" ht="12" customHeight="1">
      <c r="A4118" s="6"/>
      <c r="B4118" s="160"/>
      <c r="M4118" s="24"/>
    </row>
    <row r="4119" spans="1:13" ht="12" customHeight="1">
      <c r="A4119" s="6"/>
      <c r="B4119" s="160"/>
      <c r="M4119" s="24"/>
    </row>
    <row r="4120" spans="1:13" ht="12" customHeight="1">
      <c r="A4120" s="6"/>
      <c r="B4120" s="160"/>
      <c r="M4120" s="24"/>
    </row>
    <row r="4121" spans="1:13" ht="12" customHeight="1">
      <c r="A4121" s="6"/>
      <c r="B4121" s="160"/>
      <c r="M4121" s="24"/>
    </row>
    <row r="4122" spans="1:13" ht="12" customHeight="1">
      <c r="A4122" s="6"/>
      <c r="B4122" s="160"/>
      <c r="M4122" s="24"/>
    </row>
    <row r="4123" spans="1:13" ht="12" customHeight="1">
      <c r="A4123" s="6"/>
      <c r="B4123" s="160"/>
      <c r="M4123" s="24"/>
    </row>
    <row r="4124" spans="1:13" ht="12" customHeight="1">
      <c r="A4124" s="6"/>
      <c r="B4124" s="160"/>
      <c r="M4124" s="24"/>
    </row>
    <row r="4125" spans="1:13" ht="12" customHeight="1">
      <c r="A4125" s="6"/>
      <c r="B4125" s="160"/>
      <c r="M4125" s="24"/>
    </row>
    <row r="4126" spans="1:13" ht="12" customHeight="1">
      <c r="A4126" s="6"/>
      <c r="B4126" s="160"/>
      <c r="M4126" s="24"/>
    </row>
    <row r="4127" spans="1:13" ht="12" customHeight="1">
      <c r="A4127" s="6"/>
      <c r="B4127" s="160"/>
      <c r="M4127" s="24"/>
    </row>
    <row r="4128" spans="1:13" ht="12" customHeight="1">
      <c r="A4128" s="6"/>
      <c r="B4128" s="160"/>
      <c r="M4128" s="24"/>
    </row>
    <row r="4129" spans="1:13" ht="12" customHeight="1">
      <c r="A4129" s="6"/>
      <c r="B4129" s="160"/>
      <c r="M4129" s="24"/>
    </row>
    <row r="4130" spans="1:13" ht="12" customHeight="1">
      <c r="A4130" s="6"/>
      <c r="B4130" s="160"/>
      <c r="M4130" s="24"/>
    </row>
    <row r="4131" spans="1:13" ht="12" customHeight="1">
      <c r="A4131" s="6"/>
      <c r="B4131" s="160"/>
      <c r="M4131" s="24"/>
    </row>
    <row r="4132" spans="1:13" ht="12" customHeight="1">
      <c r="A4132" s="6"/>
      <c r="B4132" s="160"/>
      <c r="M4132" s="24"/>
    </row>
    <row r="4133" spans="1:13" ht="12" customHeight="1">
      <c r="A4133" s="6"/>
      <c r="B4133" s="160"/>
      <c r="M4133" s="24"/>
    </row>
    <row r="4134" spans="1:13" ht="12" customHeight="1">
      <c r="A4134" s="6"/>
      <c r="B4134" s="160"/>
      <c r="M4134" s="24"/>
    </row>
    <row r="4135" spans="1:13" ht="12" customHeight="1">
      <c r="A4135" s="6"/>
      <c r="B4135" s="160"/>
      <c r="M4135" s="24"/>
    </row>
    <row r="4136" spans="1:13" ht="12" customHeight="1">
      <c r="A4136" s="6"/>
      <c r="B4136" s="160"/>
      <c r="M4136" s="24"/>
    </row>
    <row r="4137" spans="1:13" ht="12" customHeight="1">
      <c r="A4137" s="6"/>
      <c r="B4137" s="160"/>
      <c r="M4137" s="24"/>
    </row>
    <row r="4138" spans="1:13" ht="12" customHeight="1">
      <c r="A4138" s="6"/>
      <c r="B4138" s="160"/>
      <c r="M4138" s="24"/>
    </row>
    <row r="4139" spans="1:13" ht="12" customHeight="1">
      <c r="A4139" s="6"/>
      <c r="B4139" s="160"/>
      <c r="M4139" s="24"/>
    </row>
    <row r="4140" spans="1:13" ht="12" customHeight="1">
      <c r="A4140" s="6"/>
      <c r="B4140" s="160"/>
      <c r="M4140" s="24"/>
    </row>
    <row r="4141" spans="1:13" ht="12" customHeight="1">
      <c r="A4141" s="6"/>
      <c r="B4141" s="160"/>
      <c r="M4141" s="24"/>
    </row>
    <row r="4142" spans="1:13" ht="12" customHeight="1">
      <c r="A4142" s="6"/>
      <c r="B4142" s="160"/>
      <c r="M4142" s="24"/>
    </row>
    <row r="4143" spans="1:13" ht="12" customHeight="1">
      <c r="A4143" s="6"/>
      <c r="B4143" s="160"/>
      <c r="M4143" s="24"/>
    </row>
    <row r="4144" spans="1:13" ht="12" customHeight="1">
      <c r="A4144" s="6"/>
      <c r="B4144" s="160"/>
      <c r="M4144" s="24"/>
    </row>
    <row r="4145" spans="1:13" ht="12" customHeight="1">
      <c r="A4145" s="6"/>
      <c r="B4145" s="160"/>
      <c r="M4145" s="24"/>
    </row>
    <row r="4146" spans="1:13" ht="12" customHeight="1">
      <c r="A4146" s="6"/>
      <c r="B4146" s="160"/>
      <c r="M4146" s="24"/>
    </row>
    <row r="4147" spans="1:13" ht="12" customHeight="1">
      <c r="A4147" s="6"/>
      <c r="B4147" s="160"/>
      <c r="M4147" s="24"/>
    </row>
    <row r="4148" spans="1:13" ht="12" customHeight="1">
      <c r="A4148" s="6"/>
      <c r="B4148" s="160"/>
      <c r="M4148" s="24"/>
    </row>
    <row r="4149" spans="1:13" ht="12" customHeight="1">
      <c r="A4149" s="6"/>
      <c r="B4149" s="160"/>
      <c r="M4149" s="24"/>
    </row>
    <row r="4150" spans="1:13" ht="12" customHeight="1">
      <c r="A4150" s="6"/>
      <c r="B4150" s="160"/>
      <c r="M4150" s="24"/>
    </row>
    <row r="4151" spans="1:13" ht="12" customHeight="1">
      <c r="A4151" s="6"/>
      <c r="B4151" s="160"/>
      <c r="M4151" s="24"/>
    </row>
    <row r="4152" spans="1:13" ht="12" customHeight="1">
      <c r="A4152" s="6"/>
      <c r="B4152" s="160"/>
      <c r="M4152" s="24"/>
    </row>
    <row r="4153" spans="1:13" ht="12" customHeight="1">
      <c r="A4153" s="6"/>
      <c r="B4153" s="160"/>
      <c r="M4153" s="24"/>
    </row>
    <row r="4154" spans="1:13" ht="12" customHeight="1">
      <c r="A4154" s="6"/>
      <c r="B4154" s="160"/>
      <c r="M4154" s="24"/>
    </row>
    <row r="4155" spans="1:13" ht="12" customHeight="1">
      <c r="A4155" s="6"/>
      <c r="B4155" s="160"/>
      <c r="M4155" s="24"/>
    </row>
    <row r="4156" spans="1:13" ht="12" customHeight="1">
      <c r="A4156" s="6"/>
      <c r="B4156" s="160"/>
      <c r="M4156" s="24"/>
    </row>
    <row r="4157" spans="1:13" ht="12" customHeight="1">
      <c r="A4157" s="6"/>
      <c r="B4157" s="160"/>
      <c r="M4157" s="24"/>
    </row>
    <row r="4158" spans="1:13" ht="12" customHeight="1">
      <c r="A4158" s="6"/>
      <c r="B4158" s="160"/>
      <c r="M4158" s="24"/>
    </row>
    <row r="4159" spans="1:13" ht="12" customHeight="1">
      <c r="A4159" s="6"/>
      <c r="B4159" s="160"/>
      <c r="M4159" s="24"/>
    </row>
    <row r="4160" spans="1:13" ht="12" customHeight="1">
      <c r="A4160" s="6"/>
      <c r="B4160" s="160"/>
      <c r="M4160" s="24"/>
    </row>
    <row r="4161" spans="1:13" ht="12" customHeight="1">
      <c r="A4161" s="6"/>
      <c r="B4161" s="160"/>
      <c r="M4161" s="24"/>
    </row>
    <row r="4162" spans="1:13" ht="12" customHeight="1">
      <c r="A4162" s="6"/>
      <c r="B4162" s="160"/>
      <c r="M4162" s="24"/>
    </row>
    <row r="4163" spans="1:13" ht="12" customHeight="1">
      <c r="A4163" s="6"/>
      <c r="B4163" s="160"/>
      <c r="M4163" s="24"/>
    </row>
    <row r="4164" spans="1:13" ht="12" customHeight="1">
      <c r="A4164" s="6"/>
      <c r="B4164" s="160"/>
      <c r="M4164" s="24"/>
    </row>
    <row r="4165" spans="1:13" ht="12" customHeight="1">
      <c r="A4165" s="6"/>
      <c r="B4165" s="160"/>
      <c r="M4165" s="24"/>
    </row>
    <row r="4166" spans="1:13" ht="12" customHeight="1">
      <c r="A4166" s="6"/>
      <c r="B4166" s="160"/>
      <c r="M4166" s="24"/>
    </row>
    <row r="4167" spans="1:13" ht="12" customHeight="1">
      <c r="A4167" s="6"/>
      <c r="B4167" s="160"/>
      <c r="M4167" s="24"/>
    </row>
    <row r="4168" spans="1:13" ht="12" customHeight="1">
      <c r="A4168" s="6"/>
      <c r="B4168" s="160"/>
      <c r="M4168" s="24"/>
    </row>
    <row r="4169" spans="1:13" ht="12" customHeight="1">
      <c r="A4169" s="6"/>
      <c r="B4169" s="160"/>
      <c r="M4169" s="24"/>
    </row>
    <row r="4170" spans="1:13" ht="12" customHeight="1">
      <c r="A4170" s="6"/>
      <c r="B4170" s="160"/>
      <c r="M4170" s="24"/>
    </row>
    <row r="4171" spans="1:13" ht="12" customHeight="1">
      <c r="A4171" s="6"/>
      <c r="B4171" s="160"/>
      <c r="M4171" s="24"/>
    </row>
    <row r="4172" spans="1:13" ht="12" customHeight="1">
      <c r="A4172" s="6"/>
      <c r="B4172" s="160"/>
      <c r="M4172" s="24"/>
    </row>
    <row r="4173" spans="1:13" ht="12" customHeight="1">
      <c r="A4173" s="6"/>
      <c r="B4173" s="160"/>
      <c r="M4173" s="24"/>
    </row>
    <row r="4174" spans="1:13" ht="12" customHeight="1">
      <c r="A4174" s="6"/>
      <c r="B4174" s="160"/>
      <c r="M4174" s="24"/>
    </row>
    <row r="4175" spans="1:13" ht="12" customHeight="1">
      <c r="A4175" s="6"/>
      <c r="B4175" s="160"/>
      <c r="M4175" s="24"/>
    </row>
    <row r="4176" spans="1:13" ht="12" customHeight="1">
      <c r="A4176" s="6"/>
      <c r="B4176" s="160"/>
      <c r="M4176" s="24"/>
    </row>
    <row r="4177" spans="1:13" ht="12" customHeight="1">
      <c r="A4177" s="6"/>
      <c r="B4177" s="160"/>
      <c r="M4177" s="24"/>
    </row>
    <row r="4178" spans="1:13" ht="12" customHeight="1">
      <c r="A4178" s="6"/>
      <c r="B4178" s="160"/>
      <c r="M4178" s="24"/>
    </row>
    <row r="4179" spans="1:13" ht="12" customHeight="1">
      <c r="A4179" s="6"/>
      <c r="B4179" s="160"/>
      <c r="M4179" s="24"/>
    </row>
    <row r="4180" spans="1:13" ht="12" customHeight="1">
      <c r="A4180" s="6"/>
      <c r="B4180" s="160"/>
      <c r="M4180" s="24"/>
    </row>
    <row r="4181" spans="1:13" ht="12" customHeight="1">
      <c r="A4181" s="6"/>
      <c r="B4181" s="160"/>
      <c r="M4181" s="24"/>
    </row>
    <row r="4182" spans="1:13" ht="12" customHeight="1">
      <c r="A4182" s="6"/>
      <c r="B4182" s="160"/>
      <c r="M4182" s="24"/>
    </row>
    <row r="4183" spans="1:13" ht="12" customHeight="1">
      <c r="A4183" s="6"/>
      <c r="B4183" s="160"/>
      <c r="M4183" s="24"/>
    </row>
    <row r="4184" spans="1:13" ht="12" customHeight="1">
      <c r="A4184" s="6"/>
      <c r="B4184" s="160"/>
      <c r="M4184" s="24"/>
    </row>
    <row r="4185" spans="1:13" ht="12" customHeight="1">
      <c r="A4185" s="6"/>
      <c r="B4185" s="160"/>
      <c r="M4185" s="24"/>
    </row>
    <row r="4186" spans="1:13" ht="12" customHeight="1">
      <c r="A4186" s="6"/>
      <c r="B4186" s="160"/>
      <c r="M4186" s="24"/>
    </row>
    <row r="4187" spans="1:13" ht="12" customHeight="1">
      <c r="A4187" s="6"/>
      <c r="B4187" s="160"/>
      <c r="M4187" s="24"/>
    </row>
    <row r="4188" spans="1:13" ht="12" customHeight="1">
      <c r="A4188" s="6"/>
      <c r="B4188" s="160"/>
      <c r="M4188" s="24"/>
    </row>
    <row r="4189" spans="1:13" ht="12" customHeight="1">
      <c r="A4189" s="6"/>
      <c r="B4189" s="160"/>
      <c r="M4189" s="24"/>
    </row>
    <row r="4190" spans="1:13" ht="12" customHeight="1">
      <c r="A4190" s="6"/>
      <c r="B4190" s="160"/>
      <c r="M4190" s="24"/>
    </row>
    <row r="4191" spans="1:13" ht="12" customHeight="1">
      <c r="A4191" s="6"/>
      <c r="B4191" s="160"/>
      <c r="M4191" s="24"/>
    </row>
    <row r="4192" spans="1:13" ht="12" customHeight="1">
      <c r="A4192" s="6"/>
      <c r="B4192" s="160"/>
      <c r="M4192" s="24"/>
    </row>
    <row r="4193" spans="1:13" ht="12" customHeight="1">
      <c r="A4193" s="6"/>
      <c r="B4193" s="160"/>
      <c r="M4193" s="24"/>
    </row>
    <row r="4194" spans="1:13" ht="12" customHeight="1">
      <c r="A4194" s="6"/>
      <c r="B4194" s="160"/>
      <c r="M4194" s="24"/>
    </row>
    <row r="4195" spans="1:13" ht="12" customHeight="1">
      <c r="A4195" s="6"/>
      <c r="B4195" s="160"/>
      <c r="M4195" s="24"/>
    </row>
    <row r="4196" spans="1:13" ht="12" customHeight="1">
      <c r="A4196" s="6"/>
      <c r="B4196" s="160"/>
      <c r="M4196" s="24"/>
    </row>
    <row r="4197" spans="1:13" ht="12" customHeight="1">
      <c r="A4197" s="6"/>
      <c r="B4197" s="160"/>
      <c r="M4197" s="24"/>
    </row>
    <row r="4198" spans="1:13" ht="12" customHeight="1">
      <c r="A4198" s="6"/>
      <c r="B4198" s="160"/>
      <c r="M4198" s="24"/>
    </row>
    <row r="4199" spans="1:13" ht="12" customHeight="1">
      <c r="A4199" s="6"/>
      <c r="B4199" s="160"/>
      <c r="M4199" s="24"/>
    </row>
    <row r="4200" spans="1:13" ht="12" customHeight="1">
      <c r="A4200" s="6"/>
      <c r="B4200" s="160"/>
      <c r="M4200" s="24"/>
    </row>
    <row r="4201" spans="1:13" ht="12" customHeight="1">
      <c r="A4201" s="6"/>
      <c r="B4201" s="160"/>
      <c r="M4201" s="24"/>
    </row>
    <row r="4202" spans="1:13" ht="12" customHeight="1">
      <c r="A4202" s="6"/>
      <c r="B4202" s="160"/>
      <c r="M4202" s="24"/>
    </row>
    <row r="4203" spans="1:13" ht="12" customHeight="1">
      <c r="A4203" s="6"/>
      <c r="B4203" s="160"/>
      <c r="M4203" s="24"/>
    </row>
    <row r="4204" spans="1:13" ht="12" customHeight="1">
      <c r="A4204" s="6"/>
      <c r="B4204" s="160"/>
      <c r="M4204" s="24"/>
    </row>
    <row r="4205" spans="1:13" ht="12" customHeight="1">
      <c r="A4205" s="6"/>
      <c r="B4205" s="160"/>
      <c r="M4205" s="24"/>
    </row>
    <row r="4206" spans="1:13" ht="12" customHeight="1">
      <c r="A4206" s="6"/>
      <c r="B4206" s="160"/>
      <c r="M4206" s="24"/>
    </row>
    <row r="4207" spans="1:13" ht="12" customHeight="1">
      <c r="A4207" s="6"/>
      <c r="B4207" s="160"/>
      <c r="M4207" s="24"/>
    </row>
    <row r="4208" spans="1:13" ht="12" customHeight="1">
      <c r="A4208" s="6"/>
      <c r="B4208" s="160"/>
      <c r="M4208" s="24"/>
    </row>
    <row r="4209" spans="1:13" ht="12" customHeight="1">
      <c r="A4209" s="6"/>
      <c r="B4209" s="160"/>
      <c r="M4209" s="24"/>
    </row>
    <row r="4210" spans="1:13" ht="12" customHeight="1">
      <c r="A4210" s="6"/>
      <c r="B4210" s="160"/>
      <c r="M4210" s="24"/>
    </row>
    <row r="4211" spans="1:13" ht="12" customHeight="1">
      <c r="A4211" s="6"/>
      <c r="B4211" s="160"/>
      <c r="M4211" s="24"/>
    </row>
    <row r="4212" spans="1:13" ht="12" customHeight="1">
      <c r="A4212" s="6"/>
      <c r="B4212" s="160"/>
      <c r="M4212" s="24"/>
    </row>
    <row r="4213" spans="1:13" ht="12" customHeight="1">
      <c r="A4213" s="6"/>
      <c r="B4213" s="160"/>
      <c r="M4213" s="24"/>
    </row>
    <row r="4214" spans="1:13" ht="12" customHeight="1">
      <c r="A4214" s="6"/>
      <c r="B4214" s="160"/>
      <c r="M4214" s="24"/>
    </row>
    <row r="4215" spans="1:13" ht="12" customHeight="1">
      <c r="A4215" s="6"/>
      <c r="B4215" s="160"/>
      <c r="M4215" s="24"/>
    </row>
    <row r="4216" spans="1:13" ht="12" customHeight="1">
      <c r="A4216" s="6"/>
      <c r="B4216" s="160"/>
      <c r="M4216" s="24"/>
    </row>
    <row r="4217" spans="1:13" ht="12" customHeight="1">
      <c r="A4217" s="6"/>
      <c r="B4217" s="160"/>
      <c r="M4217" s="24"/>
    </row>
    <row r="4218" spans="1:13" ht="12" customHeight="1">
      <c r="A4218" s="6"/>
      <c r="B4218" s="160"/>
      <c r="M4218" s="24"/>
    </row>
    <row r="4219" spans="1:13" ht="12" customHeight="1">
      <c r="A4219" s="6"/>
      <c r="B4219" s="160"/>
      <c r="M4219" s="24"/>
    </row>
    <row r="4220" spans="1:13" ht="12" customHeight="1">
      <c r="A4220" s="6"/>
      <c r="B4220" s="160"/>
      <c r="M4220" s="24"/>
    </row>
    <row r="4221" spans="1:13" ht="12" customHeight="1">
      <c r="A4221" s="6"/>
      <c r="B4221" s="160"/>
      <c r="M4221" s="24"/>
    </row>
    <row r="4222" spans="1:13" ht="12" customHeight="1">
      <c r="A4222" s="6"/>
      <c r="B4222" s="160"/>
      <c r="M4222" s="24"/>
    </row>
    <row r="4223" spans="1:13" ht="12" customHeight="1">
      <c r="A4223" s="6"/>
      <c r="B4223" s="160"/>
      <c r="M4223" s="24"/>
    </row>
    <row r="4224" spans="1:13" ht="12" customHeight="1">
      <c r="A4224" s="6"/>
      <c r="B4224" s="160"/>
      <c r="M4224" s="24"/>
    </row>
    <row r="4225" spans="1:13" ht="12" customHeight="1">
      <c r="A4225" s="6"/>
      <c r="B4225" s="160"/>
      <c r="M4225" s="24"/>
    </row>
    <row r="4226" spans="1:13" ht="12" customHeight="1">
      <c r="A4226" s="6"/>
      <c r="B4226" s="160"/>
      <c r="M4226" s="24"/>
    </row>
    <row r="4227" spans="1:13" ht="12" customHeight="1">
      <c r="A4227" s="6"/>
      <c r="B4227" s="160"/>
      <c r="M4227" s="24"/>
    </row>
    <row r="4228" spans="1:13" ht="12" customHeight="1">
      <c r="A4228" s="6"/>
      <c r="B4228" s="160"/>
      <c r="M4228" s="24"/>
    </row>
    <row r="4229" spans="1:13" ht="12" customHeight="1">
      <c r="A4229" s="6"/>
      <c r="B4229" s="160"/>
      <c r="M4229" s="24"/>
    </row>
    <row r="4230" spans="1:13" ht="12" customHeight="1">
      <c r="A4230" s="6"/>
      <c r="B4230" s="160"/>
      <c r="M4230" s="24"/>
    </row>
    <row r="4231" spans="1:13" ht="12" customHeight="1">
      <c r="A4231" s="6"/>
      <c r="B4231" s="160"/>
      <c r="M4231" s="24"/>
    </row>
    <row r="4232" spans="1:13" ht="12" customHeight="1">
      <c r="A4232" s="6"/>
      <c r="B4232" s="160"/>
      <c r="M4232" s="24"/>
    </row>
    <row r="4233" spans="1:13" ht="12" customHeight="1">
      <c r="A4233" s="6"/>
      <c r="B4233" s="160"/>
      <c r="M4233" s="24"/>
    </row>
    <row r="4234" spans="1:13" ht="12" customHeight="1">
      <c r="A4234" s="6"/>
      <c r="B4234" s="160"/>
      <c r="M4234" s="24"/>
    </row>
    <row r="4235" spans="1:13" ht="12" customHeight="1">
      <c r="A4235" s="6"/>
      <c r="B4235" s="160"/>
      <c r="M4235" s="24"/>
    </row>
    <row r="4236" spans="1:13" ht="12" customHeight="1">
      <c r="A4236" s="6"/>
      <c r="B4236" s="160"/>
      <c r="M4236" s="24"/>
    </row>
    <row r="4237" spans="1:13" ht="12" customHeight="1">
      <c r="A4237" s="6"/>
      <c r="B4237" s="160"/>
      <c r="M4237" s="24"/>
    </row>
    <row r="4238" spans="1:13" ht="12" customHeight="1">
      <c r="A4238" s="6"/>
      <c r="B4238" s="160"/>
      <c r="M4238" s="24"/>
    </row>
    <row r="4239" spans="1:13" ht="12" customHeight="1">
      <c r="A4239" s="6"/>
      <c r="B4239" s="160"/>
      <c r="M4239" s="24"/>
    </row>
    <row r="4240" spans="1:13" ht="12" customHeight="1">
      <c r="A4240" s="6"/>
      <c r="B4240" s="160"/>
      <c r="M4240" s="24"/>
    </row>
    <row r="4241" spans="1:13" ht="12" customHeight="1">
      <c r="A4241" s="6"/>
      <c r="B4241" s="160"/>
      <c r="M4241" s="24"/>
    </row>
    <row r="4242" spans="1:13" ht="12" customHeight="1">
      <c r="A4242" s="6"/>
      <c r="B4242" s="160"/>
      <c r="M4242" s="24"/>
    </row>
    <row r="4243" spans="1:13" ht="12" customHeight="1">
      <c r="A4243" s="6"/>
      <c r="B4243" s="160"/>
      <c r="M4243" s="24"/>
    </row>
    <row r="4244" spans="1:13" ht="12" customHeight="1">
      <c r="A4244" s="6"/>
      <c r="B4244" s="160"/>
      <c r="M4244" s="24"/>
    </row>
    <row r="4245" spans="1:13" ht="12" customHeight="1">
      <c r="A4245" s="6"/>
      <c r="B4245" s="160"/>
      <c r="M4245" s="24"/>
    </row>
    <row r="4246" spans="1:13" ht="12" customHeight="1">
      <c r="A4246" s="6"/>
      <c r="B4246" s="160"/>
      <c r="M4246" s="24"/>
    </row>
    <row r="4247" spans="1:13" ht="12" customHeight="1">
      <c r="A4247" s="6"/>
      <c r="B4247" s="160"/>
      <c r="M4247" s="24"/>
    </row>
    <row r="4248" spans="1:13" ht="12" customHeight="1">
      <c r="A4248" s="6"/>
      <c r="B4248" s="160"/>
      <c r="M4248" s="24"/>
    </row>
    <row r="4249" spans="1:13" ht="12" customHeight="1">
      <c r="A4249" s="6"/>
      <c r="B4249" s="160"/>
      <c r="M4249" s="24"/>
    </row>
    <row r="4250" spans="1:13" ht="12" customHeight="1">
      <c r="A4250" s="6"/>
      <c r="B4250" s="160"/>
      <c r="M4250" s="24"/>
    </row>
    <row r="4251" spans="1:13" ht="12" customHeight="1">
      <c r="A4251" s="6"/>
      <c r="B4251" s="160"/>
      <c r="M4251" s="24"/>
    </row>
    <row r="4252" spans="1:13" ht="12" customHeight="1">
      <c r="A4252" s="6"/>
      <c r="B4252" s="160"/>
      <c r="M4252" s="24"/>
    </row>
    <row r="4253" spans="1:13" ht="12" customHeight="1">
      <c r="A4253" s="6"/>
      <c r="B4253" s="160"/>
      <c r="M4253" s="24"/>
    </row>
    <row r="4254" spans="1:13" ht="12" customHeight="1">
      <c r="A4254" s="6"/>
      <c r="B4254" s="160"/>
      <c r="M4254" s="24"/>
    </row>
    <row r="4255" spans="1:13" ht="12" customHeight="1">
      <c r="A4255" s="6"/>
      <c r="B4255" s="160"/>
      <c r="M4255" s="24"/>
    </row>
    <row r="4256" spans="1:13" ht="12" customHeight="1">
      <c r="A4256" s="6"/>
      <c r="B4256" s="160"/>
      <c r="M4256" s="24"/>
    </row>
    <row r="4257" spans="1:13" ht="12" customHeight="1">
      <c r="A4257" s="6"/>
      <c r="B4257" s="160"/>
      <c r="M4257" s="24"/>
    </row>
    <row r="4258" spans="1:13" ht="12" customHeight="1">
      <c r="A4258" s="6"/>
      <c r="B4258" s="160"/>
      <c r="M4258" s="24"/>
    </row>
    <row r="4259" spans="1:13" ht="12" customHeight="1">
      <c r="A4259" s="6"/>
      <c r="B4259" s="160"/>
      <c r="M4259" s="24"/>
    </row>
    <row r="4260" spans="1:13" ht="12" customHeight="1">
      <c r="A4260" s="6"/>
      <c r="B4260" s="160"/>
      <c r="M4260" s="24"/>
    </row>
    <row r="4261" spans="1:13" ht="12" customHeight="1">
      <c r="A4261" s="6"/>
      <c r="B4261" s="160"/>
      <c r="M4261" s="24"/>
    </row>
    <row r="4262" spans="1:13" ht="12" customHeight="1">
      <c r="A4262" s="6"/>
      <c r="B4262" s="160"/>
      <c r="M4262" s="24"/>
    </row>
    <row r="4263" spans="1:13" ht="12" customHeight="1">
      <c r="A4263" s="6"/>
      <c r="B4263" s="160"/>
      <c r="M4263" s="24"/>
    </row>
    <row r="4264" spans="1:13" ht="12" customHeight="1">
      <c r="A4264" s="6"/>
      <c r="B4264" s="160"/>
      <c r="M4264" s="24"/>
    </row>
    <row r="4265" spans="1:13" ht="12" customHeight="1">
      <c r="A4265" s="6"/>
      <c r="B4265" s="160"/>
      <c r="M4265" s="24"/>
    </row>
    <row r="4266" spans="1:13" ht="12" customHeight="1">
      <c r="A4266" s="6"/>
      <c r="B4266" s="160"/>
      <c r="M4266" s="24"/>
    </row>
    <row r="4267" spans="1:13" ht="12" customHeight="1">
      <c r="A4267" s="6"/>
      <c r="B4267" s="160"/>
      <c r="M4267" s="24"/>
    </row>
    <row r="4268" spans="1:13" ht="12" customHeight="1">
      <c r="A4268" s="6"/>
      <c r="B4268" s="160"/>
      <c r="M4268" s="24"/>
    </row>
    <row r="4269" spans="1:13" ht="12" customHeight="1">
      <c r="A4269" s="6"/>
      <c r="B4269" s="160"/>
      <c r="M4269" s="24"/>
    </row>
    <row r="4270" spans="1:13" ht="12" customHeight="1">
      <c r="A4270" s="6"/>
      <c r="B4270" s="160"/>
      <c r="M4270" s="24"/>
    </row>
    <row r="4271" spans="1:13" ht="12" customHeight="1">
      <c r="A4271" s="6"/>
      <c r="B4271" s="160"/>
      <c r="M4271" s="24"/>
    </row>
    <row r="4272" spans="1:13" ht="12" customHeight="1">
      <c r="A4272" s="6"/>
      <c r="B4272" s="160"/>
      <c r="M4272" s="24"/>
    </row>
    <row r="4273" spans="1:13" ht="12" customHeight="1">
      <c r="A4273" s="6"/>
      <c r="B4273" s="160"/>
      <c r="M4273" s="24"/>
    </row>
    <row r="4274" spans="1:13" ht="12" customHeight="1">
      <c r="A4274" s="6"/>
      <c r="B4274" s="160"/>
      <c r="M4274" s="24"/>
    </row>
    <row r="4275" spans="1:13" ht="12" customHeight="1">
      <c r="A4275" s="6"/>
      <c r="B4275" s="160"/>
      <c r="M4275" s="24"/>
    </row>
    <row r="4276" spans="1:13" ht="12" customHeight="1">
      <c r="A4276" s="6"/>
      <c r="B4276" s="160"/>
      <c r="M4276" s="24"/>
    </row>
    <row r="4277" spans="1:13" ht="12" customHeight="1">
      <c r="A4277" s="6"/>
      <c r="B4277" s="160"/>
      <c r="M4277" s="24"/>
    </row>
    <row r="4278" spans="1:13" ht="12" customHeight="1">
      <c r="A4278" s="6"/>
      <c r="B4278" s="160"/>
      <c r="M4278" s="24"/>
    </row>
    <row r="4279" spans="1:13" ht="12" customHeight="1">
      <c r="A4279" s="6"/>
      <c r="B4279" s="160"/>
      <c r="M4279" s="24"/>
    </row>
    <row r="4280" spans="1:13" ht="12" customHeight="1">
      <c r="A4280" s="6"/>
      <c r="B4280" s="160"/>
      <c r="M4280" s="24"/>
    </row>
    <row r="4281" spans="1:13" ht="12" customHeight="1">
      <c r="A4281" s="6"/>
      <c r="B4281" s="160"/>
      <c r="M4281" s="24"/>
    </row>
    <row r="4282" spans="1:13" ht="12" customHeight="1">
      <c r="A4282" s="6"/>
      <c r="B4282" s="160"/>
      <c r="M4282" s="24"/>
    </row>
    <row r="4283" spans="1:13" ht="12" customHeight="1">
      <c r="A4283" s="6"/>
      <c r="B4283" s="160"/>
      <c r="M4283" s="24"/>
    </row>
    <row r="4284" spans="1:13" ht="12" customHeight="1">
      <c r="A4284" s="6"/>
      <c r="B4284" s="160"/>
      <c r="M4284" s="24"/>
    </row>
    <row r="4285" spans="1:13" ht="12" customHeight="1">
      <c r="A4285" s="6"/>
      <c r="B4285" s="160"/>
      <c r="M4285" s="24"/>
    </row>
    <row r="4286" spans="1:13" ht="12" customHeight="1">
      <c r="A4286" s="6"/>
      <c r="B4286" s="160"/>
      <c r="M4286" s="24"/>
    </row>
    <row r="4287" spans="1:13" ht="12" customHeight="1">
      <c r="A4287" s="6"/>
      <c r="B4287" s="160"/>
      <c r="M4287" s="24"/>
    </row>
    <row r="4288" spans="1:13" ht="12" customHeight="1">
      <c r="A4288" s="6"/>
      <c r="B4288" s="160"/>
      <c r="M4288" s="24"/>
    </row>
    <row r="4289" spans="1:13" ht="12" customHeight="1">
      <c r="A4289" s="6"/>
      <c r="B4289" s="160"/>
      <c r="M4289" s="24"/>
    </row>
    <row r="4290" spans="1:13" ht="12" customHeight="1">
      <c r="A4290" s="6"/>
      <c r="B4290" s="160"/>
      <c r="M4290" s="24"/>
    </row>
    <row r="4291" spans="1:13" ht="12" customHeight="1">
      <c r="A4291" s="6"/>
      <c r="B4291" s="160"/>
      <c r="M4291" s="24"/>
    </row>
    <row r="4292" spans="1:13" ht="12" customHeight="1">
      <c r="A4292" s="6"/>
      <c r="B4292" s="160"/>
      <c r="M4292" s="24"/>
    </row>
    <row r="4293" spans="1:13" ht="12" customHeight="1">
      <c r="A4293" s="6"/>
      <c r="B4293" s="160"/>
      <c r="M4293" s="24"/>
    </row>
    <row r="4294" spans="1:13" ht="12" customHeight="1">
      <c r="A4294" s="6"/>
      <c r="B4294" s="160"/>
      <c r="M4294" s="24"/>
    </row>
    <row r="4295" spans="1:13" ht="12" customHeight="1">
      <c r="A4295" s="6"/>
      <c r="B4295" s="160"/>
      <c r="M4295" s="24"/>
    </row>
    <row r="4296" spans="1:13" ht="12" customHeight="1">
      <c r="A4296" s="6"/>
      <c r="B4296" s="160"/>
      <c r="M4296" s="24"/>
    </row>
    <row r="4297" spans="1:13" ht="12" customHeight="1">
      <c r="A4297" s="6"/>
      <c r="B4297" s="160"/>
      <c r="M4297" s="24"/>
    </row>
    <row r="4298" spans="1:13" ht="12" customHeight="1">
      <c r="A4298" s="6"/>
      <c r="B4298" s="160"/>
      <c r="M4298" s="24"/>
    </row>
    <row r="4299" spans="1:13" ht="12" customHeight="1">
      <c r="A4299" s="6"/>
      <c r="B4299" s="160"/>
      <c r="M4299" s="24"/>
    </row>
    <row r="4300" spans="1:13" ht="12" customHeight="1">
      <c r="A4300" s="6"/>
      <c r="B4300" s="160"/>
      <c r="M4300" s="24"/>
    </row>
    <row r="4301" spans="1:13" ht="12" customHeight="1">
      <c r="A4301" s="6"/>
      <c r="B4301" s="160"/>
      <c r="M4301" s="24"/>
    </row>
    <row r="4302" spans="1:13" ht="12" customHeight="1">
      <c r="A4302" s="6"/>
      <c r="B4302" s="160"/>
      <c r="M4302" s="24"/>
    </row>
    <row r="4303" spans="1:13" ht="12" customHeight="1">
      <c r="A4303" s="6"/>
      <c r="B4303" s="160"/>
      <c r="M4303" s="24"/>
    </row>
    <row r="4304" spans="1:13" ht="12" customHeight="1">
      <c r="A4304" s="6"/>
      <c r="B4304" s="160"/>
      <c r="M4304" s="24"/>
    </row>
    <row r="4305" spans="1:13" ht="12" customHeight="1">
      <c r="A4305" s="6"/>
      <c r="B4305" s="160"/>
      <c r="M4305" s="24"/>
    </row>
    <row r="4306" spans="1:13" ht="12" customHeight="1">
      <c r="A4306" s="6"/>
      <c r="B4306" s="160"/>
      <c r="M4306" s="24"/>
    </row>
    <row r="4307" spans="1:13" ht="12" customHeight="1">
      <c r="A4307" s="6"/>
      <c r="B4307" s="160"/>
      <c r="M4307" s="24"/>
    </row>
    <row r="4308" spans="1:13" ht="12" customHeight="1">
      <c r="A4308" s="6"/>
      <c r="B4308" s="160"/>
      <c r="M4308" s="24"/>
    </row>
    <row r="4309" spans="1:13" ht="12" customHeight="1">
      <c r="A4309" s="6"/>
      <c r="B4309" s="160"/>
      <c r="M4309" s="24"/>
    </row>
    <row r="4310" spans="1:13" ht="12" customHeight="1">
      <c r="A4310" s="6"/>
      <c r="B4310" s="160"/>
      <c r="M4310" s="24"/>
    </row>
    <row r="4311" spans="1:13" ht="12" customHeight="1">
      <c r="A4311" s="6"/>
      <c r="B4311" s="160"/>
      <c r="M4311" s="24"/>
    </row>
    <row r="4312" spans="1:13" ht="12" customHeight="1">
      <c r="A4312" s="6"/>
      <c r="B4312" s="160"/>
      <c r="M4312" s="24"/>
    </row>
    <row r="4313" spans="1:13" ht="12" customHeight="1">
      <c r="A4313" s="6"/>
      <c r="B4313" s="160"/>
      <c r="M4313" s="24"/>
    </row>
    <row r="4314" spans="1:13" ht="12" customHeight="1">
      <c r="A4314" s="6"/>
      <c r="B4314" s="160"/>
      <c r="M4314" s="24"/>
    </row>
    <row r="4315" spans="1:13" ht="12" customHeight="1">
      <c r="A4315" s="6"/>
      <c r="B4315" s="160"/>
      <c r="M4315" s="24"/>
    </row>
    <row r="4316" spans="1:13" ht="12" customHeight="1">
      <c r="A4316" s="6"/>
      <c r="B4316" s="160"/>
      <c r="M4316" s="24"/>
    </row>
    <row r="4317" spans="1:13" ht="12" customHeight="1">
      <c r="A4317" s="6"/>
      <c r="B4317" s="160"/>
      <c r="M4317" s="24"/>
    </row>
    <row r="4318" spans="1:13" ht="12" customHeight="1">
      <c r="A4318" s="6"/>
      <c r="B4318" s="160"/>
      <c r="M4318" s="24"/>
    </row>
    <row r="4319" spans="1:13" ht="12" customHeight="1">
      <c r="A4319" s="6"/>
      <c r="B4319" s="160"/>
      <c r="M4319" s="24"/>
    </row>
    <row r="4320" spans="1:13" ht="12" customHeight="1">
      <c r="A4320" s="6"/>
      <c r="B4320" s="160"/>
      <c r="M4320" s="24"/>
    </row>
    <row r="4321" spans="1:13" ht="12" customHeight="1">
      <c r="A4321" s="6"/>
      <c r="B4321" s="160"/>
      <c r="M4321" s="24"/>
    </row>
    <row r="4322" spans="1:13" ht="12" customHeight="1">
      <c r="A4322" s="6"/>
      <c r="B4322" s="160"/>
      <c r="M4322" s="24"/>
    </row>
    <row r="4323" spans="1:13" ht="12" customHeight="1">
      <c r="A4323" s="6"/>
      <c r="B4323" s="160"/>
      <c r="M4323" s="24"/>
    </row>
    <row r="4324" spans="1:13" ht="12" customHeight="1">
      <c r="A4324" s="6"/>
      <c r="B4324" s="160"/>
      <c r="M4324" s="24"/>
    </row>
    <row r="4325" spans="1:13" ht="12" customHeight="1">
      <c r="A4325" s="6"/>
      <c r="B4325" s="160"/>
      <c r="M4325" s="24"/>
    </row>
    <row r="4326" spans="1:13" ht="12" customHeight="1">
      <c r="A4326" s="6"/>
      <c r="B4326" s="160"/>
      <c r="M4326" s="24"/>
    </row>
    <row r="4327" spans="1:13" ht="12" customHeight="1">
      <c r="A4327" s="6"/>
      <c r="B4327" s="160"/>
      <c r="M4327" s="24"/>
    </row>
    <row r="4328" spans="1:13" ht="12" customHeight="1">
      <c r="A4328" s="6"/>
      <c r="B4328" s="160"/>
      <c r="M4328" s="24"/>
    </row>
    <row r="4329" spans="1:13" ht="12" customHeight="1">
      <c r="A4329" s="6"/>
      <c r="B4329" s="160"/>
      <c r="M4329" s="24"/>
    </row>
    <row r="4330" spans="1:13" ht="12" customHeight="1">
      <c r="A4330" s="6"/>
      <c r="B4330" s="160"/>
      <c r="M4330" s="24"/>
    </row>
    <row r="4331" spans="1:13" ht="12" customHeight="1">
      <c r="A4331" s="6"/>
      <c r="B4331" s="160"/>
      <c r="M4331" s="24"/>
    </row>
    <row r="4332" spans="1:13" ht="12" customHeight="1">
      <c r="A4332" s="6"/>
      <c r="B4332" s="160"/>
      <c r="M4332" s="24"/>
    </row>
    <row r="4333" spans="1:13" ht="12" customHeight="1">
      <c r="A4333" s="6"/>
      <c r="B4333" s="160"/>
      <c r="M4333" s="24"/>
    </row>
    <row r="4334" spans="1:13" ht="12" customHeight="1">
      <c r="A4334" s="6"/>
      <c r="B4334" s="160"/>
      <c r="M4334" s="24"/>
    </row>
    <row r="4335" spans="1:13" ht="12" customHeight="1">
      <c r="A4335" s="6"/>
      <c r="B4335" s="160"/>
      <c r="M4335" s="24"/>
    </row>
    <row r="4336" spans="1:13" ht="12" customHeight="1">
      <c r="A4336" s="6"/>
      <c r="B4336" s="160"/>
      <c r="M4336" s="24"/>
    </row>
    <row r="4337" spans="1:13" ht="12" customHeight="1">
      <c r="A4337" s="6"/>
      <c r="B4337" s="160"/>
      <c r="M4337" s="24"/>
    </row>
    <row r="4338" spans="1:13" ht="12" customHeight="1">
      <c r="A4338" s="6"/>
      <c r="B4338" s="160"/>
      <c r="M4338" s="24"/>
    </row>
    <row r="4339" spans="1:13" ht="12" customHeight="1">
      <c r="A4339" s="6"/>
      <c r="B4339" s="160"/>
      <c r="M4339" s="24"/>
    </row>
    <row r="4340" spans="1:13" ht="12" customHeight="1">
      <c r="A4340" s="6"/>
      <c r="B4340" s="160"/>
      <c r="M4340" s="24"/>
    </row>
    <row r="4341" spans="1:13" ht="12" customHeight="1">
      <c r="A4341" s="6"/>
      <c r="B4341" s="160"/>
      <c r="M4341" s="24"/>
    </row>
    <row r="4342" spans="1:13" ht="12" customHeight="1">
      <c r="A4342" s="6"/>
      <c r="B4342" s="160"/>
      <c r="M4342" s="24"/>
    </row>
    <row r="4343" spans="1:13" ht="12" customHeight="1">
      <c r="A4343" s="6"/>
      <c r="B4343" s="160"/>
      <c r="M4343" s="24"/>
    </row>
    <row r="4344" spans="1:13" ht="12" customHeight="1">
      <c r="A4344" s="6"/>
      <c r="B4344" s="160"/>
      <c r="M4344" s="24"/>
    </row>
    <row r="4345" spans="1:13" ht="12" customHeight="1">
      <c r="A4345" s="6"/>
      <c r="B4345" s="160"/>
      <c r="M4345" s="24"/>
    </row>
    <row r="4346" spans="1:13" ht="12" customHeight="1">
      <c r="A4346" s="6"/>
      <c r="B4346" s="160"/>
      <c r="M4346" s="24"/>
    </row>
    <row r="4347" spans="1:13" ht="12" customHeight="1">
      <c r="A4347" s="6"/>
      <c r="B4347" s="160"/>
      <c r="M4347" s="24"/>
    </row>
    <row r="4348" spans="1:13" ht="12" customHeight="1">
      <c r="A4348" s="6"/>
      <c r="B4348" s="160"/>
      <c r="M4348" s="24"/>
    </row>
    <row r="4349" spans="1:13" ht="12" customHeight="1">
      <c r="A4349" s="6"/>
      <c r="B4349" s="160"/>
      <c r="M4349" s="24"/>
    </row>
    <row r="4350" spans="1:13" ht="12" customHeight="1">
      <c r="A4350" s="6"/>
      <c r="B4350" s="160"/>
      <c r="M4350" s="24"/>
    </row>
    <row r="4351" spans="1:13" ht="12" customHeight="1">
      <c r="A4351" s="6"/>
      <c r="B4351" s="160"/>
      <c r="M4351" s="24"/>
    </row>
    <row r="4352" spans="1:13" ht="12" customHeight="1">
      <c r="A4352" s="6"/>
      <c r="B4352" s="160"/>
      <c r="M4352" s="24"/>
    </row>
    <row r="4353" spans="1:13" ht="12" customHeight="1">
      <c r="A4353" s="6"/>
      <c r="B4353" s="160"/>
      <c r="M4353" s="24"/>
    </row>
    <row r="4354" spans="1:13" ht="12" customHeight="1">
      <c r="A4354" s="6"/>
      <c r="B4354" s="160"/>
      <c r="M4354" s="24"/>
    </row>
    <row r="4355" spans="1:13" ht="12" customHeight="1">
      <c r="A4355" s="6"/>
      <c r="B4355" s="160"/>
      <c r="M4355" s="24"/>
    </row>
    <row r="4356" spans="1:13" ht="12" customHeight="1">
      <c r="A4356" s="6"/>
      <c r="B4356" s="160"/>
      <c r="M4356" s="24"/>
    </row>
    <row r="4357" spans="1:13" ht="12" customHeight="1">
      <c r="A4357" s="6"/>
      <c r="B4357" s="160"/>
      <c r="M4357" s="24"/>
    </row>
    <row r="4358" spans="1:13" ht="12" customHeight="1">
      <c r="A4358" s="6"/>
      <c r="B4358" s="160"/>
      <c r="M4358" s="24"/>
    </row>
    <row r="4359" spans="1:13" ht="12" customHeight="1">
      <c r="A4359" s="6"/>
      <c r="B4359" s="160"/>
      <c r="M4359" s="24"/>
    </row>
    <row r="4360" spans="1:13" ht="12" customHeight="1">
      <c r="A4360" s="6"/>
      <c r="B4360" s="160"/>
      <c r="M4360" s="24"/>
    </row>
    <row r="4361" spans="1:13" ht="12" customHeight="1">
      <c r="A4361" s="6"/>
      <c r="B4361" s="160"/>
      <c r="M4361" s="24"/>
    </row>
    <row r="4362" spans="1:13" ht="12" customHeight="1">
      <c r="A4362" s="6"/>
      <c r="B4362" s="160"/>
      <c r="M4362" s="24"/>
    </row>
    <row r="4363" spans="1:13" ht="12" customHeight="1">
      <c r="A4363" s="6"/>
      <c r="B4363" s="160"/>
      <c r="M4363" s="24"/>
    </row>
    <row r="4364" spans="1:13" ht="12" customHeight="1">
      <c r="A4364" s="6"/>
      <c r="B4364" s="160"/>
      <c r="M4364" s="24"/>
    </row>
    <row r="4365" spans="1:13" ht="12" customHeight="1">
      <c r="A4365" s="6"/>
      <c r="B4365" s="160"/>
      <c r="M4365" s="24"/>
    </row>
    <row r="4366" spans="1:13" ht="12" customHeight="1">
      <c r="A4366" s="6"/>
      <c r="B4366" s="160"/>
      <c r="M4366" s="24"/>
    </row>
    <row r="4367" spans="1:13" ht="12" customHeight="1">
      <c r="A4367" s="6"/>
      <c r="B4367" s="160"/>
      <c r="M4367" s="24"/>
    </row>
    <row r="4368" spans="1:13" ht="12" customHeight="1">
      <c r="A4368" s="6"/>
      <c r="B4368" s="160"/>
      <c r="M4368" s="24"/>
    </row>
    <row r="4369" spans="1:13" ht="12" customHeight="1">
      <c r="A4369" s="6"/>
      <c r="B4369" s="160"/>
      <c r="M4369" s="24"/>
    </row>
    <row r="4370" spans="1:13" ht="12" customHeight="1">
      <c r="A4370" s="6"/>
      <c r="B4370" s="160"/>
      <c r="M4370" s="24"/>
    </row>
    <row r="4371" spans="1:13" ht="12" customHeight="1">
      <c r="A4371" s="6"/>
      <c r="B4371" s="160"/>
      <c r="M4371" s="24"/>
    </row>
    <row r="4372" spans="1:13" ht="12" customHeight="1">
      <c r="A4372" s="6"/>
      <c r="B4372" s="160"/>
      <c r="M4372" s="24"/>
    </row>
    <row r="4373" spans="1:13" ht="12" customHeight="1">
      <c r="A4373" s="6"/>
      <c r="B4373" s="160"/>
      <c r="M4373" s="24"/>
    </row>
    <row r="4374" spans="1:13" ht="12" customHeight="1">
      <c r="A4374" s="6"/>
      <c r="B4374" s="160"/>
      <c r="M4374" s="24"/>
    </row>
    <row r="4375" spans="1:13" ht="12" customHeight="1">
      <c r="A4375" s="6"/>
      <c r="B4375" s="160"/>
      <c r="M4375" s="24"/>
    </row>
    <row r="4376" spans="1:13" ht="12" customHeight="1">
      <c r="A4376" s="6"/>
      <c r="B4376" s="160"/>
      <c r="M4376" s="24"/>
    </row>
    <row r="4377" spans="1:13" ht="12" customHeight="1">
      <c r="A4377" s="6"/>
      <c r="B4377" s="160"/>
      <c r="M4377" s="24"/>
    </row>
    <row r="4378" spans="1:13" ht="12" customHeight="1">
      <c r="A4378" s="6"/>
      <c r="B4378" s="160"/>
      <c r="M4378" s="24"/>
    </row>
    <row r="4379" spans="1:13" ht="12" customHeight="1">
      <c r="A4379" s="6"/>
      <c r="B4379" s="160"/>
      <c r="M4379" s="24"/>
    </row>
    <row r="4380" spans="1:13" ht="12" customHeight="1">
      <c r="A4380" s="6"/>
      <c r="B4380" s="160"/>
      <c r="M4380" s="24"/>
    </row>
    <row r="4381" spans="1:13" ht="12" customHeight="1">
      <c r="A4381" s="6"/>
      <c r="B4381" s="160"/>
      <c r="M4381" s="24"/>
    </row>
    <row r="4382" spans="1:13" ht="12" customHeight="1">
      <c r="A4382" s="6"/>
      <c r="B4382" s="160"/>
      <c r="M4382" s="24"/>
    </row>
    <row r="4383" spans="1:13" ht="12" customHeight="1">
      <c r="A4383" s="6"/>
      <c r="B4383" s="160"/>
      <c r="M4383" s="24"/>
    </row>
    <row r="4384" spans="1:13" ht="12" customHeight="1">
      <c r="A4384" s="6"/>
      <c r="B4384" s="160"/>
      <c r="M4384" s="24"/>
    </row>
    <row r="4385" spans="1:13" ht="12" customHeight="1">
      <c r="A4385" s="6"/>
      <c r="B4385" s="160"/>
      <c r="M4385" s="24"/>
    </row>
    <row r="4386" spans="1:13" ht="12" customHeight="1">
      <c r="A4386" s="6"/>
      <c r="B4386" s="160"/>
      <c r="M4386" s="24"/>
    </row>
    <row r="4387" spans="1:13" ht="12" customHeight="1">
      <c r="A4387" s="6"/>
      <c r="B4387" s="160"/>
      <c r="M4387" s="24"/>
    </row>
    <row r="4388" spans="1:13" ht="12" customHeight="1">
      <c r="A4388" s="6"/>
      <c r="B4388" s="160"/>
      <c r="M4388" s="24"/>
    </row>
    <row r="4389" spans="1:13" ht="12" customHeight="1">
      <c r="A4389" s="6"/>
      <c r="B4389" s="160"/>
      <c r="M4389" s="24"/>
    </row>
    <row r="4390" spans="1:13" ht="12" customHeight="1">
      <c r="A4390" s="6"/>
      <c r="B4390" s="160"/>
      <c r="M4390" s="24"/>
    </row>
    <row r="4391" spans="1:13" ht="12" customHeight="1">
      <c r="A4391" s="6"/>
      <c r="B4391" s="160"/>
      <c r="M4391" s="24"/>
    </row>
    <row r="4392" spans="1:13" ht="12" customHeight="1">
      <c r="A4392" s="6"/>
      <c r="B4392" s="160"/>
      <c r="M4392" s="24"/>
    </row>
    <row r="4393" spans="1:13" ht="12" customHeight="1">
      <c r="A4393" s="6"/>
      <c r="B4393" s="160"/>
      <c r="M4393" s="24"/>
    </row>
    <row r="4394" spans="1:13" ht="12" customHeight="1">
      <c r="A4394" s="6"/>
      <c r="B4394" s="160"/>
      <c r="M4394" s="24"/>
    </row>
    <row r="4395" spans="1:13" ht="12" customHeight="1">
      <c r="A4395" s="6"/>
      <c r="B4395" s="160"/>
      <c r="M4395" s="24"/>
    </row>
    <row r="4396" spans="1:13" ht="12" customHeight="1">
      <c r="A4396" s="6"/>
      <c r="B4396" s="160"/>
      <c r="M4396" s="24"/>
    </row>
    <row r="4397" spans="1:13" ht="12" customHeight="1">
      <c r="A4397" s="6"/>
      <c r="B4397" s="160"/>
      <c r="M4397" s="24"/>
    </row>
    <row r="4398" spans="1:13" ht="12" customHeight="1">
      <c r="A4398" s="6"/>
      <c r="B4398" s="160"/>
      <c r="M4398" s="24"/>
    </row>
    <row r="4399" spans="1:13" ht="12" customHeight="1">
      <c r="A4399" s="6"/>
      <c r="B4399" s="160"/>
      <c r="M4399" s="24"/>
    </row>
    <row r="4400" spans="1:13" ht="12" customHeight="1">
      <c r="A4400" s="6"/>
      <c r="B4400" s="160"/>
      <c r="M4400" s="24"/>
    </row>
    <row r="4401" spans="1:13" ht="12" customHeight="1">
      <c r="A4401" s="6"/>
      <c r="B4401" s="160"/>
      <c r="M4401" s="24"/>
    </row>
    <row r="4402" spans="1:13" ht="12" customHeight="1">
      <c r="A4402" s="6"/>
      <c r="B4402" s="160"/>
      <c r="M4402" s="24"/>
    </row>
    <row r="4403" spans="1:13" ht="12" customHeight="1">
      <c r="A4403" s="6"/>
      <c r="B4403" s="160"/>
      <c r="M4403" s="24"/>
    </row>
    <row r="4404" spans="1:13" ht="12" customHeight="1">
      <c r="A4404" s="6"/>
      <c r="B4404" s="160"/>
      <c r="M4404" s="24"/>
    </row>
    <row r="4405" spans="1:13" ht="12" customHeight="1">
      <c r="A4405" s="6"/>
      <c r="B4405" s="160"/>
      <c r="M4405" s="24"/>
    </row>
    <row r="4406" spans="1:13" ht="12" customHeight="1">
      <c r="A4406" s="6"/>
      <c r="B4406" s="160"/>
      <c r="M4406" s="24"/>
    </row>
    <row r="4407" spans="1:13" ht="12" customHeight="1">
      <c r="A4407" s="6"/>
      <c r="B4407" s="160"/>
      <c r="M4407" s="24"/>
    </row>
    <row r="4408" spans="1:13" ht="12" customHeight="1">
      <c r="A4408" s="6"/>
      <c r="B4408" s="160"/>
      <c r="M4408" s="24"/>
    </row>
    <row r="4409" spans="1:13" ht="12" customHeight="1">
      <c r="A4409" s="6"/>
      <c r="B4409" s="160"/>
      <c r="M4409" s="24"/>
    </row>
    <row r="4410" spans="1:13" ht="12" customHeight="1">
      <c r="A4410" s="6"/>
      <c r="B4410" s="160"/>
      <c r="M4410" s="24"/>
    </row>
    <row r="4411" spans="1:13" ht="12" customHeight="1">
      <c r="A4411" s="6"/>
      <c r="B4411" s="160"/>
      <c r="M4411" s="24"/>
    </row>
    <row r="4412" spans="1:13" ht="12" customHeight="1">
      <c r="A4412" s="6"/>
      <c r="B4412" s="160"/>
      <c r="M4412" s="24"/>
    </row>
    <row r="4413" spans="1:13" ht="12" customHeight="1">
      <c r="A4413" s="6"/>
      <c r="B4413" s="160"/>
      <c r="M4413" s="24"/>
    </row>
    <row r="4414" spans="1:13" ht="12" customHeight="1">
      <c r="A4414" s="6"/>
      <c r="B4414" s="160"/>
      <c r="M4414" s="24"/>
    </row>
    <row r="4415" spans="1:13" ht="12" customHeight="1">
      <c r="A4415" s="6"/>
      <c r="B4415" s="160"/>
      <c r="M4415" s="24"/>
    </row>
    <row r="4416" spans="1:13" ht="12" customHeight="1">
      <c r="A4416" s="6"/>
      <c r="B4416" s="160"/>
      <c r="M4416" s="24"/>
    </row>
    <row r="4417" spans="1:13" ht="12" customHeight="1">
      <c r="A4417" s="6"/>
      <c r="B4417" s="160"/>
      <c r="M4417" s="24"/>
    </row>
    <row r="4418" spans="1:13" ht="12" customHeight="1">
      <c r="A4418" s="6"/>
      <c r="B4418" s="160"/>
      <c r="M4418" s="24"/>
    </row>
    <row r="4419" spans="1:13" ht="12" customHeight="1">
      <c r="A4419" s="6"/>
      <c r="B4419" s="160"/>
      <c r="M4419" s="24"/>
    </row>
    <row r="4420" spans="1:13" ht="12" customHeight="1">
      <c r="A4420" s="6"/>
      <c r="B4420" s="160"/>
      <c r="M4420" s="24"/>
    </row>
    <row r="4421" spans="1:13" ht="12" customHeight="1">
      <c r="A4421" s="6"/>
      <c r="B4421" s="160"/>
      <c r="M4421" s="24"/>
    </row>
    <row r="4422" spans="1:13" ht="12" customHeight="1">
      <c r="A4422" s="6"/>
      <c r="B4422" s="160"/>
      <c r="M4422" s="24"/>
    </row>
    <row r="4423" spans="1:13" ht="12" customHeight="1">
      <c r="A4423" s="6"/>
      <c r="B4423" s="160"/>
      <c r="M4423" s="24"/>
    </row>
    <row r="4424" spans="1:13" ht="12" customHeight="1">
      <c r="A4424" s="6"/>
      <c r="B4424" s="160"/>
      <c r="M4424" s="24"/>
    </row>
    <row r="4425" spans="1:13" ht="12" customHeight="1">
      <c r="A4425" s="6"/>
      <c r="B4425" s="160"/>
      <c r="M4425" s="24"/>
    </row>
    <row r="4426" spans="1:13" ht="12" customHeight="1">
      <c r="A4426" s="6"/>
      <c r="B4426" s="160"/>
      <c r="M4426" s="24"/>
    </row>
    <row r="4427" spans="1:13" ht="12" customHeight="1">
      <c r="A4427" s="6"/>
      <c r="B4427" s="160"/>
      <c r="M4427" s="24"/>
    </row>
    <row r="4428" spans="1:13" ht="12" customHeight="1">
      <c r="A4428" s="6"/>
      <c r="B4428" s="160"/>
      <c r="M4428" s="24"/>
    </row>
    <row r="4429" spans="1:13" ht="12" customHeight="1">
      <c r="A4429" s="6"/>
      <c r="B4429" s="160"/>
      <c r="M4429" s="24"/>
    </row>
    <row r="4430" spans="1:13" ht="12" customHeight="1">
      <c r="A4430" s="6"/>
      <c r="B4430" s="160"/>
      <c r="M4430" s="24"/>
    </row>
    <row r="4431" spans="1:13" ht="12" customHeight="1">
      <c r="A4431" s="6"/>
      <c r="B4431" s="160"/>
      <c r="M4431" s="24"/>
    </row>
    <row r="4432" spans="1:13" ht="12" customHeight="1">
      <c r="A4432" s="6"/>
      <c r="B4432" s="160"/>
      <c r="M4432" s="24"/>
    </row>
    <row r="4433" spans="1:13" ht="12" customHeight="1">
      <c r="A4433" s="6"/>
      <c r="B4433" s="160"/>
      <c r="M4433" s="24"/>
    </row>
    <row r="4434" spans="1:13" ht="12" customHeight="1">
      <c r="A4434" s="6"/>
      <c r="B4434" s="160"/>
      <c r="M4434" s="24"/>
    </row>
    <row r="4435" spans="1:13" ht="12" customHeight="1">
      <c r="A4435" s="6"/>
      <c r="B4435" s="160"/>
      <c r="M4435" s="24"/>
    </row>
    <row r="4436" spans="1:13" ht="12" customHeight="1">
      <c r="A4436" s="6"/>
      <c r="B4436" s="160"/>
      <c r="M4436" s="24"/>
    </row>
    <row r="4437" spans="1:13" ht="12" customHeight="1">
      <c r="A4437" s="6"/>
      <c r="B4437" s="160"/>
      <c r="M4437" s="24"/>
    </row>
    <row r="4438" spans="1:13" ht="12" customHeight="1">
      <c r="A4438" s="6"/>
      <c r="B4438" s="160"/>
      <c r="M4438" s="24"/>
    </row>
    <row r="4439" spans="1:13" ht="12" customHeight="1">
      <c r="A4439" s="6"/>
      <c r="B4439" s="160"/>
      <c r="M4439" s="24"/>
    </row>
    <row r="4440" spans="1:13" ht="12" customHeight="1">
      <c r="A4440" s="6"/>
      <c r="B4440" s="160"/>
      <c r="M4440" s="24"/>
    </row>
    <row r="4441" spans="1:13" ht="12" customHeight="1">
      <c r="A4441" s="6"/>
      <c r="B4441" s="160"/>
      <c r="M4441" s="24"/>
    </row>
    <row r="4442" spans="1:13" ht="12" customHeight="1">
      <c r="A4442" s="6"/>
      <c r="B4442" s="160"/>
      <c r="M4442" s="24"/>
    </row>
    <row r="4443" spans="1:13" ht="12" customHeight="1">
      <c r="A4443" s="6"/>
      <c r="B4443" s="160"/>
      <c r="M4443" s="24"/>
    </row>
    <row r="4444" spans="1:13" ht="12" customHeight="1">
      <c r="A4444" s="6"/>
      <c r="B4444" s="160"/>
      <c r="M4444" s="24"/>
    </row>
    <row r="4445" spans="1:13" ht="12" customHeight="1">
      <c r="A4445" s="6"/>
      <c r="B4445" s="160"/>
      <c r="M4445" s="24"/>
    </row>
    <row r="4446" spans="1:13" ht="12" customHeight="1">
      <c r="A4446" s="6"/>
      <c r="B4446" s="160"/>
      <c r="M4446" s="24"/>
    </row>
    <row r="4447" spans="1:13" ht="12" customHeight="1">
      <c r="A4447" s="6"/>
      <c r="B4447" s="160"/>
      <c r="M4447" s="24"/>
    </row>
    <row r="4448" spans="1:13" ht="12" customHeight="1">
      <c r="A4448" s="6"/>
      <c r="B4448" s="160"/>
      <c r="M4448" s="24"/>
    </row>
    <row r="4449" spans="1:13" ht="12" customHeight="1">
      <c r="A4449" s="6"/>
      <c r="B4449" s="160"/>
      <c r="M4449" s="24"/>
    </row>
    <row r="4450" spans="1:13" ht="12" customHeight="1">
      <c r="A4450" s="6"/>
      <c r="B4450" s="160"/>
      <c r="M4450" s="24"/>
    </row>
    <row r="4451" spans="1:13" ht="12" customHeight="1">
      <c r="A4451" s="6"/>
      <c r="B4451" s="160"/>
      <c r="M4451" s="24"/>
    </row>
    <row r="4452" spans="1:13" ht="12" customHeight="1">
      <c r="A4452" s="6"/>
      <c r="B4452" s="160"/>
      <c r="M4452" s="24"/>
    </row>
    <row r="4453" spans="1:13" ht="12" customHeight="1">
      <c r="A4453" s="6"/>
      <c r="B4453" s="160"/>
      <c r="M4453" s="24"/>
    </row>
    <row r="4454" spans="1:13" ht="12" customHeight="1">
      <c r="A4454" s="6"/>
      <c r="B4454" s="160"/>
      <c r="M4454" s="24"/>
    </row>
    <row r="4455" spans="1:13" ht="12" customHeight="1">
      <c r="A4455" s="6"/>
      <c r="B4455" s="160"/>
      <c r="M4455" s="24"/>
    </row>
    <row r="4456" spans="1:13" ht="12" customHeight="1">
      <c r="A4456" s="6"/>
      <c r="B4456" s="160"/>
      <c r="M4456" s="24"/>
    </row>
    <row r="4457" spans="1:13" ht="12" customHeight="1">
      <c r="A4457" s="6"/>
      <c r="B4457" s="160"/>
      <c r="M4457" s="24"/>
    </row>
    <row r="4458" spans="1:13" ht="12" customHeight="1">
      <c r="A4458" s="6"/>
      <c r="B4458" s="160"/>
      <c r="M4458" s="24"/>
    </row>
    <row r="4459" spans="1:13" ht="12" customHeight="1">
      <c r="A4459" s="6"/>
      <c r="B4459" s="160"/>
      <c r="M4459" s="24"/>
    </row>
    <row r="4460" spans="1:13" ht="12" customHeight="1">
      <c r="A4460" s="6"/>
      <c r="B4460" s="160"/>
      <c r="M4460" s="24"/>
    </row>
    <row r="4461" spans="1:13" ht="12" customHeight="1">
      <c r="A4461" s="6"/>
      <c r="B4461" s="160"/>
      <c r="M4461" s="24"/>
    </row>
    <row r="4462" spans="1:13" ht="12" customHeight="1">
      <c r="A4462" s="6"/>
      <c r="B4462" s="160"/>
      <c r="M4462" s="24"/>
    </row>
    <row r="4463" spans="1:13" ht="12" customHeight="1">
      <c r="A4463" s="6"/>
      <c r="B4463" s="160"/>
      <c r="M4463" s="24"/>
    </row>
    <row r="4464" spans="1:13" ht="12" customHeight="1">
      <c r="A4464" s="6"/>
      <c r="B4464" s="160"/>
      <c r="M4464" s="24"/>
    </row>
    <row r="4465" spans="1:13" ht="12" customHeight="1">
      <c r="A4465" s="6"/>
      <c r="B4465" s="160"/>
      <c r="M4465" s="24"/>
    </row>
    <row r="4466" spans="1:13" ht="12" customHeight="1">
      <c r="A4466" s="6"/>
      <c r="B4466" s="160"/>
      <c r="M4466" s="24"/>
    </row>
    <row r="4467" spans="1:13" ht="12" customHeight="1">
      <c r="A4467" s="6"/>
      <c r="B4467" s="160"/>
      <c r="M4467" s="24"/>
    </row>
    <row r="4468" spans="1:13" ht="12" customHeight="1">
      <c r="A4468" s="6"/>
      <c r="B4468" s="160"/>
      <c r="M4468" s="24"/>
    </row>
    <row r="4469" spans="1:13" ht="12" customHeight="1">
      <c r="A4469" s="6"/>
      <c r="B4469" s="160"/>
      <c r="M4469" s="24"/>
    </row>
    <row r="4470" spans="1:13" ht="12" customHeight="1">
      <c r="A4470" s="6"/>
      <c r="B4470" s="160"/>
      <c r="M4470" s="24"/>
    </row>
    <row r="4471" spans="1:13" ht="12" customHeight="1">
      <c r="A4471" s="6"/>
      <c r="B4471" s="160"/>
      <c r="M4471" s="24"/>
    </row>
    <row r="4472" spans="1:13" ht="12" customHeight="1">
      <c r="A4472" s="6"/>
      <c r="B4472" s="160"/>
      <c r="M4472" s="24"/>
    </row>
    <row r="4473" spans="1:13" ht="12" customHeight="1">
      <c r="A4473" s="6"/>
      <c r="B4473" s="160"/>
      <c r="M4473" s="24"/>
    </row>
    <row r="4474" spans="1:13" ht="12" customHeight="1">
      <c r="A4474" s="6"/>
      <c r="B4474" s="160"/>
      <c r="M4474" s="24"/>
    </row>
    <row r="4475" spans="1:13" ht="12" customHeight="1">
      <c r="A4475" s="6"/>
      <c r="B4475" s="160"/>
      <c r="M4475" s="24"/>
    </row>
    <row r="4476" spans="1:13" ht="12" customHeight="1">
      <c r="A4476" s="6"/>
      <c r="B4476" s="160"/>
      <c r="M4476" s="24"/>
    </row>
    <row r="4477" spans="1:13" ht="12" customHeight="1">
      <c r="A4477" s="6"/>
      <c r="B4477" s="160"/>
      <c r="M4477" s="24"/>
    </row>
    <row r="4478" spans="1:13" ht="12" customHeight="1">
      <c r="A4478" s="6"/>
      <c r="B4478" s="160"/>
      <c r="M4478" s="24"/>
    </row>
    <row r="4479" spans="1:13" ht="12" customHeight="1">
      <c r="A4479" s="6"/>
      <c r="B4479" s="160"/>
      <c r="M4479" s="24"/>
    </row>
    <row r="4480" spans="1:13" ht="12" customHeight="1">
      <c r="A4480" s="6"/>
      <c r="B4480" s="160"/>
      <c r="M4480" s="24"/>
    </row>
    <row r="4481" spans="1:13" ht="12" customHeight="1">
      <c r="A4481" s="6"/>
      <c r="B4481" s="160"/>
      <c r="M4481" s="24"/>
    </row>
    <row r="4482" spans="1:13" ht="12" customHeight="1">
      <c r="A4482" s="6"/>
      <c r="B4482" s="160"/>
      <c r="M4482" s="24"/>
    </row>
    <row r="4483" spans="1:13" ht="12" customHeight="1">
      <c r="A4483" s="6"/>
      <c r="B4483" s="160"/>
      <c r="M4483" s="24"/>
    </row>
    <row r="4484" spans="1:13" ht="12" customHeight="1">
      <c r="A4484" s="6"/>
      <c r="B4484" s="160"/>
      <c r="M4484" s="24"/>
    </row>
    <row r="4485" spans="1:13" ht="12" customHeight="1">
      <c r="A4485" s="6"/>
      <c r="B4485" s="160"/>
      <c r="M4485" s="24"/>
    </row>
    <row r="4486" spans="1:13" ht="12" customHeight="1">
      <c r="A4486" s="6"/>
      <c r="B4486" s="160"/>
      <c r="M4486" s="24"/>
    </row>
    <row r="4487" spans="1:13" ht="12" customHeight="1">
      <c r="A4487" s="6"/>
      <c r="B4487" s="160"/>
      <c r="M4487" s="24"/>
    </row>
    <row r="4488" spans="1:13" ht="12" customHeight="1">
      <c r="A4488" s="6"/>
      <c r="B4488" s="160"/>
      <c r="M4488" s="24"/>
    </row>
    <row r="4489" spans="1:13" ht="12" customHeight="1">
      <c r="A4489" s="6"/>
      <c r="B4489" s="160"/>
      <c r="M4489" s="24"/>
    </row>
    <row r="4490" spans="1:13" ht="12" customHeight="1">
      <c r="A4490" s="6"/>
      <c r="B4490" s="160"/>
      <c r="M4490" s="24"/>
    </row>
    <row r="4491" spans="1:13" ht="12" customHeight="1">
      <c r="A4491" s="6"/>
      <c r="B4491" s="160"/>
      <c r="M4491" s="24"/>
    </row>
    <row r="4492" spans="1:13" ht="12" customHeight="1">
      <c r="A4492" s="6"/>
      <c r="B4492" s="160"/>
      <c r="M4492" s="24"/>
    </row>
    <row r="4493" spans="1:13" ht="12" customHeight="1">
      <c r="A4493" s="6"/>
      <c r="B4493" s="160"/>
      <c r="M4493" s="24"/>
    </row>
    <row r="4494" spans="1:13" ht="12" customHeight="1">
      <c r="A4494" s="6"/>
      <c r="B4494" s="160"/>
      <c r="M4494" s="24"/>
    </row>
    <row r="4495" spans="1:13" ht="12" customHeight="1">
      <c r="A4495" s="6"/>
      <c r="B4495" s="160"/>
      <c r="M4495" s="24"/>
    </row>
    <row r="4496" spans="1:13" ht="12" customHeight="1">
      <c r="A4496" s="6"/>
      <c r="B4496" s="160"/>
      <c r="M4496" s="24"/>
    </row>
    <row r="4497" spans="1:13" ht="12" customHeight="1">
      <c r="A4497" s="6"/>
      <c r="B4497" s="160"/>
      <c r="M4497" s="24"/>
    </row>
    <row r="4498" spans="1:13" ht="12" customHeight="1">
      <c r="A4498" s="6"/>
      <c r="B4498" s="160"/>
      <c r="M4498" s="24"/>
    </row>
    <row r="4499" spans="1:13" ht="12" customHeight="1">
      <c r="A4499" s="6"/>
      <c r="B4499" s="160"/>
      <c r="M4499" s="24"/>
    </row>
    <row r="4500" spans="1:13" ht="12" customHeight="1">
      <c r="A4500" s="6"/>
      <c r="B4500" s="160"/>
      <c r="M4500" s="24"/>
    </row>
    <row r="4501" spans="1:13" ht="12" customHeight="1">
      <c r="A4501" s="6"/>
      <c r="B4501" s="160"/>
      <c r="M4501" s="24"/>
    </row>
    <row r="4502" spans="1:13" ht="12" customHeight="1">
      <c r="A4502" s="6"/>
      <c r="B4502" s="160"/>
      <c r="M4502" s="24"/>
    </row>
    <row r="4503" spans="1:13" ht="12" customHeight="1">
      <c r="A4503" s="6"/>
      <c r="B4503" s="160"/>
      <c r="M4503" s="24"/>
    </row>
    <row r="4504" spans="1:13" ht="12" customHeight="1">
      <c r="A4504" s="6"/>
      <c r="B4504" s="160"/>
      <c r="M4504" s="24"/>
    </row>
    <row r="4505" spans="1:13" ht="12" customHeight="1">
      <c r="A4505" s="6"/>
      <c r="B4505" s="160"/>
      <c r="M4505" s="24"/>
    </row>
    <row r="4506" spans="1:13" ht="12" customHeight="1">
      <c r="A4506" s="6"/>
      <c r="B4506" s="160"/>
      <c r="M4506" s="24"/>
    </row>
    <row r="4507" spans="1:13" ht="12" customHeight="1">
      <c r="A4507" s="6"/>
      <c r="B4507" s="160"/>
      <c r="M4507" s="24"/>
    </row>
    <row r="4508" spans="1:13" ht="12" customHeight="1">
      <c r="A4508" s="6"/>
      <c r="B4508" s="160"/>
      <c r="M4508" s="24"/>
    </row>
    <row r="4509" spans="1:13" ht="12" customHeight="1">
      <c r="A4509" s="6"/>
      <c r="B4509" s="160"/>
      <c r="M4509" s="24"/>
    </row>
    <row r="4510" spans="1:13" ht="12" customHeight="1">
      <c r="A4510" s="6"/>
      <c r="B4510" s="160"/>
      <c r="M4510" s="24"/>
    </row>
    <row r="4511" spans="1:13" ht="12" customHeight="1">
      <c r="A4511" s="6"/>
      <c r="B4511" s="160"/>
      <c r="M4511" s="24"/>
    </row>
    <row r="4512" spans="1:13" ht="12" customHeight="1">
      <c r="A4512" s="6"/>
      <c r="B4512" s="160"/>
      <c r="M4512" s="24"/>
    </row>
    <row r="4513" spans="1:13" ht="12" customHeight="1">
      <c r="A4513" s="6"/>
      <c r="B4513" s="160"/>
      <c r="M4513" s="24"/>
    </row>
    <row r="4514" spans="1:13" ht="12" customHeight="1">
      <c r="A4514" s="6"/>
      <c r="B4514" s="160"/>
      <c r="M4514" s="24"/>
    </row>
    <row r="4515" spans="1:13" ht="12" customHeight="1">
      <c r="A4515" s="6"/>
      <c r="B4515" s="160"/>
      <c r="M4515" s="24"/>
    </row>
    <row r="4516" spans="1:13" ht="12" customHeight="1">
      <c r="A4516" s="6"/>
      <c r="B4516" s="160"/>
      <c r="M4516" s="24"/>
    </row>
    <row r="4517" spans="1:13" ht="12" customHeight="1">
      <c r="A4517" s="6"/>
      <c r="B4517" s="160"/>
      <c r="M4517" s="24"/>
    </row>
    <row r="4518" spans="1:13" ht="12" customHeight="1">
      <c r="A4518" s="6"/>
      <c r="B4518" s="160"/>
      <c r="M4518" s="24"/>
    </row>
    <row r="4519" spans="1:13" ht="12" customHeight="1">
      <c r="A4519" s="6"/>
      <c r="B4519" s="160"/>
      <c r="M4519" s="24"/>
    </row>
    <row r="4520" spans="1:13" ht="12" customHeight="1">
      <c r="A4520" s="6"/>
      <c r="B4520" s="160"/>
      <c r="M4520" s="24"/>
    </row>
    <row r="4521" spans="1:13" ht="12" customHeight="1">
      <c r="A4521" s="6"/>
      <c r="B4521" s="160"/>
      <c r="M4521" s="24"/>
    </row>
    <row r="4522" spans="1:13" ht="12" customHeight="1">
      <c r="A4522" s="6"/>
      <c r="B4522" s="160"/>
      <c r="M4522" s="24"/>
    </row>
    <row r="4523" spans="1:13" ht="12" customHeight="1">
      <c r="A4523" s="6"/>
      <c r="B4523" s="160"/>
      <c r="M4523" s="24"/>
    </row>
    <row r="4524" spans="1:13" ht="12" customHeight="1">
      <c r="A4524" s="6"/>
      <c r="B4524" s="160"/>
      <c r="M4524" s="24"/>
    </row>
    <row r="4525" spans="1:13" ht="12" customHeight="1">
      <c r="A4525" s="6"/>
      <c r="B4525" s="160"/>
      <c r="M4525" s="24"/>
    </row>
    <row r="4526" spans="1:13" ht="12" customHeight="1">
      <c r="A4526" s="6"/>
      <c r="B4526" s="160"/>
      <c r="M4526" s="24"/>
    </row>
    <row r="4527" spans="1:13" ht="12" customHeight="1">
      <c r="A4527" s="6"/>
      <c r="B4527" s="160"/>
      <c r="M4527" s="24"/>
    </row>
    <row r="4528" spans="1:13" ht="12" customHeight="1">
      <c r="A4528" s="6"/>
      <c r="B4528" s="160"/>
      <c r="M4528" s="24"/>
    </row>
    <row r="4529" spans="1:13" ht="12" customHeight="1">
      <c r="A4529" s="6"/>
      <c r="B4529" s="160"/>
      <c r="M4529" s="24"/>
    </row>
    <row r="4530" spans="1:13" ht="12" customHeight="1">
      <c r="A4530" s="6"/>
      <c r="B4530" s="160"/>
      <c r="M4530" s="24"/>
    </row>
    <row r="4531" spans="1:13" ht="12" customHeight="1">
      <c r="A4531" s="6"/>
      <c r="B4531" s="160"/>
      <c r="M4531" s="24"/>
    </row>
    <row r="4532" spans="1:13" ht="12" customHeight="1">
      <c r="A4532" s="6"/>
      <c r="B4532" s="160"/>
      <c r="M4532" s="24"/>
    </row>
    <row r="4533" spans="1:13" ht="12" customHeight="1">
      <c r="A4533" s="6"/>
      <c r="B4533" s="160"/>
      <c r="M4533" s="24"/>
    </row>
    <row r="4534" spans="1:13" ht="12" customHeight="1">
      <c r="A4534" s="6"/>
      <c r="B4534" s="160"/>
      <c r="M4534" s="24"/>
    </row>
    <row r="4535" spans="1:13" ht="12" customHeight="1">
      <c r="A4535" s="6"/>
      <c r="B4535" s="160"/>
      <c r="M4535" s="24"/>
    </row>
    <row r="4536" spans="1:13" ht="12" customHeight="1">
      <c r="A4536" s="6"/>
      <c r="B4536" s="160"/>
      <c r="M4536" s="24"/>
    </row>
    <row r="4537" spans="1:13" ht="12" customHeight="1">
      <c r="A4537" s="6"/>
      <c r="B4537" s="160"/>
      <c r="M4537" s="24"/>
    </row>
    <row r="4538" spans="1:13" ht="12" customHeight="1">
      <c r="A4538" s="6"/>
      <c r="B4538" s="160"/>
      <c r="M4538" s="24"/>
    </row>
    <row r="4539" spans="1:13" ht="12" customHeight="1">
      <c r="A4539" s="6"/>
      <c r="B4539" s="160"/>
      <c r="M4539" s="24"/>
    </row>
    <row r="4540" spans="1:13" ht="12" customHeight="1">
      <c r="A4540" s="6"/>
      <c r="B4540" s="160"/>
      <c r="M4540" s="24"/>
    </row>
    <row r="4541" spans="1:13" ht="12" customHeight="1">
      <c r="A4541" s="6"/>
      <c r="B4541" s="160"/>
      <c r="M4541" s="24"/>
    </row>
    <row r="4542" spans="1:13" ht="12" customHeight="1">
      <c r="A4542" s="6"/>
      <c r="B4542" s="160"/>
      <c r="M4542" s="24"/>
    </row>
    <row r="4543" spans="1:13" ht="12" customHeight="1">
      <c r="A4543" s="6"/>
      <c r="B4543" s="160"/>
      <c r="M4543" s="24"/>
    </row>
    <row r="4544" spans="1:13" ht="12" customHeight="1">
      <c r="A4544" s="6"/>
      <c r="B4544" s="160"/>
      <c r="M4544" s="24"/>
    </row>
    <row r="4545" spans="1:13" ht="12" customHeight="1">
      <c r="A4545" s="6"/>
      <c r="B4545" s="160"/>
      <c r="M4545" s="24"/>
    </row>
    <row r="4546" spans="1:13" ht="12" customHeight="1">
      <c r="A4546" s="6"/>
      <c r="B4546" s="160"/>
      <c r="M4546" s="24"/>
    </row>
    <row r="4547" spans="1:13" ht="12" customHeight="1">
      <c r="A4547" s="6"/>
      <c r="B4547" s="160"/>
      <c r="M4547" s="24"/>
    </row>
    <row r="4548" spans="1:13" ht="12" customHeight="1">
      <c r="A4548" s="6"/>
      <c r="B4548" s="160"/>
      <c r="M4548" s="24"/>
    </row>
    <row r="4549" spans="1:13" ht="12" customHeight="1">
      <c r="A4549" s="6"/>
      <c r="B4549" s="160"/>
      <c r="M4549" s="24"/>
    </row>
    <row r="4550" spans="1:13" ht="12" customHeight="1">
      <c r="A4550" s="6"/>
      <c r="B4550" s="160"/>
      <c r="M4550" s="24"/>
    </row>
    <row r="4551" spans="1:13" ht="12" customHeight="1">
      <c r="A4551" s="6"/>
      <c r="B4551" s="160"/>
      <c r="M4551" s="24"/>
    </row>
    <row r="4552" spans="1:13" ht="12" customHeight="1">
      <c r="A4552" s="6"/>
      <c r="B4552" s="160"/>
      <c r="M4552" s="24"/>
    </row>
    <row r="4553" spans="1:13" ht="12" customHeight="1">
      <c r="A4553" s="6"/>
      <c r="B4553" s="160"/>
      <c r="M4553" s="24"/>
    </row>
    <row r="4554" spans="1:13" ht="12" customHeight="1">
      <c r="A4554" s="6"/>
      <c r="B4554" s="160"/>
      <c r="M4554" s="24"/>
    </row>
    <row r="4555" spans="1:13" ht="12" customHeight="1">
      <c r="A4555" s="6"/>
      <c r="B4555" s="160"/>
      <c r="M4555" s="24"/>
    </row>
    <row r="4556" spans="1:13" ht="12" customHeight="1">
      <c r="A4556" s="6"/>
      <c r="B4556" s="160"/>
      <c r="M4556" s="24"/>
    </row>
    <row r="4557" spans="1:13" ht="12" customHeight="1">
      <c r="A4557" s="6"/>
      <c r="B4557" s="160"/>
      <c r="M4557" s="24"/>
    </row>
    <row r="4558" spans="1:13" ht="12" customHeight="1">
      <c r="A4558" s="6"/>
      <c r="B4558" s="160"/>
      <c r="M4558" s="24"/>
    </row>
    <row r="4559" spans="1:13" ht="12" customHeight="1">
      <c r="A4559" s="6"/>
      <c r="B4559" s="160"/>
      <c r="M4559" s="24"/>
    </row>
    <row r="4560" spans="1:13" ht="12" customHeight="1">
      <c r="A4560" s="6"/>
      <c r="B4560" s="160"/>
      <c r="M4560" s="24"/>
    </row>
    <row r="4561" spans="1:13" ht="12" customHeight="1">
      <c r="A4561" s="6"/>
      <c r="B4561" s="160"/>
      <c r="M4561" s="24"/>
    </row>
    <row r="4562" spans="1:13" ht="12" customHeight="1">
      <c r="A4562" s="6"/>
      <c r="B4562" s="160"/>
      <c r="M4562" s="24"/>
    </row>
    <row r="4563" spans="1:13" ht="12" customHeight="1">
      <c r="A4563" s="6"/>
      <c r="B4563" s="160"/>
      <c r="M4563" s="24"/>
    </row>
    <row r="4564" spans="1:13" ht="12" customHeight="1">
      <c r="A4564" s="6"/>
      <c r="B4564" s="160"/>
      <c r="M4564" s="24"/>
    </row>
    <row r="4565" spans="1:13" ht="12" customHeight="1">
      <c r="A4565" s="6"/>
      <c r="B4565" s="160"/>
      <c r="M4565" s="24"/>
    </row>
    <row r="4566" spans="1:13" ht="12" customHeight="1">
      <c r="A4566" s="6"/>
      <c r="B4566" s="160"/>
      <c r="M4566" s="24"/>
    </row>
    <row r="4567" spans="1:13" ht="12" customHeight="1">
      <c r="A4567" s="6"/>
      <c r="B4567" s="160"/>
      <c r="M4567" s="24"/>
    </row>
    <row r="4568" spans="1:13" ht="12" customHeight="1">
      <c r="A4568" s="6"/>
      <c r="B4568" s="160"/>
      <c r="M4568" s="24"/>
    </row>
    <row r="4569" spans="1:13" ht="12" customHeight="1">
      <c r="A4569" s="6"/>
      <c r="B4569" s="160"/>
      <c r="M4569" s="24"/>
    </row>
    <row r="4570" spans="1:13" ht="12" customHeight="1">
      <c r="A4570" s="6"/>
      <c r="B4570" s="160"/>
      <c r="M4570" s="24"/>
    </row>
    <row r="4571" spans="1:13" ht="12" customHeight="1">
      <c r="A4571" s="6"/>
      <c r="B4571" s="160"/>
      <c r="M4571" s="24"/>
    </row>
    <row r="4572" spans="1:13" ht="12" customHeight="1">
      <c r="A4572" s="6"/>
      <c r="B4572" s="160"/>
      <c r="M4572" s="24"/>
    </row>
    <row r="4573" spans="1:13" ht="12" customHeight="1">
      <c r="A4573" s="6"/>
      <c r="B4573" s="160"/>
      <c r="M4573" s="24"/>
    </row>
    <row r="4574" spans="1:13" ht="12" customHeight="1">
      <c r="A4574" s="6"/>
      <c r="B4574" s="160"/>
      <c r="M4574" s="24"/>
    </row>
    <row r="4575" spans="1:13" ht="12" customHeight="1">
      <c r="A4575" s="6"/>
      <c r="B4575" s="160"/>
      <c r="M4575" s="24"/>
    </row>
    <row r="4576" spans="1:13" ht="12" customHeight="1">
      <c r="A4576" s="6"/>
      <c r="B4576" s="160"/>
      <c r="M4576" s="24"/>
    </row>
    <row r="4577" spans="1:13" ht="12" customHeight="1">
      <c r="A4577" s="6"/>
      <c r="B4577" s="160"/>
      <c r="M4577" s="24"/>
    </row>
    <row r="4578" spans="1:13" ht="12" customHeight="1">
      <c r="A4578" s="6"/>
      <c r="B4578" s="160"/>
      <c r="M4578" s="24"/>
    </row>
    <row r="4579" spans="1:13" ht="12" customHeight="1">
      <c r="A4579" s="6"/>
      <c r="B4579" s="160"/>
      <c r="M4579" s="24"/>
    </row>
    <row r="4580" spans="1:13" ht="12" customHeight="1">
      <c r="A4580" s="6"/>
      <c r="B4580" s="160"/>
      <c r="M4580" s="24"/>
    </row>
    <row r="4581" spans="1:13" ht="12" customHeight="1">
      <c r="A4581" s="6"/>
      <c r="B4581" s="160"/>
      <c r="M4581" s="24"/>
    </row>
    <row r="4582" spans="1:13" ht="12" customHeight="1">
      <c r="A4582" s="6"/>
      <c r="B4582" s="160"/>
      <c r="M4582" s="24"/>
    </row>
    <row r="4583" spans="1:13" ht="12" customHeight="1">
      <c r="A4583" s="6"/>
      <c r="B4583" s="160"/>
      <c r="M4583" s="24"/>
    </row>
    <row r="4584" spans="1:13" ht="12" customHeight="1">
      <c r="A4584" s="6"/>
      <c r="B4584" s="160"/>
      <c r="M4584" s="24"/>
    </row>
    <row r="4585" spans="1:13" ht="12" customHeight="1">
      <c r="A4585" s="6"/>
      <c r="B4585" s="160"/>
      <c r="M4585" s="24"/>
    </row>
    <row r="4586" spans="1:13" ht="12" customHeight="1">
      <c r="A4586" s="6"/>
      <c r="B4586" s="160"/>
      <c r="M4586" s="24"/>
    </row>
    <row r="4587" spans="1:13" ht="12" customHeight="1">
      <c r="A4587" s="6"/>
      <c r="B4587" s="160"/>
      <c r="M4587" s="24"/>
    </row>
    <row r="4588" spans="1:13" ht="12" customHeight="1">
      <c r="A4588" s="6"/>
      <c r="B4588" s="160"/>
      <c r="M4588" s="24"/>
    </row>
    <row r="4589" spans="1:13" ht="12" customHeight="1">
      <c r="A4589" s="6"/>
      <c r="B4589" s="160"/>
      <c r="M4589" s="24"/>
    </row>
    <row r="4590" spans="1:13" ht="12" customHeight="1">
      <c r="A4590" s="6"/>
      <c r="B4590" s="160"/>
      <c r="M4590" s="24"/>
    </row>
    <row r="4591" spans="1:13" ht="12" customHeight="1">
      <c r="A4591" s="6"/>
      <c r="B4591" s="160"/>
      <c r="M4591" s="24"/>
    </row>
    <row r="4592" spans="1:13" ht="12" customHeight="1">
      <c r="A4592" s="6"/>
      <c r="B4592" s="160"/>
      <c r="M4592" s="24"/>
    </row>
    <row r="4593" spans="1:13" ht="12" customHeight="1">
      <c r="A4593" s="6"/>
      <c r="B4593" s="160"/>
      <c r="M4593" s="24"/>
    </row>
    <row r="4594" spans="1:13" ht="12" customHeight="1">
      <c r="A4594" s="6"/>
      <c r="B4594" s="160"/>
      <c r="M4594" s="24"/>
    </row>
    <row r="4595" spans="1:13" ht="12" customHeight="1">
      <c r="A4595" s="6"/>
      <c r="B4595" s="160"/>
      <c r="M4595" s="24"/>
    </row>
    <row r="4596" spans="1:13" ht="12" customHeight="1">
      <c r="A4596" s="6"/>
      <c r="B4596" s="160"/>
      <c r="M4596" s="24"/>
    </row>
    <row r="4597" spans="1:13" ht="12" customHeight="1">
      <c r="A4597" s="6"/>
      <c r="B4597" s="160"/>
      <c r="M4597" s="24"/>
    </row>
    <row r="4598" spans="1:13" ht="12" customHeight="1">
      <c r="A4598" s="6"/>
      <c r="B4598" s="160"/>
      <c r="M4598" s="24"/>
    </row>
    <row r="4599" spans="1:13" ht="12" customHeight="1">
      <c r="A4599" s="6"/>
      <c r="B4599" s="160"/>
      <c r="M4599" s="24"/>
    </row>
    <row r="4600" spans="1:13" ht="12" customHeight="1">
      <c r="A4600" s="6"/>
      <c r="B4600" s="160"/>
      <c r="M4600" s="24"/>
    </row>
    <row r="4601" spans="1:13" ht="12" customHeight="1">
      <c r="A4601" s="6"/>
      <c r="B4601" s="160"/>
      <c r="M4601" s="24"/>
    </row>
    <row r="4602" spans="1:13" ht="12" customHeight="1">
      <c r="A4602" s="6"/>
      <c r="B4602" s="160"/>
      <c r="M4602" s="24"/>
    </row>
    <row r="4603" spans="1:13" ht="12" customHeight="1">
      <c r="A4603" s="6"/>
      <c r="B4603" s="160"/>
      <c r="M4603" s="24"/>
    </row>
    <row r="4604" spans="1:13" ht="12" customHeight="1">
      <c r="A4604" s="6"/>
      <c r="B4604" s="160"/>
      <c r="M4604" s="24"/>
    </row>
    <row r="4605" spans="1:13" ht="12" customHeight="1">
      <c r="A4605" s="6"/>
      <c r="B4605" s="160"/>
      <c r="M4605" s="24"/>
    </row>
    <row r="4606" spans="1:13" ht="12" customHeight="1">
      <c r="A4606" s="6"/>
      <c r="B4606" s="160"/>
      <c r="M4606" s="24"/>
    </row>
    <row r="4607" spans="1:13" ht="12" customHeight="1">
      <c r="A4607" s="6"/>
      <c r="B4607" s="160"/>
      <c r="M4607" s="24"/>
    </row>
    <row r="4608" spans="1:13" ht="12" customHeight="1">
      <c r="A4608" s="6"/>
      <c r="B4608" s="160"/>
      <c r="M4608" s="24"/>
    </row>
    <row r="4609" spans="1:13" ht="12" customHeight="1">
      <c r="A4609" s="6"/>
      <c r="B4609" s="160"/>
      <c r="M4609" s="24"/>
    </row>
    <row r="4610" spans="1:13" ht="12" customHeight="1">
      <c r="A4610" s="6"/>
      <c r="B4610" s="160"/>
      <c r="M4610" s="24"/>
    </row>
    <row r="4611" spans="1:13" ht="12" customHeight="1">
      <c r="A4611" s="6"/>
      <c r="B4611" s="160"/>
      <c r="M4611" s="24"/>
    </row>
    <row r="4612" spans="1:13" ht="12" customHeight="1">
      <c r="A4612" s="6"/>
      <c r="B4612" s="160"/>
      <c r="M4612" s="24"/>
    </row>
    <row r="4613" spans="1:13" ht="12" customHeight="1">
      <c r="A4613" s="6"/>
      <c r="B4613" s="160"/>
      <c r="M4613" s="24"/>
    </row>
    <row r="4614" spans="1:13" ht="12" customHeight="1">
      <c r="A4614" s="6"/>
      <c r="B4614" s="160"/>
      <c r="M4614" s="24"/>
    </row>
    <row r="4615" spans="1:13" ht="12" customHeight="1">
      <c r="A4615" s="6"/>
      <c r="B4615" s="160"/>
      <c r="M4615" s="24"/>
    </row>
    <row r="4616" spans="1:13" ht="12" customHeight="1">
      <c r="A4616" s="6"/>
      <c r="B4616" s="160"/>
      <c r="M4616" s="24"/>
    </row>
    <row r="4617" spans="1:13" ht="12" customHeight="1">
      <c r="A4617" s="6"/>
      <c r="B4617" s="160"/>
      <c r="M4617" s="24"/>
    </row>
    <row r="4618" spans="1:13" ht="12" customHeight="1">
      <c r="A4618" s="6"/>
      <c r="B4618" s="160"/>
      <c r="M4618" s="24"/>
    </row>
    <row r="4619" spans="1:13" ht="12" customHeight="1">
      <c r="A4619" s="6"/>
      <c r="B4619" s="160"/>
      <c r="M4619" s="24"/>
    </row>
    <row r="4620" spans="1:13" ht="12" customHeight="1">
      <c r="A4620" s="6"/>
      <c r="B4620" s="160"/>
      <c r="M4620" s="24"/>
    </row>
    <row r="4621" spans="1:13" ht="12" customHeight="1">
      <c r="A4621" s="6"/>
      <c r="B4621" s="160"/>
      <c r="M4621" s="24"/>
    </row>
    <row r="4622" spans="1:13" ht="12" customHeight="1">
      <c r="A4622" s="6"/>
      <c r="B4622" s="160"/>
      <c r="M4622" s="24"/>
    </row>
    <row r="4623" spans="1:13" ht="12" customHeight="1">
      <c r="A4623" s="6"/>
      <c r="B4623" s="160"/>
      <c r="M4623" s="24"/>
    </row>
    <row r="4624" spans="1:13" ht="12" customHeight="1">
      <c r="A4624" s="6"/>
      <c r="B4624" s="160"/>
      <c r="M4624" s="24"/>
    </row>
    <row r="4625" spans="1:13" ht="12" customHeight="1">
      <c r="A4625" s="6"/>
      <c r="B4625" s="160"/>
      <c r="M4625" s="24"/>
    </row>
    <row r="4626" spans="1:13" ht="12" customHeight="1">
      <c r="A4626" s="6"/>
      <c r="B4626" s="160"/>
      <c r="M4626" s="24"/>
    </row>
    <row r="4627" spans="1:13" ht="12" customHeight="1">
      <c r="A4627" s="6"/>
      <c r="B4627" s="160"/>
      <c r="M4627" s="24"/>
    </row>
    <row r="4628" spans="1:13" ht="12" customHeight="1">
      <c r="A4628" s="6"/>
      <c r="B4628" s="160"/>
      <c r="M4628" s="24"/>
    </row>
    <row r="4629" spans="1:13" ht="12" customHeight="1">
      <c r="A4629" s="6"/>
      <c r="B4629" s="160"/>
      <c r="M4629" s="24"/>
    </row>
    <row r="4630" spans="1:13" ht="12" customHeight="1">
      <c r="A4630" s="6"/>
      <c r="B4630" s="160"/>
      <c r="M4630" s="24"/>
    </row>
    <row r="4631" spans="1:13" ht="12" customHeight="1">
      <c r="A4631" s="6"/>
      <c r="B4631" s="160"/>
      <c r="M4631" s="24"/>
    </row>
    <row r="4632" spans="1:13" ht="12" customHeight="1">
      <c r="A4632" s="6"/>
      <c r="B4632" s="160"/>
      <c r="M4632" s="24"/>
    </row>
    <row r="4633" spans="1:13" ht="12" customHeight="1">
      <c r="A4633" s="6"/>
      <c r="B4633" s="160"/>
      <c r="M4633" s="24"/>
    </row>
    <row r="4634" spans="1:13" ht="12" customHeight="1">
      <c r="A4634" s="6"/>
      <c r="B4634" s="160"/>
      <c r="M4634" s="24"/>
    </row>
    <row r="4635" spans="1:13" ht="12" customHeight="1">
      <c r="A4635" s="6"/>
      <c r="B4635" s="160"/>
      <c r="M4635" s="24"/>
    </row>
    <row r="4636" spans="1:13" ht="12" customHeight="1">
      <c r="A4636" s="6"/>
      <c r="B4636" s="160"/>
      <c r="M4636" s="24"/>
    </row>
    <row r="4637" spans="1:13" ht="12" customHeight="1">
      <c r="A4637" s="6"/>
      <c r="B4637" s="160"/>
      <c r="M4637" s="24"/>
    </row>
    <row r="4638" spans="1:13" ht="12" customHeight="1">
      <c r="A4638" s="6"/>
      <c r="B4638" s="160"/>
      <c r="M4638" s="24"/>
    </row>
    <row r="4639" spans="1:13" ht="12" customHeight="1">
      <c r="A4639" s="6"/>
      <c r="B4639" s="160"/>
      <c r="M4639" s="24"/>
    </row>
    <row r="4640" spans="1:13" ht="12" customHeight="1">
      <c r="A4640" s="6"/>
      <c r="B4640" s="160"/>
      <c r="M4640" s="24"/>
    </row>
    <row r="4641" spans="1:13" ht="12" customHeight="1">
      <c r="A4641" s="6"/>
      <c r="B4641" s="160"/>
      <c r="M4641" s="24"/>
    </row>
    <row r="4642" spans="1:13" ht="12" customHeight="1">
      <c r="A4642" s="6"/>
      <c r="B4642" s="160"/>
      <c r="M4642" s="24"/>
    </row>
    <row r="4643" spans="1:13" ht="12" customHeight="1">
      <c r="A4643" s="6"/>
      <c r="B4643" s="160"/>
      <c r="M4643" s="24"/>
    </row>
    <row r="4644" spans="1:13" ht="12" customHeight="1">
      <c r="A4644" s="6"/>
      <c r="B4644" s="160"/>
      <c r="M4644" s="24"/>
    </row>
    <row r="4645" spans="1:13" ht="12" customHeight="1">
      <c r="A4645" s="6"/>
      <c r="B4645" s="160"/>
      <c r="M4645" s="24"/>
    </row>
    <row r="4646" spans="1:13" ht="12" customHeight="1">
      <c r="A4646" s="6"/>
      <c r="B4646" s="160"/>
      <c r="M4646" s="24"/>
    </row>
    <row r="4647" spans="1:13" ht="12" customHeight="1">
      <c r="A4647" s="6"/>
      <c r="B4647" s="160"/>
      <c r="M4647" s="24"/>
    </row>
    <row r="4648" spans="1:13" ht="12" customHeight="1">
      <c r="A4648" s="6"/>
      <c r="B4648" s="160"/>
      <c r="M4648" s="24"/>
    </row>
    <row r="4649" spans="1:13" ht="12" customHeight="1">
      <c r="A4649" s="6"/>
      <c r="B4649" s="160"/>
      <c r="M4649" s="24"/>
    </row>
    <row r="4650" spans="1:13" ht="12" customHeight="1">
      <c r="A4650" s="6"/>
      <c r="B4650" s="160"/>
      <c r="M4650" s="24"/>
    </row>
    <row r="4651" spans="1:13" ht="12" customHeight="1">
      <c r="A4651" s="6"/>
      <c r="B4651" s="160"/>
      <c r="M4651" s="24"/>
    </row>
    <row r="4652" spans="1:13" ht="12" customHeight="1">
      <c r="A4652" s="6"/>
      <c r="B4652" s="160"/>
      <c r="M4652" s="24"/>
    </row>
    <row r="4653" spans="1:13" ht="12" customHeight="1">
      <c r="A4653" s="6"/>
      <c r="B4653" s="160"/>
      <c r="M4653" s="24"/>
    </row>
    <row r="4654" spans="1:13" ht="12" customHeight="1">
      <c r="A4654" s="6"/>
      <c r="B4654" s="160"/>
      <c r="M4654" s="24"/>
    </row>
    <row r="4655" spans="1:13" ht="12" customHeight="1">
      <c r="A4655" s="6"/>
      <c r="B4655" s="160"/>
      <c r="M4655" s="24"/>
    </row>
    <row r="4656" spans="1:13" ht="12" customHeight="1">
      <c r="A4656" s="6"/>
      <c r="B4656" s="160"/>
      <c r="M4656" s="24"/>
    </row>
    <row r="4657" spans="1:13" ht="12" customHeight="1">
      <c r="A4657" s="6"/>
      <c r="B4657" s="160"/>
      <c r="M4657" s="24"/>
    </row>
    <row r="4658" spans="1:13" ht="12" customHeight="1">
      <c r="A4658" s="6"/>
      <c r="B4658" s="160"/>
      <c r="M4658" s="24"/>
    </row>
    <row r="4659" spans="1:13" ht="12" customHeight="1">
      <c r="A4659" s="6"/>
      <c r="B4659" s="160"/>
      <c r="M4659" s="24"/>
    </row>
    <row r="4660" spans="1:13" ht="12" customHeight="1">
      <c r="A4660" s="6"/>
      <c r="B4660" s="160"/>
      <c r="M4660" s="24"/>
    </row>
    <row r="4661" spans="1:13" ht="12" customHeight="1">
      <c r="A4661" s="6"/>
      <c r="B4661" s="160"/>
      <c r="M4661" s="24"/>
    </row>
    <row r="4662" spans="1:13" ht="12" customHeight="1">
      <c r="A4662" s="6"/>
      <c r="B4662" s="160"/>
      <c r="M4662" s="24"/>
    </row>
    <row r="4663" spans="1:13" ht="12" customHeight="1">
      <c r="A4663" s="6"/>
      <c r="B4663" s="160"/>
      <c r="M4663" s="24"/>
    </row>
    <row r="4664" spans="1:13" ht="12" customHeight="1">
      <c r="A4664" s="6"/>
      <c r="B4664" s="160"/>
      <c r="M4664" s="24"/>
    </row>
    <row r="4665" spans="1:13" ht="12" customHeight="1">
      <c r="A4665" s="6"/>
      <c r="B4665" s="160"/>
      <c r="M4665" s="24"/>
    </row>
    <row r="4666" spans="1:13" ht="12" customHeight="1">
      <c r="A4666" s="6"/>
      <c r="B4666" s="160"/>
      <c r="M4666" s="24"/>
    </row>
    <row r="4667" spans="1:13" ht="12" customHeight="1">
      <c r="A4667" s="6"/>
      <c r="B4667" s="160"/>
      <c r="M4667" s="24"/>
    </row>
    <row r="4668" spans="1:13" ht="12" customHeight="1">
      <c r="A4668" s="6"/>
      <c r="B4668" s="160"/>
      <c r="M4668" s="24"/>
    </row>
    <row r="4669" spans="1:13" ht="12" customHeight="1">
      <c r="A4669" s="6"/>
      <c r="B4669" s="160"/>
      <c r="M4669" s="24"/>
    </row>
    <row r="4670" spans="1:13" ht="12" customHeight="1">
      <c r="A4670" s="6"/>
      <c r="B4670" s="160"/>
      <c r="M4670" s="24"/>
    </row>
    <row r="4671" spans="1:13" ht="12" customHeight="1">
      <c r="A4671" s="6"/>
      <c r="B4671" s="160"/>
      <c r="M4671" s="24"/>
    </row>
    <row r="4672" spans="1:13" ht="12" customHeight="1">
      <c r="A4672" s="6"/>
      <c r="B4672" s="160"/>
      <c r="M4672" s="24"/>
    </row>
    <row r="4673" spans="1:13" ht="12" customHeight="1">
      <c r="A4673" s="6"/>
      <c r="B4673" s="160"/>
      <c r="M4673" s="24"/>
    </row>
    <row r="4674" spans="1:13" ht="12" customHeight="1">
      <c r="A4674" s="6"/>
      <c r="B4674" s="160"/>
      <c r="M4674" s="24"/>
    </row>
    <row r="4675" spans="1:13" ht="12" customHeight="1">
      <c r="A4675" s="6"/>
      <c r="B4675" s="160"/>
      <c r="M4675" s="24"/>
    </row>
    <row r="4676" spans="1:13" ht="12" customHeight="1">
      <c r="A4676" s="6"/>
      <c r="B4676" s="160"/>
      <c r="M4676" s="24"/>
    </row>
    <row r="4677" spans="1:13" ht="12" customHeight="1">
      <c r="A4677" s="6"/>
      <c r="B4677" s="160"/>
      <c r="M4677" s="24"/>
    </row>
    <row r="4678" spans="1:13" ht="12" customHeight="1">
      <c r="A4678" s="6"/>
      <c r="B4678" s="160"/>
      <c r="M4678" s="24"/>
    </row>
    <row r="4679" spans="1:13" ht="12" customHeight="1">
      <c r="A4679" s="6"/>
      <c r="B4679" s="160"/>
      <c r="M4679" s="24"/>
    </row>
    <row r="4680" spans="1:13" ht="12" customHeight="1">
      <c r="A4680" s="6"/>
      <c r="B4680" s="160"/>
      <c r="M4680" s="24"/>
    </row>
    <row r="4681" spans="1:13" ht="12" customHeight="1">
      <c r="A4681" s="6"/>
      <c r="B4681" s="160"/>
      <c r="M4681" s="24"/>
    </row>
    <row r="4682" spans="1:13" ht="12" customHeight="1">
      <c r="A4682" s="6"/>
      <c r="B4682" s="160"/>
      <c r="M4682" s="24"/>
    </row>
    <row r="4683" spans="1:13" ht="12" customHeight="1">
      <c r="A4683" s="6"/>
      <c r="B4683" s="160"/>
      <c r="M4683" s="24"/>
    </row>
    <row r="4684" spans="1:13" ht="12" customHeight="1">
      <c r="A4684" s="6"/>
      <c r="B4684" s="160"/>
      <c r="M4684" s="24"/>
    </row>
    <row r="4685" spans="1:13" ht="12" customHeight="1">
      <c r="A4685" s="6"/>
      <c r="B4685" s="160"/>
      <c r="M4685" s="24"/>
    </row>
    <row r="4686" spans="1:13" ht="12" customHeight="1">
      <c r="A4686" s="6"/>
      <c r="B4686" s="160"/>
      <c r="M4686" s="24"/>
    </row>
    <row r="4687" spans="1:13" ht="12" customHeight="1">
      <c r="A4687" s="6"/>
      <c r="B4687" s="160"/>
      <c r="M4687" s="24"/>
    </row>
    <row r="4688" spans="2:13" ht="12" customHeight="1">
      <c r="B4688" s="160"/>
      <c r="M4688" s="24"/>
    </row>
    <row r="4689" spans="2:13" ht="12" customHeight="1">
      <c r="B4689" s="160"/>
      <c r="M4689" s="24"/>
    </row>
    <row r="4690" spans="2:13" ht="12" customHeight="1">
      <c r="B4690" s="160"/>
      <c r="M4690" s="24"/>
    </row>
    <row r="4691" spans="2:13" ht="12" customHeight="1">
      <c r="B4691" s="160"/>
      <c r="M4691" s="24"/>
    </row>
    <row r="4692" spans="2:13" ht="12" customHeight="1">
      <c r="B4692" s="160"/>
      <c r="M4692" s="24"/>
    </row>
    <row r="4693" spans="2:13" ht="12" customHeight="1">
      <c r="B4693" s="160"/>
      <c r="M4693" s="24"/>
    </row>
    <row r="4694" spans="2:13" ht="12" customHeight="1">
      <c r="B4694" s="160"/>
      <c r="M4694" s="24"/>
    </row>
    <row r="4695" spans="2:13" ht="12" customHeight="1">
      <c r="B4695" s="160"/>
      <c r="M4695" s="24"/>
    </row>
    <row r="4696" spans="2:13" ht="12" customHeight="1">
      <c r="B4696" s="160"/>
      <c r="M4696" s="24"/>
    </row>
    <row r="4697" spans="2:13" ht="12" customHeight="1">
      <c r="B4697" s="160"/>
      <c r="M4697" s="24"/>
    </row>
    <row r="4698" spans="2:13" ht="12" customHeight="1">
      <c r="B4698" s="160"/>
      <c r="M4698" s="24"/>
    </row>
    <row r="4699" spans="2:13" ht="12" customHeight="1">
      <c r="B4699" s="160"/>
      <c r="M4699" s="24"/>
    </row>
    <row r="4700" spans="2:13" ht="12" customHeight="1">
      <c r="B4700" s="160"/>
      <c r="M4700" s="24"/>
    </row>
    <row r="4701" spans="2:13" ht="12" customHeight="1">
      <c r="B4701" s="160"/>
      <c r="M4701" s="24"/>
    </row>
    <row r="4702" spans="2:13" ht="12" customHeight="1">
      <c r="B4702" s="160"/>
      <c r="M4702" s="24"/>
    </row>
    <row r="4703" spans="2:13" ht="12" customHeight="1">
      <c r="B4703" s="160"/>
      <c r="M4703" s="24"/>
    </row>
    <row r="4704" spans="2:13" ht="12" customHeight="1">
      <c r="B4704" s="160"/>
      <c r="M4704" s="24"/>
    </row>
    <row r="4705" spans="2:13" ht="12" customHeight="1">
      <c r="B4705" s="160"/>
      <c r="M4705" s="24"/>
    </row>
    <row r="4706" spans="2:13" ht="12" customHeight="1">
      <c r="B4706" s="160"/>
      <c r="M4706" s="24"/>
    </row>
    <row r="4707" spans="2:13" ht="12" customHeight="1">
      <c r="B4707" s="160"/>
      <c r="M4707" s="24"/>
    </row>
    <row r="4708" spans="2:13" ht="12" customHeight="1">
      <c r="B4708" s="160"/>
      <c r="M4708" s="24"/>
    </row>
    <row r="4709" spans="2:13" ht="12" customHeight="1">
      <c r="B4709" s="160"/>
      <c r="M4709" s="24"/>
    </row>
    <row r="4710" spans="2:13" ht="12" customHeight="1">
      <c r="B4710" s="160"/>
      <c r="M4710" s="24"/>
    </row>
    <row r="4711" spans="2:13" ht="12" customHeight="1">
      <c r="B4711" s="160"/>
      <c r="M4711" s="24"/>
    </row>
    <row r="4712" spans="2:13" ht="12" customHeight="1">
      <c r="B4712" s="160"/>
      <c r="M4712" s="24"/>
    </row>
    <row r="4713" spans="2:13" ht="12" customHeight="1">
      <c r="B4713" s="160"/>
      <c r="M4713" s="24"/>
    </row>
    <row r="4714" spans="2:13" ht="12" customHeight="1">
      <c r="B4714" s="160"/>
      <c r="M4714" s="24"/>
    </row>
    <row r="4715" spans="2:13" ht="12" customHeight="1">
      <c r="B4715" s="160"/>
      <c r="M4715" s="24"/>
    </row>
    <row r="4716" spans="2:13" ht="12" customHeight="1">
      <c r="B4716" s="160"/>
      <c r="M4716" s="24"/>
    </row>
    <row r="4717" spans="2:13" ht="12" customHeight="1">
      <c r="B4717" s="160"/>
      <c r="M4717" s="24"/>
    </row>
    <row r="4718" spans="2:13" ht="12" customHeight="1">
      <c r="B4718" s="160"/>
      <c r="M4718" s="24"/>
    </row>
    <row r="4719" spans="2:13" ht="12" customHeight="1">
      <c r="B4719" s="160"/>
      <c r="M4719" s="24"/>
    </row>
    <row r="4720" spans="2:13" ht="12" customHeight="1">
      <c r="B4720" s="160"/>
      <c r="M4720" s="24"/>
    </row>
    <row r="4721" spans="2:13" ht="12" customHeight="1">
      <c r="B4721" s="160"/>
      <c r="M4721" s="24"/>
    </row>
    <row r="4722" spans="2:13" ht="12" customHeight="1">
      <c r="B4722" s="160"/>
      <c r="M4722" s="24"/>
    </row>
    <row r="4723" spans="2:13" ht="12" customHeight="1">
      <c r="B4723" s="160"/>
      <c r="M4723" s="24"/>
    </row>
    <row r="4724" spans="2:13" ht="12" customHeight="1">
      <c r="B4724" s="160"/>
      <c r="M4724" s="24"/>
    </row>
    <row r="4725" spans="2:13" ht="12" customHeight="1">
      <c r="B4725" s="160"/>
      <c r="M4725" s="24"/>
    </row>
    <row r="4726" spans="2:13" ht="12" customHeight="1">
      <c r="B4726" s="160"/>
      <c r="M4726" s="24"/>
    </row>
    <row r="4727" spans="2:13" ht="12" customHeight="1">
      <c r="B4727" s="160"/>
      <c r="M4727" s="24"/>
    </row>
    <row r="4728" spans="2:13" ht="12" customHeight="1">
      <c r="B4728" s="160"/>
      <c r="M4728" s="24"/>
    </row>
    <row r="4729" spans="2:13" ht="12" customHeight="1">
      <c r="B4729" s="160"/>
      <c r="M4729" s="24"/>
    </row>
    <row r="4730" spans="2:13" ht="12" customHeight="1">
      <c r="B4730" s="160"/>
      <c r="M4730" s="24"/>
    </row>
    <row r="4731" spans="2:13" ht="12" customHeight="1">
      <c r="B4731" s="160"/>
      <c r="M4731" s="24"/>
    </row>
    <row r="4732" spans="2:13" ht="12" customHeight="1">
      <c r="B4732" s="160"/>
      <c r="M4732" s="24"/>
    </row>
    <row r="4733" spans="2:13" ht="12" customHeight="1">
      <c r="B4733" s="160"/>
      <c r="M4733" s="24"/>
    </row>
    <row r="4734" spans="2:13" ht="12" customHeight="1">
      <c r="B4734" s="160"/>
      <c r="M4734" s="24"/>
    </row>
    <row r="4735" spans="2:13" ht="12" customHeight="1">
      <c r="B4735" s="160"/>
      <c r="M4735" s="24"/>
    </row>
    <row r="4736" spans="2:13" ht="12" customHeight="1">
      <c r="B4736" s="160"/>
      <c r="M4736" s="24"/>
    </row>
    <row r="4737" spans="2:13" ht="12" customHeight="1">
      <c r="B4737" s="160"/>
      <c r="M4737" s="24"/>
    </row>
    <row r="4738" spans="2:13" ht="12" customHeight="1">
      <c r="B4738" s="160"/>
      <c r="M4738" s="24"/>
    </row>
    <row r="4739" spans="2:13" ht="12" customHeight="1">
      <c r="B4739" s="160"/>
      <c r="M4739" s="24"/>
    </row>
    <row r="4740" spans="2:13" ht="12" customHeight="1">
      <c r="B4740" s="160"/>
      <c r="M4740" s="24"/>
    </row>
    <row r="4741" spans="2:13" ht="12" customHeight="1">
      <c r="B4741" s="160"/>
      <c r="M4741" s="24"/>
    </row>
    <row r="4742" spans="2:13" ht="12" customHeight="1">
      <c r="B4742" s="160"/>
      <c r="M4742" s="24"/>
    </row>
    <row r="4743" spans="2:13" ht="12" customHeight="1">
      <c r="B4743" s="160"/>
      <c r="M4743" s="24"/>
    </row>
    <row r="4744" spans="2:13" ht="12" customHeight="1">
      <c r="B4744" s="160"/>
      <c r="M4744" s="24"/>
    </row>
    <row r="4745" spans="2:13" ht="12" customHeight="1">
      <c r="B4745" s="160"/>
      <c r="M4745" s="24"/>
    </row>
    <row r="4746" spans="2:13" ht="12" customHeight="1">
      <c r="B4746" s="160"/>
      <c r="M4746" s="24"/>
    </row>
    <row r="4747" spans="2:13" ht="12" customHeight="1">
      <c r="B4747" s="160"/>
      <c r="M4747" s="24"/>
    </row>
    <row r="4748" spans="2:13" ht="12" customHeight="1">
      <c r="B4748" s="160"/>
      <c r="M4748" s="24"/>
    </row>
    <row r="4749" spans="2:13" ht="12" customHeight="1">
      <c r="B4749" s="160"/>
      <c r="M4749" s="24"/>
    </row>
    <row r="4750" spans="2:13" ht="12" customHeight="1">
      <c r="B4750" s="160"/>
      <c r="M4750" s="24"/>
    </row>
    <row r="4751" spans="2:13" ht="12" customHeight="1">
      <c r="B4751" s="160"/>
      <c r="M4751" s="24"/>
    </row>
    <row r="4752" spans="2:13" ht="12" customHeight="1">
      <c r="B4752" s="160"/>
      <c r="M4752" s="24"/>
    </row>
    <row r="4753" spans="2:13" ht="12" customHeight="1">
      <c r="B4753" s="160"/>
      <c r="M4753" s="24"/>
    </row>
    <row r="4754" spans="2:13" ht="12" customHeight="1">
      <c r="B4754" s="160"/>
      <c r="M4754" s="24"/>
    </row>
    <row r="4755" spans="2:13" ht="12" customHeight="1">
      <c r="B4755" s="160"/>
      <c r="M4755" s="24"/>
    </row>
    <row r="4756" spans="2:13" ht="12" customHeight="1">
      <c r="B4756" s="160"/>
      <c r="M4756" s="24"/>
    </row>
    <row r="4757" spans="2:13" ht="12" customHeight="1">
      <c r="B4757" s="160"/>
      <c r="M4757" s="24"/>
    </row>
    <row r="4758" spans="2:13" ht="12" customHeight="1">
      <c r="B4758" s="160"/>
      <c r="M4758" s="24"/>
    </row>
    <row r="4759" spans="2:13" ht="12" customHeight="1">
      <c r="B4759" s="160"/>
      <c r="M4759" s="24"/>
    </row>
    <row r="4760" spans="2:13" ht="12" customHeight="1">
      <c r="B4760" s="160"/>
      <c r="M4760" s="24"/>
    </row>
    <row r="4761" spans="2:13" ht="12" customHeight="1">
      <c r="B4761" s="160"/>
      <c r="M4761" s="24"/>
    </row>
    <row r="4762" spans="2:13" ht="12" customHeight="1">
      <c r="B4762" s="160"/>
      <c r="M4762" s="24"/>
    </row>
    <row r="4763" spans="2:13" ht="12" customHeight="1">
      <c r="B4763" s="160"/>
      <c r="M4763" s="24"/>
    </row>
    <row r="4764" spans="2:13" ht="12" customHeight="1">
      <c r="B4764" s="160"/>
      <c r="M4764" s="24"/>
    </row>
    <row r="4765" spans="2:13" ht="12" customHeight="1">
      <c r="B4765" s="160"/>
      <c r="M4765" s="24"/>
    </row>
    <row r="4766" spans="2:13" ht="12" customHeight="1">
      <c r="B4766" s="160"/>
      <c r="M4766" s="24"/>
    </row>
    <row r="4767" spans="2:13" ht="12" customHeight="1">
      <c r="B4767" s="160"/>
      <c r="M4767" s="24"/>
    </row>
    <row r="4768" spans="2:13" ht="12" customHeight="1">
      <c r="B4768" s="160"/>
      <c r="M4768" s="24"/>
    </row>
    <row r="4769" spans="2:13" ht="12" customHeight="1">
      <c r="B4769" s="160"/>
      <c r="M4769" s="24"/>
    </row>
    <row r="4770" spans="2:13" ht="12" customHeight="1">
      <c r="B4770" s="160"/>
      <c r="M4770" s="24"/>
    </row>
    <row r="4771" spans="2:13" ht="12" customHeight="1">
      <c r="B4771" s="160"/>
      <c r="M4771" s="24"/>
    </row>
    <row r="4772" spans="2:13" ht="12" customHeight="1">
      <c r="B4772" s="160"/>
      <c r="M4772" s="24"/>
    </row>
    <row r="4773" spans="2:13" ht="12" customHeight="1">
      <c r="B4773" s="160"/>
      <c r="M4773" s="24"/>
    </row>
    <row r="4774" spans="2:13" ht="12" customHeight="1">
      <c r="B4774" s="160"/>
      <c r="M4774" s="24"/>
    </row>
    <row r="4775" spans="2:13" ht="12" customHeight="1">
      <c r="B4775" s="160"/>
      <c r="M4775" s="24"/>
    </row>
    <row r="4776" spans="2:13" ht="12" customHeight="1">
      <c r="B4776" s="160"/>
      <c r="M4776" s="24"/>
    </row>
    <row r="4777" spans="2:13" ht="12" customHeight="1">
      <c r="B4777" s="160"/>
      <c r="M4777" s="24"/>
    </row>
    <row r="4778" spans="2:13" ht="12" customHeight="1">
      <c r="B4778" s="160"/>
      <c r="M4778" s="24"/>
    </row>
    <row r="4779" spans="2:13" ht="12" customHeight="1">
      <c r="B4779" s="160"/>
      <c r="M4779" s="24"/>
    </row>
    <row r="4780" spans="2:13" ht="12" customHeight="1">
      <c r="B4780" s="160"/>
      <c r="M4780" s="24"/>
    </row>
    <row r="4781" spans="2:13" ht="12" customHeight="1">
      <c r="B4781" s="160"/>
      <c r="M4781" s="24"/>
    </row>
    <row r="4782" spans="2:13" ht="12" customHeight="1">
      <c r="B4782" s="160"/>
      <c r="M4782" s="24"/>
    </row>
    <row r="4783" spans="2:13" ht="12" customHeight="1">
      <c r="B4783" s="160"/>
      <c r="M4783" s="24"/>
    </row>
    <row r="4784" spans="2:13" ht="12" customHeight="1">
      <c r="B4784" s="160"/>
      <c r="M4784" s="24"/>
    </row>
    <row r="4785" spans="2:13" ht="12" customHeight="1">
      <c r="B4785" s="160"/>
      <c r="M4785" s="24"/>
    </row>
    <row r="4786" spans="2:13" ht="12" customHeight="1">
      <c r="B4786" s="160"/>
      <c r="M4786" s="24"/>
    </row>
    <row r="4787" spans="2:13" ht="12" customHeight="1">
      <c r="B4787" s="160"/>
      <c r="M4787" s="24"/>
    </row>
    <row r="4788" spans="2:13" ht="12" customHeight="1">
      <c r="B4788" s="160"/>
      <c r="M4788" s="24"/>
    </row>
    <row r="4789" spans="2:13" ht="12" customHeight="1">
      <c r="B4789" s="160"/>
      <c r="M4789" s="24"/>
    </row>
    <row r="4790" spans="2:13" ht="12" customHeight="1">
      <c r="B4790" s="160"/>
      <c r="M4790" s="24"/>
    </row>
    <row r="4791" spans="2:13" ht="12" customHeight="1">
      <c r="B4791" s="160"/>
      <c r="M4791" s="24"/>
    </row>
    <row r="4792" spans="2:13" ht="12" customHeight="1">
      <c r="B4792" s="160"/>
      <c r="M4792" s="24"/>
    </row>
    <row r="4793" spans="2:13" ht="12" customHeight="1">
      <c r="B4793" s="160"/>
      <c r="M4793" s="24"/>
    </row>
    <row r="4794" spans="2:13" ht="12" customHeight="1">
      <c r="B4794" s="160"/>
      <c r="M4794" s="24"/>
    </row>
    <row r="4795" spans="2:13" ht="12" customHeight="1">
      <c r="B4795" s="160"/>
      <c r="M4795" s="24"/>
    </row>
    <row r="4796" spans="2:13" ht="12" customHeight="1">
      <c r="B4796" s="160"/>
      <c r="M4796" s="24"/>
    </row>
    <row r="4797" spans="2:13" ht="12" customHeight="1">
      <c r="B4797" s="160"/>
      <c r="M4797" s="24"/>
    </row>
    <row r="4798" spans="2:13" ht="12" customHeight="1">
      <c r="B4798" s="160"/>
      <c r="M4798" s="24"/>
    </row>
    <row r="4799" spans="2:13" ht="12" customHeight="1">
      <c r="B4799" s="160"/>
      <c r="M4799" s="24"/>
    </row>
    <row r="4800" spans="2:13" ht="12" customHeight="1">
      <c r="B4800" s="160"/>
      <c r="M4800" s="24"/>
    </row>
    <row r="4801" spans="2:13" ht="12" customHeight="1">
      <c r="B4801" s="160"/>
      <c r="M4801" s="24"/>
    </row>
    <row r="4802" spans="2:13" ht="12" customHeight="1">
      <c r="B4802" s="160"/>
      <c r="M4802" s="24"/>
    </row>
    <row r="4803" spans="2:13" ht="12" customHeight="1">
      <c r="B4803" s="160"/>
      <c r="M4803" s="24"/>
    </row>
    <row r="4804" spans="2:13" ht="12" customHeight="1">
      <c r="B4804" s="160"/>
      <c r="M4804" s="24"/>
    </row>
    <row r="4805" spans="2:13" ht="12" customHeight="1">
      <c r="B4805" s="160"/>
      <c r="M4805" s="24"/>
    </row>
    <row r="4806" spans="2:13" ht="12" customHeight="1">
      <c r="B4806" s="160"/>
      <c r="M4806" s="24"/>
    </row>
    <row r="4807" spans="2:13" ht="12" customHeight="1">
      <c r="B4807" s="160"/>
      <c r="M4807" s="24"/>
    </row>
    <row r="4808" spans="2:13" ht="12" customHeight="1">
      <c r="B4808" s="160"/>
      <c r="M4808" s="24"/>
    </row>
    <row r="4809" spans="2:13" ht="12" customHeight="1">
      <c r="B4809" s="160"/>
      <c r="M4809" s="24"/>
    </row>
    <row r="4810" spans="2:13" ht="12" customHeight="1">
      <c r="B4810" s="160"/>
      <c r="M4810" s="24"/>
    </row>
    <row r="4811" spans="2:13" ht="12" customHeight="1">
      <c r="B4811" s="160"/>
      <c r="M4811" s="24"/>
    </row>
    <row r="4812" spans="2:13" ht="12" customHeight="1">
      <c r="B4812" s="160"/>
      <c r="M4812" s="24"/>
    </row>
    <row r="4813" spans="2:13" ht="12" customHeight="1">
      <c r="B4813" s="160"/>
      <c r="M4813" s="24"/>
    </row>
    <row r="4814" spans="2:13" ht="12" customHeight="1">
      <c r="B4814" s="160"/>
      <c r="M4814" s="24"/>
    </row>
    <row r="4815" spans="2:13" ht="12" customHeight="1">
      <c r="B4815" s="160"/>
      <c r="M4815" s="24"/>
    </row>
    <row r="4816" spans="2:13" ht="12" customHeight="1">
      <c r="B4816" s="160"/>
      <c r="M4816" s="24"/>
    </row>
    <row r="4817" spans="2:13" ht="12" customHeight="1">
      <c r="B4817" s="160"/>
      <c r="M4817" s="24"/>
    </row>
    <row r="4818" spans="2:13" ht="12" customHeight="1">
      <c r="B4818" s="160"/>
      <c r="M4818" s="24"/>
    </row>
    <row r="4819" spans="2:13" ht="12" customHeight="1">
      <c r="B4819" s="160"/>
      <c r="M4819" s="24"/>
    </row>
    <row r="4820" spans="2:13" ht="12" customHeight="1">
      <c r="B4820" s="160"/>
      <c r="M4820" s="24"/>
    </row>
    <row r="4821" spans="2:13" ht="12" customHeight="1">
      <c r="B4821" s="160"/>
      <c r="M4821" s="24"/>
    </row>
    <row r="4822" spans="2:13" ht="12" customHeight="1">
      <c r="B4822" s="160"/>
      <c r="M4822" s="24"/>
    </row>
    <row r="4823" spans="2:13" ht="12" customHeight="1">
      <c r="B4823" s="160"/>
      <c r="M4823" s="24"/>
    </row>
    <row r="4824" spans="2:13" ht="12" customHeight="1">
      <c r="B4824" s="160"/>
      <c r="M4824" s="24"/>
    </row>
    <row r="4825" spans="2:13" ht="12" customHeight="1">
      <c r="B4825" s="160"/>
      <c r="M4825" s="24"/>
    </row>
    <row r="4826" spans="2:13" ht="12" customHeight="1">
      <c r="B4826" s="160"/>
      <c r="M4826" s="24"/>
    </row>
    <row r="4827" spans="2:13" ht="12" customHeight="1">
      <c r="B4827" s="160"/>
      <c r="M4827" s="24"/>
    </row>
    <row r="4828" spans="2:13" ht="12" customHeight="1">
      <c r="B4828" s="160"/>
      <c r="M4828" s="24"/>
    </row>
    <row r="4829" spans="2:13" ht="12" customHeight="1">
      <c r="B4829" s="160"/>
      <c r="M4829" s="24"/>
    </row>
    <row r="4830" spans="2:13" ht="12" customHeight="1">
      <c r="B4830" s="160"/>
      <c r="M4830" s="24"/>
    </row>
    <row r="4831" spans="2:13" ht="12" customHeight="1">
      <c r="B4831" s="160"/>
      <c r="M4831" s="24"/>
    </row>
    <row r="4832" spans="2:13" ht="12" customHeight="1">
      <c r="B4832" s="160"/>
      <c r="M4832" s="24"/>
    </row>
    <row r="4833" spans="2:13" ht="12" customHeight="1">
      <c r="B4833" s="160"/>
      <c r="M4833" s="24"/>
    </row>
    <row r="4834" spans="2:13" ht="12" customHeight="1">
      <c r="B4834" s="160"/>
      <c r="M4834" s="24"/>
    </row>
    <row r="4835" spans="2:13" ht="12" customHeight="1">
      <c r="B4835" s="160"/>
      <c r="M4835" s="24"/>
    </row>
    <row r="4836" spans="2:13" ht="12" customHeight="1">
      <c r="B4836" s="160"/>
      <c r="M4836" s="24"/>
    </row>
    <row r="4837" spans="2:13" ht="12" customHeight="1">
      <c r="B4837" s="160"/>
      <c r="M4837" s="24"/>
    </row>
    <row r="4838" spans="2:13" ht="12" customHeight="1">
      <c r="B4838" s="160"/>
      <c r="M4838" s="24"/>
    </row>
    <row r="4839" spans="2:13" ht="12" customHeight="1">
      <c r="B4839" s="160"/>
      <c r="M4839" s="24"/>
    </row>
    <row r="4840" spans="2:13" ht="12" customHeight="1">
      <c r="B4840" s="160"/>
      <c r="M4840" s="24"/>
    </row>
    <row r="4841" spans="2:13" ht="12" customHeight="1">
      <c r="B4841" s="160"/>
      <c r="M4841" s="24"/>
    </row>
    <row r="4842" spans="2:13" ht="12" customHeight="1">
      <c r="B4842" s="160"/>
      <c r="M4842" s="24"/>
    </row>
    <row r="4843" spans="2:13" ht="12" customHeight="1">
      <c r="B4843" s="160"/>
      <c r="M4843" s="24"/>
    </row>
    <row r="4844" spans="2:13" ht="12" customHeight="1">
      <c r="B4844" s="160"/>
      <c r="M4844" s="24"/>
    </row>
    <row r="4845" spans="2:13" ht="12" customHeight="1">
      <c r="B4845" s="160"/>
      <c r="M4845" s="24"/>
    </row>
    <row r="4846" spans="2:13" ht="12" customHeight="1">
      <c r="B4846" s="160"/>
      <c r="M4846" s="24"/>
    </row>
    <row r="4847" spans="2:13" ht="12" customHeight="1">
      <c r="B4847" s="160"/>
      <c r="M4847" s="24"/>
    </row>
    <row r="4848" spans="2:13" ht="12" customHeight="1">
      <c r="B4848" s="160"/>
      <c r="M4848" s="24"/>
    </row>
    <row r="4849" spans="2:13" ht="12" customHeight="1">
      <c r="B4849" s="160"/>
      <c r="M4849" s="24"/>
    </row>
    <row r="4850" spans="2:13" ht="12" customHeight="1">
      <c r="B4850" s="160"/>
      <c r="M4850" s="24"/>
    </row>
    <row r="4851" spans="2:13" ht="12" customHeight="1">
      <c r="B4851" s="160"/>
      <c r="M4851" s="24"/>
    </row>
    <row r="4852" spans="2:13" ht="12" customHeight="1">
      <c r="B4852" s="160"/>
      <c r="M4852" s="24"/>
    </row>
    <row r="4853" spans="2:13" ht="12" customHeight="1">
      <c r="B4853" s="160"/>
      <c r="M4853" s="24"/>
    </row>
    <row r="4854" spans="2:13" ht="12" customHeight="1">
      <c r="B4854" s="160"/>
      <c r="M4854" s="24"/>
    </row>
    <row r="4855" spans="2:13" ht="12" customHeight="1">
      <c r="B4855" s="160"/>
      <c r="M4855" s="24"/>
    </row>
    <row r="4856" spans="2:13" ht="12" customHeight="1">
      <c r="B4856" s="160"/>
      <c r="M4856" s="24"/>
    </row>
    <row r="4857" spans="2:13" ht="12" customHeight="1">
      <c r="B4857" s="160"/>
      <c r="M4857" s="24"/>
    </row>
    <row r="4858" spans="2:13" ht="12" customHeight="1">
      <c r="B4858" s="160"/>
      <c r="M4858" s="24"/>
    </row>
    <row r="4859" spans="2:13" ht="12" customHeight="1">
      <c r="B4859" s="160"/>
      <c r="M4859" s="24"/>
    </row>
    <row r="4860" spans="2:13" ht="12" customHeight="1">
      <c r="B4860" s="160"/>
      <c r="M4860" s="24"/>
    </row>
    <row r="4861" spans="2:13" ht="12" customHeight="1">
      <c r="B4861" s="160"/>
      <c r="M4861" s="24"/>
    </row>
    <row r="4862" spans="2:13" ht="12" customHeight="1">
      <c r="B4862" s="160"/>
      <c r="M4862" s="24"/>
    </row>
    <row r="4863" spans="2:13" ht="12" customHeight="1">
      <c r="B4863" s="160"/>
      <c r="M4863" s="24"/>
    </row>
    <row r="4864" spans="2:13" ht="12" customHeight="1">
      <c r="B4864" s="160"/>
      <c r="M4864" s="24"/>
    </row>
    <row r="4865" spans="2:13" ht="12" customHeight="1">
      <c r="B4865" s="160"/>
      <c r="M4865" s="24"/>
    </row>
    <row r="4866" spans="2:13" ht="12" customHeight="1">
      <c r="B4866" s="160"/>
      <c r="M4866" s="24"/>
    </row>
    <row r="4867" spans="2:13" ht="12" customHeight="1">
      <c r="B4867" s="160"/>
      <c r="M4867" s="24"/>
    </row>
    <row r="4868" spans="2:13" ht="12" customHeight="1">
      <c r="B4868" s="160"/>
      <c r="M4868" s="24"/>
    </row>
    <row r="4869" spans="2:13" ht="12" customHeight="1">
      <c r="B4869" s="160"/>
      <c r="M4869" s="24"/>
    </row>
    <row r="4870" spans="2:13" ht="12" customHeight="1">
      <c r="B4870" s="160"/>
      <c r="M4870" s="24"/>
    </row>
    <row r="4871" spans="2:13" ht="12" customHeight="1">
      <c r="B4871" s="160"/>
      <c r="M4871" s="24"/>
    </row>
    <row r="4872" spans="2:13" ht="12" customHeight="1">
      <c r="B4872" s="160"/>
      <c r="M4872" s="24"/>
    </row>
    <row r="4873" spans="2:13" ht="12" customHeight="1">
      <c r="B4873" s="160"/>
      <c r="M4873" s="24"/>
    </row>
    <row r="4874" spans="2:13" ht="12" customHeight="1">
      <c r="B4874" s="160"/>
      <c r="M4874" s="24"/>
    </row>
    <row r="4875" spans="2:13" ht="12" customHeight="1">
      <c r="B4875" s="160"/>
      <c r="M4875" s="24"/>
    </row>
    <row r="4876" spans="2:13" ht="12" customHeight="1">
      <c r="B4876" s="160"/>
      <c r="M4876" s="24"/>
    </row>
    <row r="4877" spans="2:13" ht="12" customHeight="1">
      <c r="B4877" s="160"/>
      <c r="M4877" s="24"/>
    </row>
    <row r="4878" spans="2:13" ht="12" customHeight="1">
      <c r="B4878" s="160"/>
      <c r="M4878" s="24"/>
    </row>
    <row r="4879" spans="2:13" ht="12" customHeight="1">
      <c r="B4879" s="160"/>
      <c r="M4879" s="24"/>
    </row>
    <row r="4880" spans="2:13" ht="12" customHeight="1">
      <c r="B4880" s="160"/>
      <c r="M4880" s="24"/>
    </row>
    <row r="4881" spans="2:13" ht="12" customHeight="1">
      <c r="B4881" s="160"/>
      <c r="M4881" s="24"/>
    </row>
    <row r="4882" spans="2:13" ht="12" customHeight="1">
      <c r="B4882" s="160"/>
      <c r="M4882" s="24"/>
    </row>
    <row r="4883" spans="2:13" ht="12" customHeight="1">
      <c r="B4883" s="160"/>
      <c r="M4883" s="24"/>
    </row>
    <row r="4884" spans="2:13" ht="12" customHeight="1">
      <c r="B4884" s="160"/>
      <c r="M4884" s="24"/>
    </row>
    <row r="4885" spans="2:13" ht="12" customHeight="1">
      <c r="B4885" s="160"/>
      <c r="M4885" s="24"/>
    </row>
    <row r="4886" spans="2:13" ht="12" customHeight="1">
      <c r="B4886" s="160"/>
      <c r="M4886" s="24"/>
    </row>
    <row r="4887" spans="2:13" ht="12" customHeight="1">
      <c r="B4887" s="160"/>
      <c r="M4887" s="24"/>
    </row>
    <row r="4888" spans="2:13" ht="12" customHeight="1">
      <c r="B4888" s="160"/>
      <c r="M4888" s="24"/>
    </row>
    <row r="4889" spans="2:13" ht="12" customHeight="1">
      <c r="B4889" s="160"/>
      <c r="M4889" s="24"/>
    </row>
    <row r="4890" spans="2:13" ht="12" customHeight="1">
      <c r="B4890" s="160"/>
      <c r="M4890" s="24"/>
    </row>
    <row r="4891" spans="2:13" ht="12" customHeight="1">
      <c r="B4891" s="160"/>
      <c r="M4891" s="24"/>
    </row>
    <row r="4892" spans="2:13" ht="12" customHeight="1">
      <c r="B4892" s="160"/>
      <c r="M4892" s="24"/>
    </row>
    <row r="4893" spans="2:13" ht="12" customHeight="1">
      <c r="B4893" s="160"/>
      <c r="M4893" s="24"/>
    </row>
    <row r="4894" spans="2:13" ht="12" customHeight="1">
      <c r="B4894" s="160"/>
      <c r="M4894" s="24"/>
    </row>
    <row r="4895" spans="2:13" ht="12" customHeight="1">
      <c r="B4895" s="160"/>
      <c r="M4895" s="24"/>
    </row>
    <row r="4896" spans="2:13" ht="12" customHeight="1">
      <c r="B4896" s="160"/>
      <c r="M4896" s="24"/>
    </row>
    <row r="4897" spans="2:13" ht="12" customHeight="1">
      <c r="B4897" s="160"/>
      <c r="M4897" s="24"/>
    </row>
    <row r="4898" spans="2:13" ht="12" customHeight="1">
      <c r="B4898" s="160"/>
      <c r="M4898" s="24"/>
    </row>
    <row r="4899" spans="2:13" ht="12" customHeight="1">
      <c r="B4899" s="160"/>
      <c r="M4899" s="24"/>
    </row>
    <row r="4900" spans="2:13" ht="12" customHeight="1">
      <c r="B4900" s="160"/>
      <c r="M4900" s="24"/>
    </row>
    <row r="4901" spans="2:13" ht="12" customHeight="1">
      <c r="B4901" s="160"/>
      <c r="M4901" s="24"/>
    </row>
    <row r="4902" spans="2:13" ht="12" customHeight="1">
      <c r="B4902" s="160"/>
      <c r="M4902" s="24"/>
    </row>
    <row r="4903" spans="2:13" ht="12" customHeight="1">
      <c r="B4903" s="160"/>
      <c r="M4903" s="24"/>
    </row>
    <row r="4904" spans="2:13" ht="12" customHeight="1">
      <c r="B4904" s="160"/>
      <c r="M4904" s="24"/>
    </row>
    <row r="4905" spans="2:13" ht="12" customHeight="1">
      <c r="B4905" s="160"/>
      <c r="M4905" s="24"/>
    </row>
    <row r="4906" spans="2:13" ht="12" customHeight="1">
      <c r="B4906" s="160"/>
      <c r="M4906" s="24"/>
    </row>
    <row r="4907" spans="2:13" ht="12" customHeight="1">
      <c r="B4907" s="160"/>
      <c r="M4907" s="24"/>
    </row>
    <row r="4908" spans="2:13" ht="12" customHeight="1">
      <c r="B4908" s="160"/>
      <c r="M4908" s="24"/>
    </row>
    <row r="4909" spans="2:13" ht="12" customHeight="1">
      <c r="B4909" s="160"/>
      <c r="M4909" s="24"/>
    </row>
    <row r="4910" spans="2:13" ht="12" customHeight="1">
      <c r="B4910" s="160"/>
      <c r="M4910" s="24"/>
    </row>
    <row r="4911" spans="2:13" ht="12" customHeight="1">
      <c r="B4911" s="160"/>
      <c r="M4911" s="24"/>
    </row>
    <row r="4912" spans="2:13" ht="12" customHeight="1">
      <c r="B4912" s="160"/>
      <c r="M4912" s="24"/>
    </row>
    <row r="4913" spans="2:13" ht="12" customHeight="1">
      <c r="B4913" s="160"/>
      <c r="M4913" s="24"/>
    </row>
    <row r="4914" spans="2:13" ht="12" customHeight="1">
      <c r="B4914" s="160"/>
      <c r="M4914" s="24"/>
    </row>
    <row r="4915" spans="2:13" ht="12" customHeight="1">
      <c r="B4915" s="160"/>
      <c r="M4915" s="24"/>
    </row>
    <row r="4916" spans="2:13" ht="12" customHeight="1">
      <c r="B4916" s="160"/>
      <c r="M4916" s="24"/>
    </row>
    <row r="4917" spans="2:13" ht="12" customHeight="1">
      <c r="B4917" s="160"/>
      <c r="M4917" s="24"/>
    </row>
    <row r="4918" spans="2:13" ht="12" customHeight="1">
      <c r="B4918" s="160"/>
      <c r="M4918" s="24"/>
    </row>
    <row r="4919" spans="2:13" ht="12" customHeight="1">
      <c r="B4919" s="160"/>
      <c r="M4919" s="24"/>
    </row>
    <row r="4920" spans="2:13" ht="12" customHeight="1">
      <c r="B4920" s="160"/>
      <c r="M4920" s="24"/>
    </row>
    <row r="4921" spans="2:13" ht="12" customHeight="1">
      <c r="B4921" s="160"/>
      <c r="M4921" s="24"/>
    </row>
    <row r="4922" spans="2:13" ht="12" customHeight="1">
      <c r="B4922" s="160"/>
      <c r="M4922" s="24"/>
    </row>
    <row r="4923" spans="2:13" ht="12" customHeight="1">
      <c r="B4923" s="160"/>
      <c r="M4923" s="24"/>
    </row>
    <row r="4924" spans="2:13" ht="12" customHeight="1">
      <c r="B4924" s="160"/>
      <c r="M4924" s="24"/>
    </row>
    <row r="4925" spans="2:13" ht="12" customHeight="1">
      <c r="B4925" s="160"/>
      <c r="M4925" s="24"/>
    </row>
    <row r="4926" spans="2:13" ht="12" customHeight="1">
      <c r="B4926" s="160"/>
      <c r="M4926" s="24"/>
    </row>
    <row r="4927" spans="2:13" ht="12" customHeight="1">
      <c r="B4927" s="160"/>
      <c r="M4927" s="24"/>
    </row>
    <row r="4928" spans="2:13" ht="12" customHeight="1">
      <c r="B4928" s="160"/>
      <c r="M4928" s="24"/>
    </row>
    <row r="4929" spans="2:13" ht="12" customHeight="1">
      <c r="B4929" s="160"/>
      <c r="M4929" s="24"/>
    </row>
    <row r="4930" spans="2:13" ht="12" customHeight="1">
      <c r="B4930" s="160"/>
      <c r="M4930" s="24"/>
    </row>
    <row r="4931" spans="2:13" ht="12" customHeight="1">
      <c r="B4931" s="160"/>
      <c r="M4931" s="24"/>
    </row>
    <row r="4932" spans="2:13" ht="12" customHeight="1">
      <c r="B4932" s="160"/>
      <c r="M4932" s="24"/>
    </row>
    <row r="4933" spans="2:13" ht="12" customHeight="1">
      <c r="B4933" s="160"/>
      <c r="M4933" s="24"/>
    </row>
    <row r="4934" spans="2:13" ht="12" customHeight="1">
      <c r="B4934" s="160"/>
      <c r="M4934" s="24"/>
    </row>
    <row r="4935" spans="2:13" ht="12" customHeight="1">
      <c r="B4935" s="160"/>
      <c r="M4935" s="24"/>
    </row>
    <row r="4936" spans="2:13" ht="12" customHeight="1">
      <c r="B4936" s="160"/>
      <c r="M4936" s="24"/>
    </row>
    <row r="4937" spans="2:13" ht="12" customHeight="1">
      <c r="B4937" s="160"/>
      <c r="M4937" s="24"/>
    </row>
    <row r="4938" spans="2:13" ht="12" customHeight="1">
      <c r="B4938" s="160"/>
      <c r="M4938" s="24"/>
    </row>
    <row r="4939" spans="2:13" ht="12" customHeight="1">
      <c r="B4939" s="160"/>
      <c r="M4939" s="24"/>
    </row>
    <row r="4940" spans="2:13" ht="12" customHeight="1">
      <c r="B4940" s="160"/>
      <c r="M4940" s="24"/>
    </row>
    <row r="4941" spans="2:13" ht="12" customHeight="1">
      <c r="B4941" s="160"/>
      <c r="M4941" s="24"/>
    </row>
    <row r="4942" spans="2:13" ht="12" customHeight="1">
      <c r="B4942" s="160"/>
      <c r="M4942" s="24"/>
    </row>
    <row r="4943" spans="2:13" ht="12" customHeight="1">
      <c r="B4943" s="160"/>
      <c r="M4943" s="24"/>
    </row>
    <row r="4944" spans="2:13" ht="12" customHeight="1">
      <c r="B4944" s="160"/>
      <c r="M4944" s="24"/>
    </row>
    <row r="4945" spans="2:13" ht="12" customHeight="1">
      <c r="B4945" s="160"/>
      <c r="M4945" s="24"/>
    </row>
    <row r="4946" spans="2:13" ht="12" customHeight="1">
      <c r="B4946" s="160"/>
      <c r="M4946" s="24"/>
    </row>
    <row r="4947" spans="2:13" ht="12" customHeight="1">
      <c r="B4947" s="160"/>
      <c r="M4947" s="24"/>
    </row>
    <row r="4948" spans="2:13" ht="12" customHeight="1">
      <c r="B4948" s="160"/>
      <c r="M4948" s="24"/>
    </row>
    <row r="4949" spans="2:13" ht="12" customHeight="1">
      <c r="B4949" s="160"/>
      <c r="M4949" s="24"/>
    </row>
    <row r="4950" spans="2:13" ht="12" customHeight="1">
      <c r="B4950" s="160"/>
      <c r="M4950" s="24"/>
    </row>
    <row r="4951" spans="2:13" ht="12" customHeight="1">
      <c r="B4951" s="160"/>
      <c r="M4951" s="24"/>
    </row>
    <row r="4952" spans="2:13" ht="12" customHeight="1">
      <c r="B4952" s="160"/>
      <c r="M4952" s="24"/>
    </row>
    <row r="4953" spans="2:13" ht="12" customHeight="1">
      <c r="B4953" s="160"/>
      <c r="M4953" s="24"/>
    </row>
    <row r="4954" spans="2:13" ht="12" customHeight="1">
      <c r="B4954" s="160"/>
      <c r="M4954" s="24"/>
    </row>
    <row r="4955" spans="2:13" ht="12" customHeight="1">
      <c r="B4955" s="160"/>
      <c r="M4955" s="24"/>
    </row>
    <row r="4956" spans="2:13" ht="12" customHeight="1">
      <c r="B4956" s="160"/>
      <c r="M4956" s="24"/>
    </row>
    <row r="4957" spans="2:13" ht="12" customHeight="1">
      <c r="B4957" s="160"/>
      <c r="M4957" s="24"/>
    </row>
    <row r="4958" spans="2:13" ht="12" customHeight="1">
      <c r="B4958" s="160"/>
      <c r="M4958" s="24"/>
    </row>
    <row r="4959" spans="2:13" ht="12" customHeight="1">
      <c r="B4959" s="160"/>
      <c r="M4959" s="24"/>
    </row>
    <row r="4960" spans="2:13" ht="12" customHeight="1">
      <c r="B4960" s="160"/>
      <c r="M4960" s="24"/>
    </row>
    <row r="4961" spans="2:13" ht="12" customHeight="1">
      <c r="B4961" s="160"/>
      <c r="M4961" s="24"/>
    </row>
    <row r="4962" spans="2:13" ht="12" customHeight="1">
      <c r="B4962" s="160"/>
      <c r="M4962" s="24"/>
    </row>
    <row r="4963" spans="2:13" ht="12" customHeight="1">
      <c r="B4963" s="160"/>
      <c r="M4963" s="24"/>
    </row>
    <row r="4964" spans="2:13" ht="12" customHeight="1">
      <c r="B4964" s="160"/>
      <c r="M4964" s="24"/>
    </row>
    <row r="4965" spans="2:13" ht="12" customHeight="1">
      <c r="B4965" s="160"/>
      <c r="M4965" s="24"/>
    </row>
    <row r="4966" spans="2:13" ht="12" customHeight="1">
      <c r="B4966" s="160"/>
      <c r="M4966" s="24"/>
    </row>
    <row r="4967" spans="2:13" ht="12" customHeight="1">
      <c r="B4967" s="160"/>
      <c r="M4967" s="24"/>
    </row>
    <row r="4968" spans="2:13" ht="12" customHeight="1">
      <c r="B4968" s="160"/>
      <c r="M4968" s="24"/>
    </row>
    <row r="4969" spans="2:13" ht="12" customHeight="1">
      <c r="B4969" s="160"/>
      <c r="M4969" s="24"/>
    </row>
    <row r="4970" spans="2:13" ht="12" customHeight="1">
      <c r="B4970" s="160"/>
      <c r="M4970" s="24"/>
    </row>
    <row r="4971" spans="2:13" ht="12" customHeight="1">
      <c r="B4971" s="160"/>
      <c r="M4971" s="24"/>
    </row>
    <row r="4972" spans="2:13" ht="12" customHeight="1">
      <c r="B4972" s="160"/>
      <c r="M4972" s="24"/>
    </row>
    <row r="4973" spans="2:13" ht="12" customHeight="1">
      <c r="B4973" s="160"/>
      <c r="M4973" s="24"/>
    </row>
    <row r="4974" spans="2:13" ht="12" customHeight="1">
      <c r="B4974" s="160"/>
      <c r="M4974" s="24"/>
    </row>
    <row r="4975" spans="2:13" ht="12" customHeight="1">
      <c r="B4975" s="160"/>
      <c r="M4975" s="24"/>
    </row>
    <row r="4976" spans="2:13" ht="12" customHeight="1">
      <c r="B4976" s="160"/>
      <c r="M4976" s="24"/>
    </row>
    <row r="4977" spans="2:13" ht="12" customHeight="1">
      <c r="B4977" s="160"/>
      <c r="M4977" s="24"/>
    </row>
    <row r="4978" spans="2:13" ht="12" customHeight="1">
      <c r="B4978" s="160"/>
      <c r="M4978" s="24"/>
    </row>
    <row r="4979" spans="2:13" ht="12" customHeight="1">
      <c r="B4979" s="160"/>
      <c r="M4979" s="24"/>
    </row>
    <row r="4980" spans="2:13" ht="12" customHeight="1">
      <c r="B4980" s="160"/>
      <c r="M4980" s="24"/>
    </row>
    <row r="4981" spans="2:13" ht="12" customHeight="1">
      <c r="B4981" s="160"/>
      <c r="M4981" s="24"/>
    </row>
    <row r="4982" spans="2:13" ht="12" customHeight="1">
      <c r="B4982" s="160"/>
      <c r="M4982" s="24"/>
    </row>
    <row r="4983" spans="2:13" ht="12" customHeight="1">
      <c r="B4983" s="160"/>
      <c r="M4983" s="24"/>
    </row>
    <row r="4984" spans="2:13" ht="12" customHeight="1">
      <c r="B4984" s="160"/>
      <c r="M4984" s="24"/>
    </row>
    <row r="4985" spans="2:13" ht="12" customHeight="1">
      <c r="B4985" s="160"/>
      <c r="M4985" s="24"/>
    </row>
    <row r="4986" spans="2:13" ht="12" customHeight="1">
      <c r="B4986" s="160"/>
      <c r="M4986" s="24"/>
    </row>
    <row r="4987" spans="2:13" ht="12" customHeight="1">
      <c r="B4987" s="160"/>
      <c r="M4987" s="24"/>
    </row>
    <row r="4988" spans="2:13" ht="12" customHeight="1">
      <c r="B4988" s="160"/>
      <c r="M4988" s="24"/>
    </row>
    <row r="4989" spans="2:13" ht="12" customHeight="1">
      <c r="B4989" s="160"/>
      <c r="M4989" s="24"/>
    </row>
    <row r="4990" spans="2:13" ht="12" customHeight="1">
      <c r="B4990" s="160"/>
      <c r="M4990" s="24"/>
    </row>
    <row r="4991" spans="2:13" ht="12" customHeight="1">
      <c r="B4991" s="160"/>
      <c r="M4991" s="24"/>
    </row>
    <row r="4992" spans="2:13" ht="12" customHeight="1">
      <c r="B4992" s="160"/>
      <c r="M4992" s="24"/>
    </row>
    <row r="4993" spans="2:13" ht="12" customHeight="1">
      <c r="B4993" s="160"/>
      <c r="M4993" s="24"/>
    </row>
    <row r="4994" spans="2:13" ht="12" customHeight="1">
      <c r="B4994" s="160"/>
      <c r="M4994" s="24"/>
    </row>
    <row r="4995" spans="2:13" ht="12" customHeight="1">
      <c r="B4995" s="160"/>
      <c r="M4995" s="24"/>
    </row>
    <row r="4996" spans="2:13" ht="12" customHeight="1">
      <c r="B4996" s="160"/>
      <c r="M4996" s="24"/>
    </row>
    <row r="4997" spans="2:13" ht="12" customHeight="1">
      <c r="B4997" s="160"/>
      <c r="M4997" s="24"/>
    </row>
    <row r="4998" spans="2:13" ht="12" customHeight="1">
      <c r="B4998" s="160"/>
      <c r="M4998" s="24"/>
    </row>
    <row r="4999" spans="2:13" ht="12" customHeight="1">
      <c r="B4999" s="160"/>
      <c r="M4999" s="24"/>
    </row>
    <row r="5000" spans="2:13" ht="12" customHeight="1">
      <c r="B5000" s="160"/>
      <c r="M5000" s="24"/>
    </row>
    <row r="5001" spans="2:13" ht="12" customHeight="1">
      <c r="B5001" s="160"/>
      <c r="M5001" s="24"/>
    </row>
    <row r="5002" spans="2:13" ht="12" customHeight="1">
      <c r="B5002" s="160"/>
      <c r="M5002" s="24"/>
    </row>
    <row r="5003" spans="2:13" ht="12" customHeight="1">
      <c r="B5003" s="160"/>
      <c r="M5003" s="24"/>
    </row>
    <row r="5004" spans="2:13" ht="12" customHeight="1">
      <c r="B5004" s="160"/>
      <c r="M5004" s="24"/>
    </row>
    <row r="5005" spans="2:13" ht="12" customHeight="1">
      <c r="B5005" s="160"/>
      <c r="M5005" s="24"/>
    </row>
    <row r="5006" spans="2:13" ht="12" customHeight="1">
      <c r="B5006" s="160"/>
      <c r="M5006" s="24"/>
    </row>
    <row r="5007" spans="2:13" ht="12" customHeight="1">
      <c r="B5007" s="160"/>
      <c r="M5007" s="24"/>
    </row>
    <row r="5008" spans="2:13" ht="12" customHeight="1">
      <c r="B5008" s="160"/>
      <c r="M5008" s="24"/>
    </row>
    <row r="5009" spans="2:13" ht="12" customHeight="1">
      <c r="B5009" s="160"/>
      <c r="M5009" s="24"/>
    </row>
    <row r="5010" spans="2:13" ht="12" customHeight="1">
      <c r="B5010" s="160"/>
      <c r="M5010" s="24"/>
    </row>
    <row r="5011" spans="2:13" ht="12" customHeight="1">
      <c r="B5011" s="160"/>
      <c r="M5011" s="24"/>
    </row>
    <row r="5012" spans="2:13" ht="12" customHeight="1">
      <c r="B5012" s="160"/>
      <c r="M5012" s="24"/>
    </row>
    <row r="5013" spans="2:13" ht="12" customHeight="1">
      <c r="B5013" s="160"/>
      <c r="M5013" s="24"/>
    </row>
    <row r="5014" spans="2:13" ht="12" customHeight="1">
      <c r="B5014" s="160"/>
      <c r="M5014" s="24"/>
    </row>
    <row r="5015" spans="2:13" ht="12" customHeight="1">
      <c r="B5015" s="160"/>
      <c r="M5015" s="24"/>
    </row>
    <row r="5016" spans="2:13" ht="12" customHeight="1">
      <c r="B5016" s="160"/>
      <c r="M5016" s="24"/>
    </row>
    <row r="5017" spans="2:13" ht="12" customHeight="1">
      <c r="B5017" s="160"/>
      <c r="M5017" s="24"/>
    </row>
    <row r="5018" spans="2:13" ht="12" customHeight="1">
      <c r="B5018" s="160"/>
      <c r="M5018" s="24"/>
    </row>
    <row r="5019" spans="2:13" ht="12" customHeight="1">
      <c r="B5019" s="160"/>
      <c r="M5019" s="24"/>
    </row>
    <row r="5020" spans="2:13" ht="12" customHeight="1">
      <c r="B5020" s="160"/>
      <c r="M5020" s="24"/>
    </row>
    <row r="5021" spans="2:13" ht="12" customHeight="1">
      <c r="B5021" s="160"/>
      <c r="M5021" s="24"/>
    </row>
    <row r="5022" spans="2:13" ht="12" customHeight="1">
      <c r="B5022" s="160"/>
      <c r="M5022" s="24"/>
    </row>
    <row r="5023" spans="2:13" ht="12" customHeight="1">
      <c r="B5023" s="160"/>
      <c r="M5023" s="24"/>
    </row>
    <row r="5024" spans="2:13" ht="12" customHeight="1">
      <c r="B5024" s="160"/>
      <c r="M5024" s="24"/>
    </row>
    <row r="5025" spans="2:13" ht="12" customHeight="1">
      <c r="B5025" s="160"/>
      <c r="M5025" s="24"/>
    </row>
    <row r="5026" spans="2:13" ht="12" customHeight="1">
      <c r="B5026" s="160"/>
      <c r="M5026" s="24"/>
    </row>
    <row r="5027" spans="2:13" ht="12" customHeight="1">
      <c r="B5027" s="160"/>
      <c r="M5027" s="24"/>
    </row>
    <row r="5028" spans="2:13" ht="12" customHeight="1">
      <c r="B5028" s="160"/>
      <c r="M5028" s="24"/>
    </row>
    <row r="5029" spans="2:13" ht="12" customHeight="1">
      <c r="B5029" s="160"/>
      <c r="M5029" s="24"/>
    </row>
    <row r="5030" spans="2:13" ht="12" customHeight="1">
      <c r="B5030" s="160"/>
      <c r="M5030" s="24"/>
    </row>
    <row r="5031" spans="2:13" ht="12" customHeight="1">
      <c r="B5031" s="160"/>
      <c r="M5031" s="24"/>
    </row>
    <row r="5032" spans="2:13" ht="12" customHeight="1">
      <c r="B5032" s="160"/>
      <c r="M5032" s="24"/>
    </row>
    <row r="5033" spans="2:13" ht="12" customHeight="1">
      <c r="B5033" s="160"/>
      <c r="M5033" s="24"/>
    </row>
    <row r="5034" spans="2:13" ht="12" customHeight="1">
      <c r="B5034" s="160"/>
      <c r="M5034" s="24"/>
    </row>
    <row r="5035" spans="2:13" ht="12" customHeight="1">
      <c r="B5035" s="160"/>
      <c r="M5035" s="24"/>
    </row>
    <row r="5036" spans="2:13" ht="12" customHeight="1">
      <c r="B5036" s="160"/>
      <c r="M5036" s="24"/>
    </row>
    <row r="5037" spans="2:13" ht="12" customHeight="1">
      <c r="B5037" s="160"/>
      <c r="M5037" s="24"/>
    </row>
    <row r="5038" spans="2:13" ht="12" customHeight="1">
      <c r="B5038" s="160"/>
      <c r="M5038" s="24"/>
    </row>
    <row r="5039" spans="2:13" ht="12" customHeight="1">
      <c r="B5039" s="160"/>
      <c r="M5039" s="24"/>
    </row>
    <row r="5040" spans="2:13" ht="12" customHeight="1">
      <c r="B5040" s="160"/>
      <c r="M5040" s="24"/>
    </row>
    <row r="5041" spans="2:13" ht="12" customHeight="1">
      <c r="B5041" s="160"/>
      <c r="M5041" s="24"/>
    </row>
    <row r="5042" spans="2:13" ht="12" customHeight="1">
      <c r="B5042" s="160"/>
      <c r="M5042" s="24"/>
    </row>
    <row r="5043" spans="2:13" ht="12" customHeight="1">
      <c r="B5043" s="160"/>
      <c r="M5043" s="24"/>
    </row>
    <row r="5044" spans="2:13" ht="12" customHeight="1">
      <c r="B5044" s="160"/>
      <c r="M5044" s="24"/>
    </row>
    <row r="5045" spans="2:13" ht="12" customHeight="1">
      <c r="B5045" s="160"/>
      <c r="M5045" s="24"/>
    </row>
    <row r="5046" spans="2:13" ht="12" customHeight="1">
      <c r="B5046" s="160"/>
      <c r="M5046" s="24"/>
    </row>
    <row r="5047" spans="2:13" ht="12" customHeight="1">
      <c r="B5047" s="160"/>
      <c r="M5047" s="24"/>
    </row>
    <row r="5048" spans="2:13" ht="12" customHeight="1">
      <c r="B5048" s="160"/>
      <c r="M5048" s="24"/>
    </row>
    <row r="5049" spans="2:13" ht="12" customHeight="1">
      <c r="B5049" s="160"/>
      <c r="M5049" s="24"/>
    </row>
    <row r="5050" spans="2:13" ht="12" customHeight="1">
      <c r="B5050" s="160"/>
      <c r="M5050" s="24"/>
    </row>
    <row r="5051" spans="2:13" ht="12" customHeight="1">
      <c r="B5051" s="160"/>
      <c r="M5051" s="24"/>
    </row>
    <row r="5052" spans="2:13" ht="12" customHeight="1">
      <c r="B5052" s="160"/>
      <c r="M5052" s="24"/>
    </row>
    <row r="5053" spans="2:13" ht="12" customHeight="1">
      <c r="B5053" s="160"/>
      <c r="M5053" s="24"/>
    </row>
    <row r="5054" spans="2:13" ht="12" customHeight="1">
      <c r="B5054" s="160"/>
      <c r="M5054" s="24"/>
    </row>
    <row r="5055" spans="2:13" ht="12" customHeight="1">
      <c r="B5055" s="160"/>
      <c r="M5055" s="24"/>
    </row>
    <row r="5056" spans="2:13" ht="12" customHeight="1">
      <c r="B5056" s="160"/>
      <c r="M5056" s="24"/>
    </row>
    <row r="5057" spans="2:13" ht="12" customHeight="1">
      <c r="B5057" s="160"/>
      <c r="M5057" s="24"/>
    </row>
    <row r="5058" spans="2:13" ht="12" customHeight="1">
      <c r="B5058" s="160"/>
      <c r="M5058" s="24"/>
    </row>
    <row r="5059" spans="2:13" ht="12" customHeight="1">
      <c r="B5059" s="160"/>
      <c r="M5059" s="24"/>
    </row>
    <row r="5060" spans="2:13" ht="12" customHeight="1">
      <c r="B5060" s="160"/>
      <c r="M5060" s="24"/>
    </row>
    <row r="5061" spans="2:13" ht="12" customHeight="1">
      <c r="B5061" s="160"/>
      <c r="M5061" s="24"/>
    </row>
    <row r="5062" spans="2:13" ht="12" customHeight="1">
      <c r="B5062" s="160"/>
      <c r="M5062" s="24"/>
    </row>
    <row r="5063" spans="2:13" ht="12" customHeight="1">
      <c r="B5063" s="160"/>
      <c r="M5063" s="24"/>
    </row>
    <row r="5064" spans="2:13" ht="12" customHeight="1">
      <c r="B5064" s="160"/>
      <c r="M5064" s="24"/>
    </row>
    <row r="5065" spans="2:13" ht="12" customHeight="1">
      <c r="B5065" s="160"/>
      <c r="M5065" s="24"/>
    </row>
    <row r="5066" spans="2:13" ht="12" customHeight="1">
      <c r="B5066" s="160"/>
      <c r="M5066" s="24"/>
    </row>
    <row r="5067" spans="2:13" ht="12" customHeight="1">
      <c r="B5067" s="160"/>
      <c r="M5067" s="24"/>
    </row>
    <row r="5068" spans="2:13" ht="12" customHeight="1">
      <c r="B5068" s="160"/>
      <c r="M5068" s="24"/>
    </row>
    <row r="5069" spans="2:13" ht="12" customHeight="1">
      <c r="B5069" s="160"/>
      <c r="M5069" s="24"/>
    </row>
    <row r="5070" spans="2:13" ht="12" customHeight="1">
      <c r="B5070" s="160"/>
      <c r="M5070" s="24"/>
    </row>
    <row r="5071" spans="2:13" ht="12" customHeight="1">
      <c r="B5071" s="160"/>
      <c r="M5071" s="24"/>
    </row>
    <row r="5072" spans="2:13" ht="12" customHeight="1">
      <c r="B5072" s="160"/>
      <c r="M5072" s="24"/>
    </row>
    <row r="5073" spans="2:13" ht="12" customHeight="1">
      <c r="B5073" s="160"/>
      <c r="M5073" s="24"/>
    </row>
    <row r="5074" spans="2:13" ht="12" customHeight="1">
      <c r="B5074" s="160"/>
      <c r="M5074" s="24"/>
    </row>
    <row r="5075" spans="2:13" ht="12" customHeight="1">
      <c r="B5075" s="160"/>
      <c r="M5075" s="24"/>
    </row>
    <row r="5076" spans="2:13" ht="12" customHeight="1">
      <c r="B5076" s="160"/>
      <c r="M5076" s="24"/>
    </row>
    <row r="5077" spans="2:13" ht="12" customHeight="1">
      <c r="B5077" s="160"/>
      <c r="M5077" s="24"/>
    </row>
    <row r="5078" spans="2:13" ht="12" customHeight="1">
      <c r="B5078" s="160"/>
      <c r="M5078" s="24"/>
    </row>
    <row r="5079" spans="2:13" ht="12" customHeight="1">
      <c r="B5079" s="160"/>
      <c r="M5079" s="24"/>
    </row>
    <row r="5080" spans="2:13" ht="12" customHeight="1">
      <c r="B5080" s="160"/>
      <c r="M5080" s="24"/>
    </row>
    <row r="5081" spans="2:13" ht="12" customHeight="1">
      <c r="B5081" s="160"/>
      <c r="M5081" s="24"/>
    </row>
    <row r="5082" spans="2:13" ht="12" customHeight="1">
      <c r="B5082" s="160"/>
      <c r="M5082" s="24"/>
    </row>
    <row r="5083" spans="2:13" ht="12" customHeight="1">
      <c r="B5083" s="160"/>
      <c r="M5083" s="24"/>
    </row>
    <row r="5084" spans="2:13" ht="12" customHeight="1">
      <c r="B5084" s="160"/>
      <c r="M5084" s="24"/>
    </row>
    <row r="5085" spans="2:13" ht="12" customHeight="1">
      <c r="B5085" s="160"/>
      <c r="M5085" s="24"/>
    </row>
    <row r="5086" spans="2:13" ht="12" customHeight="1">
      <c r="B5086" s="160"/>
      <c r="M5086" s="24"/>
    </row>
    <row r="5087" spans="2:13" ht="12" customHeight="1">
      <c r="B5087" s="160"/>
      <c r="M5087" s="24"/>
    </row>
    <row r="5088" spans="2:13" ht="12" customHeight="1">
      <c r="B5088" s="160"/>
      <c r="M5088" s="24"/>
    </row>
    <row r="5089" spans="2:13" ht="12" customHeight="1">
      <c r="B5089" s="160"/>
      <c r="M5089" s="24"/>
    </row>
    <row r="5090" spans="2:13" ht="12" customHeight="1">
      <c r="B5090" s="160"/>
      <c r="M5090" s="24"/>
    </row>
    <row r="5091" spans="2:13" ht="12" customHeight="1">
      <c r="B5091" s="160"/>
      <c r="M5091" s="24"/>
    </row>
    <row r="5092" spans="2:13" ht="12" customHeight="1">
      <c r="B5092" s="160"/>
      <c r="M5092" s="24"/>
    </row>
    <row r="5093" spans="2:13" ht="12" customHeight="1">
      <c r="B5093" s="160"/>
      <c r="M5093" s="24"/>
    </row>
    <row r="5094" spans="2:13" ht="12" customHeight="1">
      <c r="B5094" s="160"/>
      <c r="M5094" s="24"/>
    </row>
    <row r="5095" spans="2:13" ht="12" customHeight="1">
      <c r="B5095" s="160"/>
      <c r="M5095" s="24"/>
    </row>
    <row r="5096" spans="2:13" ht="12" customHeight="1">
      <c r="B5096" s="160"/>
      <c r="M5096" s="24"/>
    </row>
    <row r="5097" spans="2:13" ht="12" customHeight="1">
      <c r="B5097" s="160"/>
      <c r="M5097" s="24"/>
    </row>
    <row r="5098" spans="2:13" ht="12" customHeight="1">
      <c r="B5098" s="160"/>
      <c r="M5098" s="24"/>
    </row>
    <row r="5099" spans="2:13" ht="12" customHeight="1">
      <c r="B5099" s="160"/>
      <c r="M5099" s="24"/>
    </row>
    <row r="5100" spans="2:13" ht="12" customHeight="1">
      <c r="B5100" s="160"/>
      <c r="M5100" s="24"/>
    </row>
    <row r="5101" spans="2:13" ht="12" customHeight="1">
      <c r="B5101" s="160"/>
      <c r="M5101" s="24"/>
    </row>
    <row r="5102" spans="2:13" ht="12" customHeight="1">
      <c r="B5102" s="160"/>
      <c r="M5102" s="24"/>
    </row>
    <row r="5103" spans="2:13" ht="12" customHeight="1">
      <c r="B5103" s="160"/>
      <c r="M5103" s="24"/>
    </row>
    <row r="5104" spans="2:13" ht="12" customHeight="1">
      <c r="B5104" s="160"/>
      <c r="M5104" s="24"/>
    </row>
    <row r="5105" spans="2:13" ht="12" customHeight="1">
      <c r="B5105" s="160"/>
      <c r="M5105" s="24"/>
    </row>
    <row r="5106" spans="2:13" ht="12" customHeight="1">
      <c r="B5106" s="160"/>
      <c r="M5106" s="24"/>
    </row>
    <row r="5107" spans="2:13" ht="12" customHeight="1">
      <c r="B5107" s="160"/>
      <c r="M5107" s="24"/>
    </row>
    <row r="5108" spans="2:13" ht="12" customHeight="1">
      <c r="B5108" s="160"/>
      <c r="M5108" s="24"/>
    </row>
    <row r="5109" spans="2:13" ht="12" customHeight="1">
      <c r="B5109" s="160"/>
      <c r="M5109" s="24"/>
    </row>
    <row r="5110" spans="2:13" ht="12" customHeight="1">
      <c r="B5110" s="160"/>
      <c r="M5110" s="24"/>
    </row>
    <row r="5111" spans="2:13" ht="12" customHeight="1">
      <c r="B5111" s="160"/>
      <c r="M5111" s="24"/>
    </row>
    <row r="5112" spans="2:13" ht="12" customHeight="1">
      <c r="B5112" s="160"/>
      <c r="M5112" s="24"/>
    </row>
    <row r="5113" spans="2:13" ht="12" customHeight="1">
      <c r="B5113" s="160"/>
      <c r="M5113" s="24"/>
    </row>
    <row r="5114" spans="2:13" ht="12" customHeight="1">
      <c r="B5114" s="160"/>
      <c r="M5114" s="24"/>
    </row>
    <row r="5115" spans="2:13" ht="12" customHeight="1">
      <c r="B5115" s="160"/>
      <c r="M5115" s="24"/>
    </row>
    <row r="5116" spans="2:13" ht="12" customHeight="1">
      <c r="B5116" s="160"/>
      <c r="M5116" s="24"/>
    </row>
    <row r="5117" spans="2:13" ht="12" customHeight="1">
      <c r="B5117" s="160"/>
      <c r="M5117" s="24"/>
    </row>
    <row r="5118" spans="2:13" ht="12" customHeight="1">
      <c r="B5118" s="160"/>
      <c r="M5118" s="24"/>
    </row>
    <row r="5119" spans="2:13" ht="12" customHeight="1">
      <c r="B5119" s="160"/>
      <c r="M5119" s="24"/>
    </row>
    <row r="5120" spans="2:13" ht="12" customHeight="1">
      <c r="B5120" s="160"/>
      <c r="M5120" s="24"/>
    </row>
    <row r="5121" spans="2:13" ht="12" customHeight="1">
      <c r="B5121" s="160"/>
      <c r="M5121" s="24"/>
    </row>
    <row r="5122" spans="2:13" ht="12" customHeight="1">
      <c r="B5122" s="160"/>
      <c r="M5122" s="24"/>
    </row>
    <row r="5123" spans="2:13" ht="12" customHeight="1">
      <c r="B5123" s="160"/>
      <c r="M5123" s="24"/>
    </row>
    <row r="5124" spans="2:13" ht="12" customHeight="1">
      <c r="B5124" s="160"/>
      <c r="M5124" s="24"/>
    </row>
    <row r="5125" spans="2:13" ht="12" customHeight="1">
      <c r="B5125" s="160"/>
      <c r="M5125" s="24"/>
    </row>
    <row r="5126" spans="2:13" ht="12" customHeight="1">
      <c r="B5126" s="160"/>
      <c r="M5126" s="24"/>
    </row>
    <row r="5127" spans="2:13" ht="12" customHeight="1">
      <c r="B5127" s="160"/>
      <c r="M5127" s="24"/>
    </row>
    <row r="5128" spans="2:13" ht="12" customHeight="1">
      <c r="B5128" s="160"/>
      <c r="M5128" s="24"/>
    </row>
    <row r="5129" spans="2:13" ht="12" customHeight="1">
      <c r="B5129" s="160"/>
      <c r="M5129" s="24"/>
    </row>
    <row r="5130" spans="2:13" ht="12" customHeight="1">
      <c r="B5130" s="160"/>
      <c r="M5130" s="24"/>
    </row>
    <row r="5131" spans="2:13" ht="12" customHeight="1">
      <c r="B5131" s="160"/>
      <c r="M5131" s="24"/>
    </row>
    <row r="5132" spans="2:13" ht="12" customHeight="1">
      <c r="B5132" s="160"/>
      <c r="M5132" s="24"/>
    </row>
    <row r="5133" spans="2:13" ht="12" customHeight="1">
      <c r="B5133" s="160"/>
      <c r="M5133" s="24"/>
    </row>
    <row r="5134" spans="2:13" ht="12" customHeight="1">
      <c r="B5134" s="160"/>
      <c r="M5134" s="24"/>
    </row>
    <row r="5135" spans="2:13" ht="12" customHeight="1">
      <c r="B5135" s="160"/>
      <c r="M5135" s="24"/>
    </row>
    <row r="5136" spans="2:13" ht="12" customHeight="1">
      <c r="B5136" s="160"/>
      <c r="M5136" s="24"/>
    </row>
    <row r="5137" spans="2:13" ht="12" customHeight="1">
      <c r="B5137" s="160"/>
      <c r="M5137" s="24"/>
    </row>
    <row r="5138" spans="2:13" ht="12" customHeight="1">
      <c r="B5138" s="160"/>
      <c r="M5138" s="24"/>
    </row>
    <row r="5139" spans="2:13" ht="12" customHeight="1">
      <c r="B5139" s="160"/>
      <c r="M5139" s="24"/>
    </row>
    <row r="5140" spans="2:13" ht="12" customHeight="1">
      <c r="B5140" s="160"/>
      <c r="M5140" s="24"/>
    </row>
    <row r="5141" spans="2:13" ht="12" customHeight="1">
      <c r="B5141" s="160"/>
      <c r="M5141" s="24"/>
    </row>
    <row r="5142" spans="2:13" ht="12" customHeight="1">
      <c r="B5142" s="160"/>
      <c r="M5142" s="24"/>
    </row>
    <row r="5143" spans="2:13" ht="12" customHeight="1">
      <c r="B5143" s="160"/>
      <c r="M5143" s="24"/>
    </row>
    <row r="5144" spans="2:13" ht="12" customHeight="1">
      <c r="B5144" s="160"/>
      <c r="M5144" s="24"/>
    </row>
    <row r="5145" spans="2:13" ht="12" customHeight="1">
      <c r="B5145" s="160"/>
      <c r="M5145" s="24"/>
    </row>
    <row r="5146" spans="2:13" ht="12" customHeight="1">
      <c r="B5146" s="160"/>
      <c r="M5146" s="24"/>
    </row>
    <row r="5147" spans="2:13" ht="12" customHeight="1">
      <c r="B5147" s="160"/>
      <c r="M5147" s="24"/>
    </row>
    <row r="5148" spans="2:13" ht="12" customHeight="1">
      <c r="B5148" s="160"/>
      <c r="M5148" s="24"/>
    </row>
    <row r="5149" spans="2:13" ht="12" customHeight="1">
      <c r="B5149" s="160"/>
      <c r="M5149" s="24"/>
    </row>
    <row r="5150" spans="2:13" ht="12" customHeight="1">
      <c r="B5150" s="160"/>
      <c r="M5150" s="24"/>
    </row>
    <row r="5151" spans="2:13" ht="12" customHeight="1">
      <c r="B5151" s="160"/>
      <c r="M5151" s="24"/>
    </row>
    <row r="5152" spans="2:13" ht="12" customHeight="1">
      <c r="B5152" s="160"/>
      <c r="M5152" s="24"/>
    </row>
    <row r="5153" spans="2:13" ht="12" customHeight="1">
      <c r="B5153" s="160"/>
      <c r="M5153" s="24"/>
    </row>
    <row r="5154" spans="2:13" ht="12" customHeight="1">
      <c r="B5154" s="160"/>
      <c r="M5154" s="24"/>
    </row>
    <row r="5155" spans="2:13" ht="12" customHeight="1">
      <c r="B5155" s="160"/>
      <c r="M5155" s="24"/>
    </row>
    <row r="5156" spans="2:13" ht="12" customHeight="1">
      <c r="B5156" s="160"/>
      <c r="M5156" s="24"/>
    </row>
    <row r="5157" spans="2:13" ht="12" customHeight="1">
      <c r="B5157" s="160"/>
      <c r="M5157" s="24"/>
    </row>
    <row r="5158" spans="2:13" ht="12" customHeight="1">
      <c r="B5158" s="160"/>
      <c r="M5158" s="24"/>
    </row>
    <row r="5159" spans="2:13" ht="12" customHeight="1">
      <c r="B5159" s="160"/>
      <c r="M5159" s="24"/>
    </row>
    <row r="5160" spans="2:13" ht="12" customHeight="1">
      <c r="B5160" s="160"/>
      <c r="M5160" s="24"/>
    </row>
    <row r="5161" spans="2:13" ht="12" customHeight="1">
      <c r="B5161" s="160"/>
      <c r="M5161" s="24"/>
    </row>
    <row r="5162" spans="2:13" ht="12" customHeight="1">
      <c r="B5162" s="160"/>
      <c r="M5162" s="24"/>
    </row>
    <row r="5163" spans="2:13" ht="12" customHeight="1">
      <c r="B5163" s="160"/>
      <c r="M5163" s="24"/>
    </row>
    <row r="5164" spans="2:13" ht="12" customHeight="1">
      <c r="B5164" s="160"/>
      <c r="M5164" s="24"/>
    </row>
    <row r="5165" spans="2:13" ht="12" customHeight="1">
      <c r="B5165" s="160"/>
      <c r="M5165" s="24"/>
    </row>
    <row r="5166" spans="2:13" ht="12" customHeight="1">
      <c r="B5166" s="160"/>
      <c r="M5166" s="24"/>
    </row>
    <row r="5167" spans="2:13" ht="12" customHeight="1">
      <c r="B5167" s="160"/>
      <c r="M5167" s="24"/>
    </row>
    <row r="5168" spans="2:13" ht="12" customHeight="1">
      <c r="B5168" s="160"/>
      <c r="M5168" s="24"/>
    </row>
    <row r="5169" spans="2:13" ht="12" customHeight="1">
      <c r="B5169" s="160"/>
      <c r="M5169" s="24"/>
    </row>
    <row r="5170" spans="2:13" ht="12" customHeight="1">
      <c r="B5170" s="160"/>
      <c r="M5170" s="24"/>
    </row>
    <row r="5171" spans="2:13" ht="12" customHeight="1">
      <c r="B5171" s="160"/>
      <c r="M5171" s="24"/>
    </row>
    <row r="5172" spans="2:13" ht="12" customHeight="1">
      <c r="B5172" s="160"/>
      <c r="M5172" s="24"/>
    </row>
    <row r="5173" spans="2:13" ht="12" customHeight="1">
      <c r="B5173" s="160"/>
      <c r="M5173" s="24"/>
    </row>
    <row r="5174" spans="2:13" ht="12" customHeight="1">
      <c r="B5174" s="160"/>
      <c r="M5174" s="24"/>
    </row>
    <row r="5175" spans="2:13" ht="12" customHeight="1">
      <c r="B5175" s="160"/>
      <c r="M5175" s="24"/>
    </row>
    <row r="5176" spans="2:13" ht="12" customHeight="1">
      <c r="B5176" s="160"/>
      <c r="M5176" s="24"/>
    </row>
    <row r="5177" spans="2:13" ht="12" customHeight="1">
      <c r="B5177" s="160"/>
      <c r="M5177" s="24"/>
    </row>
    <row r="5178" spans="2:13" ht="12" customHeight="1">
      <c r="B5178" s="160"/>
      <c r="M5178" s="24"/>
    </row>
    <row r="5179" spans="2:13" ht="12" customHeight="1">
      <c r="B5179" s="160"/>
      <c r="M5179" s="24"/>
    </row>
    <row r="5180" spans="2:13" ht="12" customHeight="1">
      <c r="B5180" s="160"/>
      <c r="M5180" s="24"/>
    </row>
    <row r="5181" spans="2:13" ht="12" customHeight="1">
      <c r="B5181" s="160"/>
      <c r="M5181" s="24"/>
    </row>
    <row r="5182" spans="2:13" ht="12" customHeight="1">
      <c r="B5182" s="160"/>
      <c r="M5182" s="24"/>
    </row>
    <row r="5183" spans="2:13" ht="12" customHeight="1">
      <c r="B5183" s="160"/>
      <c r="M5183" s="24"/>
    </row>
    <row r="5184" spans="2:13" ht="12" customHeight="1">
      <c r="B5184" s="160"/>
      <c r="M5184" s="24"/>
    </row>
    <row r="5185" spans="2:13" ht="12" customHeight="1">
      <c r="B5185" s="160"/>
      <c r="M5185" s="24"/>
    </row>
    <row r="5186" spans="2:13" ht="12" customHeight="1">
      <c r="B5186" s="160"/>
      <c r="M5186" s="24"/>
    </row>
    <row r="5187" spans="2:13" ht="12" customHeight="1">
      <c r="B5187" s="160"/>
      <c r="M5187" s="24"/>
    </row>
    <row r="5188" spans="2:13" ht="12" customHeight="1">
      <c r="B5188" s="160"/>
      <c r="M5188" s="24"/>
    </row>
    <row r="5189" spans="2:13" ht="12" customHeight="1">
      <c r="B5189" s="160"/>
      <c r="M5189" s="24"/>
    </row>
    <row r="5190" spans="2:13" ht="12" customHeight="1">
      <c r="B5190" s="160"/>
      <c r="M5190" s="24"/>
    </row>
    <row r="5191" spans="2:13" ht="12" customHeight="1">
      <c r="B5191" s="160"/>
      <c r="M5191" s="24"/>
    </row>
    <row r="5192" spans="2:13" ht="12" customHeight="1">
      <c r="B5192" s="160"/>
      <c r="M5192" s="24"/>
    </row>
    <row r="5193" spans="2:13" ht="12" customHeight="1">
      <c r="B5193" s="160"/>
      <c r="M5193" s="24"/>
    </row>
    <row r="5194" spans="2:13" ht="12" customHeight="1">
      <c r="B5194" s="160"/>
      <c r="M5194" s="24"/>
    </row>
    <row r="5195" spans="2:13" ht="12" customHeight="1">
      <c r="B5195" s="160"/>
      <c r="M5195" s="24"/>
    </row>
    <row r="5196" spans="2:13" ht="12" customHeight="1">
      <c r="B5196" s="160"/>
      <c r="M5196" s="24"/>
    </row>
    <row r="5197" spans="2:13" ht="12" customHeight="1">
      <c r="B5197" s="160"/>
      <c r="M5197" s="24"/>
    </row>
    <row r="5198" spans="2:13" ht="12" customHeight="1">
      <c r="B5198" s="160"/>
      <c r="M5198" s="24"/>
    </row>
    <row r="5199" spans="2:13" ht="12" customHeight="1">
      <c r="B5199" s="160"/>
      <c r="M5199" s="24"/>
    </row>
    <row r="5200" spans="2:13" ht="12" customHeight="1">
      <c r="B5200" s="160"/>
      <c r="M5200" s="24"/>
    </row>
    <row r="5201" spans="2:13" ht="12" customHeight="1">
      <c r="B5201" s="160"/>
      <c r="M5201" s="24"/>
    </row>
    <row r="5202" spans="2:13" ht="12" customHeight="1">
      <c r="B5202" s="160"/>
      <c r="M5202" s="24"/>
    </row>
    <row r="5203" spans="2:13" ht="12" customHeight="1">
      <c r="B5203" s="160"/>
      <c r="M5203" s="24"/>
    </row>
    <row r="5204" spans="2:13" ht="12" customHeight="1">
      <c r="B5204" s="160"/>
      <c r="M5204" s="24"/>
    </row>
    <row r="5205" spans="2:13" ht="12" customHeight="1">
      <c r="B5205" s="160"/>
      <c r="M5205" s="24"/>
    </row>
    <row r="5206" spans="2:13" ht="12" customHeight="1">
      <c r="B5206" s="160"/>
      <c r="M5206" s="24"/>
    </row>
    <row r="5207" spans="2:13" ht="12" customHeight="1">
      <c r="B5207" s="160"/>
      <c r="M5207" s="24"/>
    </row>
    <row r="5208" spans="2:13" ht="12" customHeight="1">
      <c r="B5208" s="160"/>
      <c r="M5208" s="24"/>
    </row>
    <row r="5209" spans="2:13" ht="12" customHeight="1">
      <c r="B5209" s="160"/>
      <c r="M5209" s="24"/>
    </row>
    <row r="5210" spans="2:13" ht="12" customHeight="1">
      <c r="B5210" s="160"/>
      <c r="M5210" s="24"/>
    </row>
    <row r="5211" spans="2:13" ht="12" customHeight="1">
      <c r="B5211" s="160"/>
      <c r="M5211" s="24"/>
    </row>
    <row r="5212" spans="2:13" ht="12" customHeight="1">
      <c r="B5212" s="160"/>
      <c r="M5212" s="24"/>
    </row>
    <row r="5213" spans="2:13" ht="12" customHeight="1">
      <c r="B5213" s="160"/>
      <c r="M5213" s="24"/>
    </row>
    <row r="5214" spans="2:13" ht="12" customHeight="1">
      <c r="B5214" s="160"/>
      <c r="M5214" s="24"/>
    </row>
    <row r="5215" spans="2:13" ht="12" customHeight="1">
      <c r="B5215" s="160"/>
      <c r="M5215" s="24"/>
    </row>
    <row r="5216" spans="2:13" ht="12" customHeight="1">
      <c r="B5216" s="160"/>
      <c r="M5216" s="24"/>
    </row>
    <row r="5217" spans="2:13" ht="12" customHeight="1">
      <c r="B5217" s="160"/>
      <c r="M5217" s="24"/>
    </row>
    <row r="5218" spans="2:13" ht="12" customHeight="1">
      <c r="B5218" s="160"/>
      <c r="M5218" s="24"/>
    </row>
    <row r="5219" spans="2:13" ht="12" customHeight="1">
      <c r="B5219" s="160"/>
      <c r="M5219" s="24"/>
    </row>
    <row r="5220" spans="2:13" ht="12" customHeight="1">
      <c r="B5220" s="160"/>
      <c r="M5220" s="24"/>
    </row>
    <row r="5221" spans="2:13" ht="12" customHeight="1">
      <c r="B5221" s="160"/>
      <c r="M5221" s="24"/>
    </row>
    <row r="5222" spans="2:13" ht="12" customHeight="1">
      <c r="B5222" s="160"/>
      <c r="M5222" s="24"/>
    </row>
    <row r="5223" spans="2:13" ht="12" customHeight="1">
      <c r="B5223" s="160"/>
      <c r="M5223" s="24"/>
    </row>
    <row r="5224" spans="2:13" ht="12" customHeight="1">
      <c r="B5224" s="160"/>
      <c r="M5224" s="24"/>
    </row>
    <row r="5225" spans="2:13" ht="12" customHeight="1">
      <c r="B5225" s="160"/>
      <c r="M5225" s="24"/>
    </row>
    <row r="5226" spans="2:13" ht="12" customHeight="1">
      <c r="B5226" s="160"/>
      <c r="M5226" s="24"/>
    </row>
    <row r="5227" spans="2:13" ht="12" customHeight="1">
      <c r="B5227" s="160"/>
      <c r="M5227" s="24"/>
    </row>
    <row r="5228" spans="2:13" ht="12" customHeight="1">
      <c r="B5228" s="160"/>
      <c r="M5228" s="24"/>
    </row>
    <row r="5229" spans="2:13" ht="12" customHeight="1">
      <c r="B5229" s="160"/>
      <c r="M5229" s="24"/>
    </row>
    <row r="5230" spans="2:13" ht="12" customHeight="1">
      <c r="B5230" s="160"/>
      <c r="M5230" s="24"/>
    </row>
    <row r="5231" spans="2:13" ht="12" customHeight="1">
      <c r="B5231" s="160"/>
      <c r="M5231" s="24"/>
    </row>
    <row r="5232" spans="2:13" ht="12" customHeight="1">
      <c r="B5232" s="160"/>
      <c r="M5232" s="24"/>
    </row>
    <row r="5233" spans="2:13" ht="12" customHeight="1">
      <c r="B5233" s="160"/>
      <c r="M5233" s="24"/>
    </row>
    <row r="5234" spans="2:13" ht="12" customHeight="1">
      <c r="B5234" s="160"/>
      <c r="M5234" s="24"/>
    </row>
    <row r="5235" spans="2:13" ht="12" customHeight="1">
      <c r="B5235" s="160"/>
      <c r="M5235" s="24"/>
    </row>
    <row r="5236" spans="2:13" ht="12" customHeight="1">
      <c r="B5236" s="160"/>
      <c r="M5236" s="24"/>
    </row>
    <row r="5237" spans="2:13" ht="12" customHeight="1">
      <c r="B5237" s="160"/>
      <c r="M5237" s="24"/>
    </row>
    <row r="5238" spans="2:13" ht="12" customHeight="1">
      <c r="B5238" s="160"/>
      <c r="M5238" s="24"/>
    </row>
    <row r="5239" spans="2:13" ht="12" customHeight="1">
      <c r="B5239" s="160"/>
      <c r="M5239" s="24"/>
    </row>
    <row r="5240" spans="2:13" ht="12" customHeight="1">
      <c r="B5240" s="160"/>
      <c r="M5240" s="24"/>
    </row>
    <row r="5241" spans="2:13" ht="12" customHeight="1">
      <c r="B5241" s="160"/>
      <c r="M5241" s="24"/>
    </row>
    <row r="5242" spans="2:13" ht="12" customHeight="1">
      <c r="B5242" s="160"/>
      <c r="M5242" s="24"/>
    </row>
    <row r="5243" spans="2:13" ht="12" customHeight="1">
      <c r="B5243" s="160"/>
      <c r="M5243" s="24"/>
    </row>
    <row r="5244" spans="2:13" ht="12" customHeight="1">
      <c r="B5244" s="160"/>
      <c r="M5244" s="24"/>
    </row>
    <row r="5245" spans="2:13" ht="12" customHeight="1">
      <c r="B5245" s="160"/>
      <c r="M5245" s="24"/>
    </row>
    <row r="5246" spans="2:13" ht="12" customHeight="1">
      <c r="B5246" s="160"/>
      <c r="M5246" s="24"/>
    </row>
    <row r="5247" spans="2:13" ht="12" customHeight="1">
      <c r="B5247" s="160"/>
      <c r="M5247" s="24"/>
    </row>
    <row r="5248" spans="2:13" ht="12" customHeight="1">
      <c r="B5248" s="160"/>
      <c r="M5248" s="24"/>
    </row>
    <row r="5249" spans="2:13" ht="12" customHeight="1">
      <c r="B5249" s="160"/>
      <c r="M5249" s="24"/>
    </row>
    <row r="5250" spans="2:13" ht="12" customHeight="1">
      <c r="B5250" s="160"/>
      <c r="M5250" s="24"/>
    </row>
    <row r="5251" spans="2:13" ht="12" customHeight="1">
      <c r="B5251" s="160"/>
      <c r="M5251" s="24"/>
    </row>
    <row r="5252" spans="2:13" ht="12" customHeight="1">
      <c r="B5252" s="160"/>
      <c r="M5252" s="24"/>
    </row>
    <row r="5253" spans="2:13" ht="12" customHeight="1">
      <c r="B5253" s="160"/>
      <c r="M5253" s="24"/>
    </row>
    <row r="5254" spans="2:13" ht="12" customHeight="1">
      <c r="B5254" s="160"/>
      <c r="M5254" s="24"/>
    </row>
    <row r="5255" spans="2:13" ht="12" customHeight="1">
      <c r="B5255" s="160"/>
      <c r="M5255" s="24"/>
    </row>
    <row r="5256" spans="2:13" ht="12" customHeight="1">
      <c r="B5256" s="160"/>
      <c r="M5256" s="24"/>
    </row>
    <row r="5257" spans="2:13" ht="12" customHeight="1">
      <c r="B5257" s="160"/>
      <c r="M5257" s="24"/>
    </row>
    <row r="5258" spans="2:13" ht="12" customHeight="1">
      <c r="B5258" s="160"/>
      <c r="M5258" s="24"/>
    </row>
    <row r="5259" spans="2:13" ht="12" customHeight="1">
      <c r="B5259" s="160"/>
      <c r="M5259" s="24"/>
    </row>
    <row r="5260" spans="2:13" ht="12" customHeight="1">
      <c r="B5260" s="160"/>
      <c r="M5260" s="24"/>
    </row>
    <row r="5261" spans="2:13" ht="12" customHeight="1">
      <c r="B5261" s="160"/>
      <c r="M5261" s="24"/>
    </row>
    <row r="5262" spans="2:13" ht="12" customHeight="1">
      <c r="B5262" s="160"/>
      <c r="M5262" s="24"/>
    </row>
    <row r="5263" spans="2:13" ht="12" customHeight="1">
      <c r="B5263" s="160"/>
      <c r="M5263" s="24"/>
    </row>
    <row r="5264" spans="2:13" ht="12" customHeight="1">
      <c r="B5264" s="160"/>
      <c r="M5264" s="24"/>
    </row>
    <row r="5265" spans="2:13" ht="12" customHeight="1">
      <c r="B5265" s="160"/>
      <c r="M5265" s="24"/>
    </row>
    <row r="5266" spans="2:13" ht="12" customHeight="1">
      <c r="B5266" s="160"/>
      <c r="M5266" s="24"/>
    </row>
    <row r="5267" spans="2:13" ht="12" customHeight="1">
      <c r="B5267" s="160"/>
      <c r="M5267" s="24"/>
    </row>
    <row r="5268" spans="2:13" ht="12" customHeight="1">
      <c r="B5268" s="160"/>
      <c r="M5268" s="24"/>
    </row>
    <row r="5269" spans="2:13" ht="12" customHeight="1">
      <c r="B5269" s="160"/>
      <c r="M5269" s="24"/>
    </row>
    <row r="5270" spans="2:13" ht="12" customHeight="1">
      <c r="B5270" s="160"/>
      <c r="M5270" s="24"/>
    </row>
    <row r="5271" spans="2:13" ht="12" customHeight="1">
      <c r="B5271" s="160"/>
      <c r="M5271" s="24"/>
    </row>
    <row r="5272" spans="2:13" ht="12" customHeight="1">
      <c r="B5272" s="160"/>
      <c r="M5272" s="24"/>
    </row>
    <row r="5273" spans="2:13" ht="12" customHeight="1">
      <c r="B5273" s="160"/>
      <c r="M5273" s="24"/>
    </row>
    <row r="5274" spans="2:13" ht="12" customHeight="1">
      <c r="B5274" s="160"/>
      <c r="M5274" s="24"/>
    </row>
    <row r="5275" spans="2:13" ht="12" customHeight="1">
      <c r="B5275" s="160"/>
      <c r="M5275" s="24"/>
    </row>
    <row r="5276" spans="2:13" ht="12" customHeight="1">
      <c r="B5276" s="160"/>
      <c r="M5276" s="24"/>
    </row>
    <row r="5277" spans="2:13" ht="12" customHeight="1">
      <c r="B5277" s="160"/>
      <c r="M5277" s="24"/>
    </row>
    <row r="5278" spans="2:13" ht="12" customHeight="1">
      <c r="B5278" s="160"/>
      <c r="M5278" s="24"/>
    </row>
    <row r="5279" spans="2:13" ht="12" customHeight="1">
      <c r="B5279" s="160"/>
      <c r="M5279" s="24"/>
    </row>
    <row r="5280" spans="2:13" ht="12" customHeight="1">
      <c r="B5280" s="160"/>
      <c r="M5280" s="24"/>
    </row>
    <row r="5281" spans="2:13" ht="12" customHeight="1">
      <c r="B5281" s="160"/>
      <c r="M5281" s="24"/>
    </row>
    <row r="5282" spans="2:13" ht="12" customHeight="1">
      <c r="B5282" s="160"/>
      <c r="M5282" s="24"/>
    </row>
    <row r="5283" spans="2:13" ht="12" customHeight="1">
      <c r="B5283" s="160"/>
      <c r="M5283" s="24"/>
    </row>
    <row r="5284" spans="2:13" ht="12" customHeight="1">
      <c r="B5284" s="160"/>
      <c r="M5284" s="24"/>
    </row>
    <row r="5285" spans="2:13" ht="12" customHeight="1">
      <c r="B5285" s="160"/>
      <c r="M5285" s="24"/>
    </row>
    <row r="5286" spans="2:13" ht="12" customHeight="1">
      <c r="B5286" s="160"/>
      <c r="M5286" s="24"/>
    </row>
    <row r="5287" spans="2:13" ht="12" customHeight="1">
      <c r="B5287" s="160"/>
      <c r="M5287" s="24"/>
    </row>
    <row r="5288" spans="2:13" ht="12" customHeight="1">
      <c r="B5288" s="160"/>
      <c r="M5288" s="24"/>
    </row>
    <row r="5289" spans="2:13" ht="12" customHeight="1">
      <c r="B5289" s="160"/>
      <c r="M5289" s="24"/>
    </row>
    <row r="5290" spans="2:13" ht="12" customHeight="1">
      <c r="B5290" s="160"/>
      <c r="M5290" s="24"/>
    </row>
    <row r="5291" spans="2:13" ht="12" customHeight="1">
      <c r="B5291" s="160"/>
      <c r="M5291" s="24"/>
    </row>
    <row r="5292" spans="2:13" ht="12" customHeight="1">
      <c r="B5292" s="160"/>
      <c r="M5292" s="24"/>
    </row>
    <row r="5293" spans="2:13" ht="12" customHeight="1">
      <c r="B5293" s="160"/>
      <c r="M5293" s="24"/>
    </row>
    <row r="5294" spans="2:13" ht="12" customHeight="1">
      <c r="B5294" s="160"/>
      <c r="M5294" s="24"/>
    </row>
    <row r="5295" spans="2:13" ht="12" customHeight="1">
      <c r="B5295" s="160"/>
      <c r="M5295" s="24"/>
    </row>
    <row r="5296" spans="2:13" ht="12" customHeight="1">
      <c r="B5296" s="160"/>
      <c r="M5296" s="24"/>
    </row>
    <row r="5297" spans="2:13" ht="12" customHeight="1">
      <c r="B5297" s="160"/>
      <c r="M5297" s="24"/>
    </row>
    <row r="5298" spans="2:13" ht="12" customHeight="1">
      <c r="B5298" s="160"/>
      <c r="M5298" s="24"/>
    </row>
    <row r="5299" spans="2:13" ht="12" customHeight="1">
      <c r="B5299" s="160"/>
      <c r="M5299" s="24"/>
    </row>
    <row r="5300" spans="2:13" ht="12" customHeight="1">
      <c r="B5300" s="160"/>
      <c r="M5300" s="24"/>
    </row>
    <row r="5301" spans="2:13" ht="12" customHeight="1">
      <c r="B5301" s="160"/>
      <c r="M5301" s="24"/>
    </row>
    <row r="5302" spans="2:13" ht="12" customHeight="1">
      <c r="B5302" s="160"/>
      <c r="M5302" s="24"/>
    </row>
    <row r="5303" spans="2:13" ht="12" customHeight="1">
      <c r="B5303" s="160"/>
      <c r="M5303" s="24"/>
    </row>
    <row r="5304" spans="2:13" ht="12" customHeight="1">
      <c r="B5304" s="160"/>
      <c r="M5304" s="24"/>
    </row>
    <row r="5305" spans="2:13" ht="12" customHeight="1">
      <c r="B5305" s="160"/>
      <c r="M5305" s="24"/>
    </row>
    <row r="5306" spans="2:13" ht="12" customHeight="1">
      <c r="B5306" s="160"/>
      <c r="M5306" s="24"/>
    </row>
    <row r="5307" spans="2:13" ht="12" customHeight="1">
      <c r="B5307" s="160"/>
      <c r="M5307" s="24"/>
    </row>
    <row r="5308" spans="2:13" ht="12" customHeight="1">
      <c r="B5308" s="160"/>
      <c r="M5308" s="24"/>
    </row>
    <row r="5309" spans="2:13" ht="12" customHeight="1">
      <c r="B5309" s="160"/>
      <c r="M5309" s="24"/>
    </row>
    <row r="5310" spans="2:13" ht="12" customHeight="1">
      <c r="B5310" s="160"/>
      <c r="M5310" s="24"/>
    </row>
    <row r="5311" spans="2:13" ht="12" customHeight="1">
      <c r="B5311" s="160"/>
      <c r="M5311" s="24"/>
    </row>
    <row r="5312" spans="2:13" ht="12" customHeight="1">
      <c r="B5312" s="160"/>
      <c r="M5312" s="24"/>
    </row>
    <row r="5313" spans="2:13" ht="12" customHeight="1">
      <c r="B5313" s="160"/>
      <c r="M5313" s="24"/>
    </row>
    <row r="5314" spans="2:13" ht="12" customHeight="1">
      <c r="B5314" s="160"/>
      <c r="M5314" s="24"/>
    </row>
    <row r="5315" spans="2:13" ht="12" customHeight="1">
      <c r="B5315" s="160"/>
      <c r="M5315" s="24"/>
    </row>
    <row r="5316" spans="2:13" ht="12" customHeight="1">
      <c r="B5316" s="160"/>
      <c r="M5316" s="24"/>
    </row>
    <row r="5317" spans="2:13" ht="12" customHeight="1">
      <c r="B5317" s="160"/>
      <c r="M5317" s="24"/>
    </row>
    <row r="5318" spans="2:13" ht="12" customHeight="1">
      <c r="B5318" s="160"/>
      <c r="M5318" s="24"/>
    </row>
    <row r="5319" spans="2:13" ht="12" customHeight="1">
      <c r="B5319" s="160"/>
      <c r="M5319" s="24"/>
    </row>
    <row r="5320" spans="2:13" ht="12" customHeight="1">
      <c r="B5320" s="160"/>
      <c r="M5320" s="24"/>
    </row>
    <row r="5321" spans="2:13" ht="12" customHeight="1">
      <c r="B5321" s="160"/>
      <c r="M5321" s="24"/>
    </row>
    <row r="5322" spans="2:13" ht="12" customHeight="1">
      <c r="B5322" s="160"/>
      <c r="M5322" s="24"/>
    </row>
    <row r="5323" spans="2:13" ht="12" customHeight="1">
      <c r="B5323" s="160"/>
      <c r="M5323" s="24"/>
    </row>
    <row r="5324" spans="2:13" ht="12" customHeight="1">
      <c r="B5324" s="160"/>
      <c r="M5324" s="24"/>
    </row>
    <row r="5325" spans="2:13" ht="12" customHeight="1">
      <c r="B5325" s="160"/>
      <c r="M5325" s="24"/>
    </row>
    <row r="5326" spans="2:13" ht="12" customHeight="1">
      <c r="B5326" s="160"/>
      <c r="M5326" s="24"/>
    </row>
    <row r="5327" spans="2:13" ht="12" customHeight="1">
      <c r="B5327" s="160"/>
      <c r="M5327" s="24"/>
    </row>
    <row r="5328" spans="2:13" ht="12" customHeight="1">
      <c r="B5328" s="160"/>
      <c r="M5328" s="24"/>
    </row>
    <row r="5329" spans="2:13" ht="12" customHeight="1">
      <c r="B5329" s="160"/>
      <c r="M5329" s="24"/>
    </row>
    <row r="5330" spans="2:13" ht="12" customHeight="1">
      <c r="B5330" s="160"/>
      <c r="M5330" s="24"/>
    </row>
    <row r="5331" spans="2:13" ht="12" customHeight="1">
      <c r="B5331" s="160"/>
      <c r="M5331" s="24"/>
    </row>
    <row r="5332" spans="2:13" ht="12" customHeight="1">
      <c r="B5332" s="160"/>
      <c r="M5332" s="24"/>
    </row>
    <row r="5333" spans="2:13" ht="12" customHeight="1">
      <c r="B5333" s="160"/>
      <c r="M5333" s="24"/>
    </row>
    <row r="5334" spans="2:13" ht="12" customHeight="1">
      <c r="B5334" s="160"/>
      <c r="M5334" s="24"/>
    </row>
    <row r="5335" spans="2:13" ht="12" customHeight="1">
      <c r="B5335" s="160"/>
      <c r="M5335" s="24"/>
    </row>
    <row r="5336" spans="2:13" ht="12" customHeight="1">
      <c r="B5336" s="160"/>
      <c r="M5336" s="24"/>
    </row>
    <row r="5337" spans="2:13" ht="12" customHeight="1">
      <c r="B5337" s="160"/>
      <c r="M5337" s="24"/>
    </row>
    <row r="5338" spans="2:13" ht="12" customHeight="1">
      <c r="B5338" s="160"/>
      <c r="M5338" s="24"/>
    </row>
    <row r="5339" spans="2:13" ht="12" customHeight="1">
      <c r="B5339" s="160"/>
      <c r="M5339" s="24"/>
    </row>
    <row r="5340" spans="2:13" ht="12" customHeight="1">
      <c r="B5340" s="160"/>
      <c r="M5340" s="24"/>
    </row>
    <row r="5341" spans="2:13" ht="12" customHeight="1">
      <c r="B5341" s="160"/>
      <c r="M5341" s="24"/>
    </row>
    <row r="5342" spans="2:13" ht="12" customHeight="1">
      <c r="B5342" s="160"/>
      <c r="M5342" s="24"/>
    </row>
    <row r="5343" spans="2:13" ht="12" customHeight="1">
      <c r="B5343" s="160"/>
      <c r="M5343" s="24"/>
    </row>
    <row r="5344" spans="2:13" ht="12" customHeight="1">
      <c r="B5344" s="160"/>
      <c r="M5344" s="24"/>
    </row>
    <row r="5345" spans="2:13" ht="12" customHeight="1">
      <c r="B5345" s="160"/>
      <c r="M5345" s="24"/>
    </row>
    <row r="5346" spans="2:13" ht="12" customHeight="1">
      <c r="B5346" s="160"/>
      <c r="M5346" s="24"/>
    </row>
    <row r="5347" spans="2:13" ht="12" customHeight="1">
      <c r="B5347" s="160"/>
      <c r="M5347" s="24"/>
    </row>
    <row r="5348" spans="2:13" ht="12" customHeight="1">
      <c r="B5348" s="160"/>
      <c r="M5348" s="24"/>
    </row>
    <row r="5349" spans="2:13" ht="12" customHeight="1">
      <c r="B5349" s="160"/>
      <c r="M5349" s="24"/>
    </row>
    <row r="5350" spans="2:13" ht="12" customHeight="1">
      <c r="B5350" s="160"/>
      <c r="M5350" s="24"/>
    </row>
    <row r="5351" spans="2:13" ht="12" customHeight="1">
      <c r="B5351" s="160"/>
      <c r="M5351" s="24"/>
    </row>
    <row r="5352" spans="2:13" ht="12" customHeight="1">
      <c r="B5352" s="160"/>
      <c r="M5352" s="24"/>
    </row>
    <row r="5353" spans="2:13" ht="12" customHeight="1">
      <c r="B5353" s="160"/>
      <c r="M5353" s="24"/>
    </row>
    <row r="5354" spans="2:13" ht="12" customHeight="1">
      <c r="B5354" s="160"/>
      <c r="M5354" s="24"/>
    </row>
    <row r="5355" spans="2:13" ht="12" customHeight="1">
      <c r="B5355" s="160"/>
      <c r="M5355" s="24"/>
    </row>
    <row r="5356" spans="2:13" ht="12" customHeight="1">
      <c r="B5356" s="160"/>
      <c r="M5356" s="24"/>
    </row>
    <row r="5357" spans="2:13" ht="12" customHeight="1">
      <c r="B5357" s="160"/>
      <c r="M5357" s="24"/>
    </row>
    <row r="5358" spans="2:13" ht="12" customHeight="1">
      <c r="B5358" s="160"/>
      <c r="M5358" s="24"/>
    </row>
    <row r="5359" spans="2:13" ht="12" customHeight="1">
      <c r="B5359" s="160"/>
      <c r="M5359" s="24"/>
    </row>
    <row r="5360" spans="2:13" ht="12" customHeight="1">
      <c r="B5360" s="160"/>
      <c r="M5360" s="24"/>
    </row>
    <row r="5361" spans="2:13" ht="12" customHeight="1">
      <c r="B5361" s="160"/>
      <c r="M5361" s="24"/>
    </row>
    <row r="5362" spans="2:13" ht="12" customHeight="1">
      <c r="B5362" s="160"/>
      <c r="M5362" s="24"/>
    </row>
    <row r="5363" spans="2:13" ht="12" customHeight="1">
      <c r="B5363" s="160"/>
      <c r="M5363" s="24"/>
    </row>
    <row r="5364" spans="2:13" ht="12" customHeight="1">
      <c r="B5364" s="160"/>
      <c r="M5364" s="24"/>
    </row>
    <row r="5365" spans="2:13" ht="12" customHeight="1">
      <c r="B5365" s="160"/>
      <c r="M5365" s="24"/>
    </row>
    <row r="5366" spans="2:13" ht="12" customHeight="1">
      <c r="B5366" s="160"/>
      <c r="M5366" s="24"/>
    </row>
    <row r="5367" spans="2:13" ht="12" customHeight="1">
      <c r="B5367" s="160"/>
      <c r="M5367" s="24"/>
    </row>
    <row r="5368" spans="2:13" ht="12" customHeight="1">
      <c r="B5368" s="160"/>
      <c r="M5368" s="24"/>
    </row>
    <row r="5369" spans="2:13" ht="12" customHeight="1">
      <c r="B5369" s="160"/>
      <c r="M5369" s="24"/>
    </row>
    <row r="5370" spans="2:13" ht="12" customHeight="1">
      <c r="B5370" s="160"/>
      <c r="M5370" s="24"/>
    </row>
    <row r="5371" spans="2:13" ht="12" customHeight="1">
      <c r="B5371" s="160"/>
      <c r="M5371" s="24"/>
    </row>
    <row r="5372" spans="2:13" ht="12" customHeight="1">
      <c r="B5372" s="160"/>
      <c r="M5372" s="24"/>
    </row>
    <row r="5373" spans="2:13" ht="12" customHeight="1">
      <c r="B5373" s="160"/>
      <c r="M5373" s="24"/>
    </row>
    <row r="5374" spans="2:13" ht="12" customHeight="1">
      <c r="B5374" s="160"/>
      <c r="M5374" s="24"/>
    </row>
    <row r="5375" spans="2:13" ht="12" customHeight="1">
      <c r="B5375" s="160"/>
      <c r="M5375" s="24"/>
    </row>
    <row r="5376" spans="2:13" ht="12" customHeight="1">
      <c r="B5376" s="160"/>
      <c r="M5376" s="24"/>
    </row>
    <row r="5377" spans="2:13" ht="12" customHeight="1">
      <c r="B5377" s="160"/>
      <c r="M5377" s="24"/>
    </row>
    <row r="5378" spans="2:13" ht="12" customHeight="1">
      <c r="B5378" s="160"/>
      <c r="M5378" s="24"/>
    </row>
    <row r="5379" spans="2:13" ht="12" customHeight="1">
      <c r="B5379" s="160"/>
      <c r="M5379" s="24"/>
    </row>
    <row r="5380" spans="2:13" ht="12" customHeight="1">
      <c r="B5380" s="160"/>
      <c r="M5380" s="24"/>
    </row>
    <row r="5381" spans="2:13" ht="12" customHeight="1">
      <c r="B5381" s="160"/>
      <c r="M5381" s="24"/>
    </row>
    <row r="5382" spans="2:13" ht="12" customHeight="1">
      <c r="B5382" s="160"/>
      <c r="M5382" s="24"/>
    </row>
    <row r="5383" spans="2:13" ht="12" customHeight="1">
      <c r="B5383" s="160"/>
      <c r="M5383" s="24"/>
    </row>
    <row r="5384" spans="2:13" ht="12" customHeight="1">
      <c r="B5384" s="160"/>
      <c r="M5384" s="24"/>
    </row>
    <row r="5385" spans="2:13" ht="12" customHeight="1">
      <c r="B5385" s="160"/>
      <c r="M5385" s="24"/>
    </row>
    <row r="5386" spans="2:13" ht="12" customHeight="1">
      <c r="B5386" s="160"/>
      <c r="M5386" s="24"/>
    </row>
    <row r="5387" spans="2:13" ht="12" customHeight="1">
      <c r="B5387" s="160"/>
      <c r="M5387" s="24"/>
    </row>
    <row r="5388" spans="2:13" ht="12" customHeight="1">
      <c r="B5388" s="160"/>
      <c r="M5388" s="24"/>
    </row>
    <row r="5389" spans="2:13" ht="12" customHeight="1">
      <c r="B5389" s="160"/>
      <c r="M5389" s="24"/>
    </row>
    <row r="5390" spans="2:13" ht="12" customHeight="1">
      <c r="B5390" s="160"/>
      <c r="M5390" s="24"/>
    </row>
    <row r="5391" spans="2:13" ht="12" customHeight="1">
      <c r="B5391" s="160"/>
      <c r="M5391" s="24"/>
    </row>
    <row r="5392" spans="2:13" ht="12" customHeight="1">
      <c r="B5392" s="160"/>
      <c r="M5392" s="24"/>
    </row>
    <row r="5393" spans="2:13" ht="12" customHeight="1">
      <c r="B5393" s="160"/>
      <c r="M5393" s="24"/>
    </row>
    <row r="5394" spans="2:13" ht="12" customHeight="1">
      <c r="B5394" s="160"/>
      <c r="M5394" s="24"/>
    </row>
    <row r="5395" spans="2:13" ht="12" customHeight="1">
      <c r="B5395" s="160"/>
      <c r="M5395" s="24"/>
    </row>
    <row r="5396" spans="2:13" ht="12" customHeight="1">
      <c r="B5396" s="160"/>
      <c r="M5396" s="24"/>
    </row>
    <row r="5397" spans="2:13" ht="12" customHeight="1">
      <c r="B5397" s="160"/>
      <c r="M5397" s="24"/>
    </row>
    <row r="5398" spans="2:13" ht="12" customHeight="1">
      <c r="B5398" s="160"/>
      <c r="M5398" s="24"/>
    </row>
    <row r="5399" spans="2:13" ht="12" customHeight="1">
      <c r="B5399" s="160"/>
      <c r="M5399" s="24"/>
    </row>
    <row r="5400" spans="2:13" ht="12" customHeight="1">
      <c r="B5400" s="160"/>
      <c r="M5400" s="24"/>
    </row>
    <row r="5401" spans="2:13" ht="12" customHeight="1">
      <c r="B5401" s="160"/>
      <c r="M5401" s="24"/>
    </row>
    <row r="5402" spans="2:13" ht="12" customHeight="1">
      <c r="B5402" s="160"/>
      <c r="M5402" s="24"/>
    </row>
    <row r="5403" spans="2:13" ht="12" customHeight="1">
      <c r="B5403" s="160"/>
      <c r="M5403" s="24"/>
    </row>
    <row r="5404" spans="2:13" ht="12" customHeight="1">
      <c r="B5404" s="160"/>
      <c r="M5404" s="24"/>
    </row>
    <row r="5405" spans="2:13" ht="12" customHeight="1">
      <c r="B5405" s="160"/>
      <c r="M5405" s="24"/>
    </row>
    <row r="5406" spans="2:13" ht="12" customHeight="1">
      <c r="B5406" s="160"/>
      <c r="M5406" s="24"/>
    </row>
    <row r="5407" spans="2:13" ht="12" customHeight="1">
      <c r="B5407" s="160"/>
      <c r="M5407" s="24"/>
    </row>
    <row r="5408" spans="2:13" ht="12" customHeight="1">
      <c r="B5408" s="160"/>
      <c r="M5408" s="24"/>
    </row>
    <row r="5409" spans="2:13" ht="12" customHeight="1">
      <c r="B5409" s="160"/>
      <c r="M5409" s="24"/>
    </row>
    <row r="5410" spans="2:13" ht="12" customHeight="1">
      <c r="B5410" s="160"/>
      <c r="M5410" s="24"/>
    </row>
    <row r="5411" spans="2:13" ht="12" customHeight="1">
      <c r="B5411" s="160"/>
      <c r="M5411" s="24"/>
    </row>
    <row r="5412" spans="2:13" ht="12" customHeight="1">
      <c r="B5412" s="160"/>
      <c r="M5412" s="24"/>
    </row>
    <row r="5413" spans="2:13" ht="12" customHeight="1">
      <c r="B5413" s="160"/>
      <c r="M5413" s="24"/>
    </row>
    <row r="5414" spans="2:13" ht="12" customHeight="1">
      <c r="B5414" s="160"/>
      <c r="M5414" s="24"/>
    </row>
    <row r="5415" spans="2:13" ht="12" customHeight="1">
      <c r="B5415" s="160"/>
      <c r="M5415" s="24"/>
    </row>
    <row r="5416" spans="2:13" ht="12" customHeight="1">
      <c r="B5416" s="160"/>
      <c r="M5416" s="24"/>
    </row>
    <row r="5417" spans="2:13" ht="12" customHeight="1">
      <c r="B5417" s="160"/>
      <c r="M5417" s="24"/>
    </row>
    <row r="5418" spans="2:13" ht="12" customHeight="1">
      <c r="B5418" s="160"/>
      <c r="M5418" s="24"/>
    </row>
    <row r="5419" spans="2:13" ht="12" customHeight="1">
      <c r="B5419" s="160"/>
      <c r="M5419" s="24"/>
    </row>
    <row r="5420" spans="2:13" ht="12" customHeight="1">
      <c r="B5420" s="160"/>
      <c r="M5420" s="24"/>
    </row>
    <row r="5421" spans="2:13" ht="12" customHeight="1">
      <c r="B5421" s="160"/>
      <c r="M5421" s="24"/>
    </row>
    <row r="5422" spans="2:13" ht="12" customHeight="1">
      <c r="B5422" s="160"/>
      <c r="M5422" s="24"/>
    </row>
    <row r="5423" spans="2:13" ht="12" customHeight="1">
      <c r="B5423" s="160"/>
      <c r="M5423" s="24"/>
    </row>
    <row r="5424" spans="2:13" ht="12" customHeight="1">
      <c r="B5424" s="160"/>
      <c r="M5424" s="24"/>
    </row>
    <row r="5425" spans="2:13" ht="12" customHeight="1">
      <c r="B5425" s="160"/>
      <c r="M5425" s="24"/>
    </row>
    <row r="5426" spans="2:13" ht="12" customHeight="1">
      <c r="B5426" s="160"/>
      <c r="M5426" s="24"/>
    </row>
    <row r="5427" spans="2:13" ht="12" customHeight="1">
      <c r="B5427" s="160"/>
      <c r="M5427" s="24"/>
    </row>
    <row r="5428" spans="2:13" ht="12" customHeight="1">
      <c r="B5428" s="160"/>
      <c r="M5428" s="24"/>
    </row>
    <row r="5429" spans="2:13" ht="12" customHeight="1">
      <c r="B5429" s="160"/>
      <c r="M5429" s="24"/>
    </row>
    <row r="5430" spans="2:13" ht="12" customHeight="1">
      <c r="B5430" s="160"/>
      <c r="M5430" s="24"/>
    </row>
    <row r="5431" spans="2:13" ht="12" customHeight="1">
      <c r="B5431" s="160"/>
      <c r="M5431" s="24"/>
    </row>
    <row r="5432" spans="2:13" ht="12" customHeight="1">
      <c r="B5432" s="160"/>
      <c r="M5432" s="24"/>
    </row>
    <row r="5433" spans="2:13" ht="12" customHeight="1">
      <c r="B5433" s="160"/>
      <c r="M5433" s="24"/>
    </row>
    <row r="5434" spans="2:13" ht="12" customHeight="1">
      <c r="B5434" s="160"/>
      <c r="M5434" s="24"/>
    </row>
    <row r="5435" spans="2:13" ht="12" customHeight="1">
      <c r="B5435" s="160"/>
      <c r="M5435" s="24"/>
    </row>
    <row r="5436" spans="2:13" ht="12" customHeight="1">
      <c r="B5436" s="160"/>
      <c r="M5436" s="24"/>
    </row>
    <row r="5437" spans="2:13" ht="12" customHeight="1">
      <c r="B5437" s="160"/>
      <c r="M5437" s="24"/>
    </row>
    <row r="5438" spans="2:13" ht="12" customHeight="1">
      <c r="B5438" s="160"/>
      <c r="M5438" s="24"/>
    </row>
    <row r="5439" spans="2:13" ht="12" customHeight="1">
      <c r="B5439" s="160"/>
      <c r="M5439" s="24"/>
    </row>
    <row r="5440" spans="2:13" ht="12" customHeight="1">
      <c r="B5440" s="160"/>
      <c r="M5440" s="24"/>
    </row>
    <row r="5441" spans="2:13" ht="12" customHeight="1">
      <c r="B5441" s="160"/>
      <c r="M5441" s="24"/>
    </row>
    <row r="5442" spans="2:13" ht="12" customHeight="1">
      <c r="B5442" s="160"/>
      <c r="M5442" s="24"/>
    </row>
    <row r="5443" spans="2:13" ht="12" customHeight="1">
      <c r="B5443" s="160"/>
      <c r="M5443" s="24"/>
    </row>
    <row r="5444" spans="2:13" ht="12" customHeight="1">
      <c r="B5444" s="160"/>
      <c r="M5444" s="24"/>
    </row>
    <row r="5445" spans="2:13" ht="12" customHeight="1">
      <c r="B5445" s="160"/>
      <c r="M5445" s="24"/>
    </row>
    <row r="5446" spans="2:13" ht="12" customHeight="1">
      <c r="B5446" s="160"/>
      <c r="M5446" s="24"/>
    </row>
    <row r="5447" spans="2:13" ht="12" customHeight="1">
      <c r="B5447" s="160"/>
      <c r="M5447" s="24"/>
    </row>
    <row r="5448" spans="2:13" ht="12" customHeight="1">
      <c r="B5448" s="160"/>
      <c r="M5448" s="24"/>
    </row>
    <row r="5449" spans="2:13" ht="12" customHeight="1">
      <c r="B5449" s="160"/>
      <c r="M5449" s="24"/>
    </row>
    <row r="5450" spans="2:13" ht="12" customHeight="1">
      <c r="B5450" s="160"/>
      <c r="M5450" s="24"/>
    </row>
    <row r="5451" spans="2:13" ht="12" customHeight="1">
      <c r="B5451" s="160"/>
      <c r="M5451" s="24"/>
    </row>
    <row r="5452" spans="2:13" ht="12" customHeight="1">
      <c r="B5452" s="160"/>
      <c r="M5452" s="24"/>
    </row>
    <row r="5453" spans="2:13" ht="12" customHeight="1">
      <c r="B5453" s="160"/>
      <c r="M5453" s="24"/>
    </row>
    <row r="5454" spans="2:13" ht="12" customHeight="1">
      <c r="B5454" s="160"/>
      <c r="M5454" s="24"/>
    </row>
    <row r="5455" spans="2:13" ht="12" customHeight="1">
      <c r="B5455" s="160"/>
      <c r="M5455" s="24"/>
    </row>
    <row r="5456" spans="2:13" ht="12" customHeight="1">
      <c r="B5456" s="160"/>
      <c r="M5456" s="24"/>
    </row>
    <row r="5457" spans="2:13" ht="12" customHeight="1">
      <c r="B5457" s="160"/>
      <c r="M5457" s="24"/>
    </row>
    <row r="5458" spans="2:13" ht="12" customHeight="1">
      <c r="B5458" s="160"/>
      <c r="M5458" s="24"/>
    </row>
    <row r="5459" spans="2:13" ht="12" customHeight="1">
      <c r="B5459" s="160"/>
      <c r="M5459" s="24"/>
    </row>
    <row r="5460" spans="2:13" ht="12" customHeight="1">
      <c r="B5460" s="160"/>
      <c r="M5460" s="24"/>
    </row>
    <row r="5461" spans="2:13" ht="12" customHeight="1">
      <c r="B5461" s="160"/>
      <c r="M5461" s="24"/>
    </row>
    <row r="5462" spans="2:13" ht="12" customHeight="1">
      <c r="B5462" s="160"/>
      <c r="M5462" s="24"/>
    </row>
    <row r="5463" spans="2:13" ht="12" customHeight="1">
      <c r="B5463" s="160"/>
      <c r="M5463" s="24"/>
    </row>
    <row r="5464" spans="2:13" ht="12" customHeight="1">
      <c r="B5464" s="160"/>
      <c r="M5464" s="24"/>
    </row>
    <row r="5465" spans="2:13" ht="12" customHeight="1">
      <c r="B5465" s="160"/>
      <c r="M5465" s="24"/>
    </row>
    <row r="5466" spans="2:13" ht="12" customHeight="1">
      <c r="B5466" s="160"/>
      <c r="M5466" s="24"/>
    </row>
    <row r="5467" spans="2:13" ht="12" customHeight="1">
      <c r="B5467" s="160"/>
      <c r="M5467" s="24"/>
    </row>
    <row r="5468" spans="2:13" ht="12" customHeight="1">
      <c r="B5468" s="160"/>
      <c r="M5468" s="24"/>
    </row>
    <row r="5469" spans="2:13" ht="12" customHeight="1">
      <c r="B5469" s="160"/>
      <c r="M5469" s="24"/>
    </row>
    <row r="5470" spans="2:13" ht="12" customHeight="1">
      <c r="B5470" s="160"/>
      <c r="M5470" s="24"/>
    </row>
    <row r="5471" spans="2:13" ht="12" customHeight="1">
      <c r="B5471" s="160"/>
      <c r="M5471" s="24"/>
    </row>
    <row r="5472" spans="2:13" ht="12" customHeight="1">
      <c r="B5472" s="160"/>
      <c r="M5472" s="24"/>
    </row>
    <row r="5473" spans="2:13" ht="12" customHeight="1">
      <c r="B5473" s="160"/>
      <c r="M5473" s="24"/>
    </row>
    <row r="5474" spans="2:13" ht="12" customHeight="1">
      <c r="B5474" s="160"/>
      <c r="M5474" s="24"/>
    </row>
    <row r="5475" spans="2:13" ht="12" customHeight="1">
      <c r="B5475" s="160"/>
      <c r="M5475" s="24"/>
    </row>
    <row r="5476" spans="2:13" ht="12" customHeight="1">
      <c r="B5476" s="160"/>
      <c r="M5476" s="24"/>
    </row>
    <row r="5477" spans="2:13" ht="12" customHeight="1">
      <c r="B5477" s="160"/>
      <c r="M5477" s="24"/>
    </row>
    <row r="5478" spans="2:13" ht="12" customHeight="1">
      <c r="B5478" s="160"/>
      <c r="M5478" s="24"/>
    </row>
    <row r="5479" spans="2:13" ht="12" customHeight="1">
      <c r="B5479" s="160"/>
      <c r="M5479" s="24"/>
    </row>
    <row r="5480" spans="2:13" ht="12" customHeight="1">
      <c r="B5480" s="160"/>
      <c r="M5480" s="24"/>
    </row>
    <row r="5481" spans="2:13" ht="12" customHeight="1">
      <c r="B5481" s="160"/>
      <c r="M5481" s="24"/>
    </row>
    <row r="5482" spans="2:13" ht="12" customHeight="1">
      <c r="B5482" s="160"/>
      <c r="M5482" s="24"/>
    </row>
    <row r="5483" spans="2:13" ht="12" customHeight="1">
      <c r="B5483" s="160"/>
      <c r="M5483" s="24"/>
    </row>
    <row r="5484" spans="2:13" ht="12" customHeight="1">
      <c r="B5484" s="160"/>
      <c r="M5484" s="24"/>
    </row>
    <row r="5485" spans="2:13" ht="12" customHeight="1">
      <c r="B5485" s="160"/>
      <c r="M5485" s="24"/>
    </row>
    <row r="5486" spans="2:13" ht="12" customHeight="1">
      <c r="B5486" s="160"/>
      <c r="M5486" s="24"/>
    </row>
    <row r="5487" spans="2:13" ht="12" customHeight="1">
      <c r="B5487" s="160"/>
      <c r="M5487" s="24"/>
    </row>
    <row r="5488" spans="2:13" ht="12" customHeight="1">
      <c r="B5488" s="160"/>
      <c r="M5488" s="24"/>
    </row>
    <row r="5489" spans="2:13" ht="12" customHeight="1">
      <c r="B5489" s="160"/>
      <c r="M5489" s="24"/>
    </row>
    <row r="5490" spans="2:13" ht="12" customHeight="1">
      <c r="B5490" s="160"/>
      <c r="M5490" s="24"/>
    </row>
    <row r="5491" spans="2:13" ht="12" customHeight="1">
      <c r="B5491" s="160"/>
      <c r="M5491" s="24"/>
    </row>
    <row r="5492" spans="2:13" ht="12" customHeight="1">
      <c r="B5492" s="160"/>
      <c r="M5492" s="24"/>
    </row>
    <row r="5493" spans="2:13" ht="12" customHeight="1">
      <c r="B5493" s="160"/>
      <c r="M5493" s="24"/>
    </row>
    <row r="5494" spans="2:13" ht="12" customHeight="1">
      <c r="B5494" s="160"/>
      <c r="M5494" s="24"/>
    </row>
    <row r="5495" spans="2:13" ht="12" customHeight="1">
      <c r="B5495" s="160"/>
      <c r="M5495" s="24"/>
    </row>
    <row r="5496" spans="2:13" ht="12" customHeight="1">
      <c r="B5496" s="160"/>
      <c r="M5496" s="24"/>
    </row>
    <row r="5497" spans="2:13" ht="12" customHeight="1">
      <c r="B5497" s="160"/>
      <c r="M5497" s="24"/>
    </row>
    <row r="5498" spans="2:13" ht="12" customHeight="1">
      <c r="B5498" s="160"/>
      <c r="M5498" s="24"/>
    </row>
    <row r="5499" spans="2:13" ht="12" customHeight="1">
      <c r="B5499" s="160"/>
      <c r="M5499" s="24"/>
    </row>
    <row r="5500" spans="2:13" ht="12" customHeight="1">
      <c r="B5500" s="160"/>
      <c r="M5500" s="24"/>
    </row>
    <row r="5501" spans="2:13" ht="12" customHeight="1">
      <c r="B5501" s="160"/>
      <c r="M5501" s="24"/>
    </row>
    <row r="5502" spans="2:13" ht="12" customHeight="1">
      <c r="B5502" s="160"/>
      <c r="M5502" s="24"/>
    </row>
    <row r="5503" spans="2:13" ht="12" customHeight="1">
      <c r="B5503" s="160"/>
      <c r="M5503" s="24"/>
    </row>
    <row r="5504" spans="2:13" ht="12" customHeight="1">
      <c r="B5504" s="160"/>
      <c r="M5504" s="24"/>
    </row>
    <row r="5505" spans="2:13" ht="12" customHeight="1">
      <c r="B5505" s="160"/>
      <c r="M5505" s="24"/>
    </row>
    <row r="5506" spans="2:13" ht="12" customHeight="1">
      <c r="B5506" s="160"/>
      <c r="M5506" s="24"/>
    </row>
    <row r="5507" spans="2:13" ht="12" customHeight="1">
      <c r="B5507" s="160"/>
      <c r="M5507" s="24"/>
    </row>
    <row r="5508" spans="2:13" ht="12" customHeight="1">
      <c r="B5508" s="160"/>
      <c r="M5508" s="24"/>
    </row>
    <row r="5509" spans="2:13" ht="12" customHeight="1">
      <c r="B5509" s="160"/>
      <c r="M5509" s="24"/>
    </row>
    <row r="5510" spans="2:13" ht="12" customHeight="1">
      <c r="B5510" s="160"/>
      <c r="M5510" s="24"/>
    </row>
    <row r="5511" spans="2:13" ht="12" customHeight="1">
      <c r="B5511" s="160"/>
      <c r="M5511" s="24"/>
    </row>
    <row r="5512" spans="2:13" ht="12" customHeight="1">
      <c r="B5512" s="160"/>
      <c r="M5512" s="24"/>
    </row>
    <row r="5513" spans="2:13" ht="12" customHeight="1">
      <c r="B5513" s="160"/>
      <c r="M5513" s="24"/>
    </row>
    <row r="5514" spans="2:13" ht="12" customHeight="1">
      <c r="B5514" s="160"/>
      <c r="M5514" s="24"/>
    </row>
    <row r="5515" spans="2:13" ht="12" customHeight="1">
      <c r="B5515" s="160"/>
      <c r="M5515" s="24"/>
    </row>
    <row r="5516" spans="2:13" ht="12" customHeight="1">
      <c r="B5516" s="160"/>
      <c r="M5516" s="24"/>
    </row>
    <row r="5517" spans="2:13" ht="12" customHeight="1">
      <c r="B5517" s="160"/>
      <c r="M5517" s="24"/>
    </row>
    <row r="5518" spans="2:13" ht="12" customHeight="1">
      <c r="B5518" s="160"/>
      <c r="M5518" s="24"/>
    </row>
    <row r="5519" spans="2:13" ht="12" customHeight="1">
      <c r="B5519" s="160"/>
      <c r="M5519" s="24"/>
    </row>
    <row r="5520" spans="2:13" ht="12" customHeight="1">
      <c r="B5520" s="160"/>
      <c r="M5520" s="24"/>
    </row>
    <row r="5521" spans="2:13" ht="12" customHeight="1">
      <c r="B5521" s="160"/>
      <c r="M5521" s="24"/>
    </row>
    <row r="5522" spans="2:13" ht="12" customHeight="1">
      <c r="B5522" s="160"/>
      <c r="M5522" s="24"/>
    </row>
    <row r="5523" spans="2:13" ht="12" customHeight="1">
      <c r="B5523" s="160"/>
      <c r="M5523" s="24"/>
    </row>
    <row r="5524" spans="2:13" ht="12" customHeight="1">
      <c r="B5524" s="160"/>
      <c r="M5524" s="24"/>
    </row>
    <row r="5525" spans="2:13" ht="12" customHeight="1">
      <c r="B5525" s="160"/>
      <c r="M5525" s="24"/>
    </row>
    <row r="5526" spans="2:13" ht="12" customHeight="1">
      <c r="B5526" s="160"/>
      <c r="M5526" s="24"/>
    </row>
    <row r="5527" spans="2:13" ht="12" customHeight="1">
      <c r="B5527" s="160"/>
      <c r="M5527" s="24"/>
    </row>
    <row r="5528" spans="2:13" ht="12" customHeight="1">
      <c r="B5528" s="160"/>
      <c r="M5528" s="24"/>
    </row>
    <row r="5529" spans="2:13" ht="12" customHeight="1">
      <c r="B5529" s="160"/>
      <c r="M5529" s="24"/>
    </row>
    <row r="5530" spans="2:13" ht="12" customHeight="1">
      <c r="B5530" s="160"/>
      <c r="M5530" s="24"/>
    </row>
    <row r="5531" spans="2:13" ht="12" customHeight="1">
      <c r="B5531" s="160"/>
      <c r="M5531" s="24"/>
    </row>
    <row r="5532" spans="2:13" ht="12" customHeight="1">
      <c r="B5532" s="160"/>
      <c r="M5532" s="24"/>
    </row>
    <row r="5533" spans="2:13" ht="12" customHeight="1">
      <c r="B5533" s="160"/>
      <c r="M5533" s="24"/>
    </row>
    <row r="5534" spans="2:13" ht="12" customHeight="1">
      <c r="B5534" s="160"/>
      <c r="M5534" s="24"/>
    </row>
    <row r="5535" spans="2:13" ht="12" customHeight="1">
      <c r="B5535" s="160"/>
      <c r="M5535" s="24"/>
    </row>
    <row r="5536" spans="2:13" ht="12" customHeight="1">
      <c r="B5536" s="160"/>
      <c r="M5536" s="24"/>
    </row>
    <row r="5537" spans="2:13" ht="12" customHeight="1">
      <c r="B5537" s="160"/>
      <c r="M5537" s="24"/>
    </row>
    <row r="5538" spans="2:13" ht="12" customHeight="1">
      <c r="B5538" s="160"/>
      <c r="M5538" s="24"/>
    </row>
    <row r="5539" spans="2:13" ht="12" customHeight="1">
      <c r="B5539" s="160"/>
      <c r="M5539" s="24"/>
    </row>
    <row r="5540" spans="2:13" ht="12" customHeight="1">
      <c r="B5540" s="160"/>
      <c r="M5540" s="24"/>
    </row>
    <row r="5541" spans="2:13" ht="12" customHeight="1">
      <c r="B5541" s="160"/>
      <c r="M5541" s="24"/>
    </row>
    <row r="5542" spans="2:13" ht="12" customHeight="1">
      <c r="B5542" s="160"/>
      <c r="M5542" s="24"/>
    </row>
    <row r="5543" spans="2:13" ht="12" customHeight="1">
      <c r="B5543" s="160"/>
      <c r="M5543" s="24"/>
    </row>
    <row r="5544" spans="2:13" ht="12" customHeight="1">
      <c r="B5544" s="160"/>
      <c r="M5544" s="24"/>
    </row>
    <row r="5545" spans="2:13" ht="12" customHeight="1">
      <c r="B5545" s="160"/>
      <c r="M5545" s="24"/>
    </row>
    <row r="5546" spans="2:13" ht="12" customHeight="1">
      <c r="B5546" s="160"/>
      <c r="M5546" s="24"/>
    </row>
    <row r="5547" spans="2:13" ht="12" customHeight="1">
      <c r="B5547" s="160"/>
      <c r="M5547" s="24"/>
    </row>
    <row r="5548" spans="2:13" ht="12" customHeight="1">
      <c r="B5548" s="160"/>
      <c r="M5548" s="24"/>
    </row>
    <row r="5549" spans="2:13" ht="12" customHeight="1">
      <c r="B5549" s="160"/>
      <c r="M5549" s="24"/>
    </row>
    <row r="5550" spans="2:13" ht="12" customHeight="1">
      <c r="B5550" s="160"/>
      <c r="M5550" s="24"/>
    </row>
    <row r="5551" spans="2:13" ht="12" customHeight="1">
      <c r="B5551" s="160"/>
      <c r="M5551" s="24"/>
    </row>
    <row r="5552" spans="2:13" ht="12" customHeight="1">
      <c r="B5552" s="160"/>
      <c r="M5552" s="24"/>
    </row>
    <row r="5553" spans="2:13" ht="12" customHeight="1">
      <c r="B5553" s="160"/>
      <c r="M5553" s="24"/>
    </row>
    <row r="5554" spans="2:13" ht="12" customHeight="1">
      <c r="B5554" s="160"/>
      <c r="M5554" s="24"/>
    </row>
    <row r="5555" spans="2:13" ht="12" customHeight="1">
      <c r="B5555" s="160"/>
      <c r="M5555" s="24"/>
    </row>
    <row r="5556" spans="2:13" ht="12" customHeight="1">
      <c r="B5556" s="160"/>
      <c r="M5556" s="24"/>
    </row>
    <row r="5557" spans="2:13" ht="12" customHeight="1">
      <c r="B5557" s="160"/>
      <c r="M5557" s="24"/>
    </row>
    <row r="5558" spans="2:13" ht="12" customHeight="1">
      <c r="B5558" s="160"/>
      <c r="M5558" s="24"/>
    </row>
    <row r="5559" spans="2:13" ht="12" customHeight="1">
      <c r="B5559" s="160"/>
      <c r="M5559" s="24"/>
    </row>
    <row r="5560" spans="2:13" ht="12" customHeight="1">
      <c r="B5560" s="160"/>
      <c r="M5560" s="24"/>
    </row>
    <row r="5561" spans="2:13" ht="12" customHeight="1">
      <c r="B5561" s="160"/>
      <c r="M5561" s="24"/>
    </row>
    <row r="5562" spans="2:13" ht="12" customHeight="1">
      <c r="B5562" s="160"/>
      <c r="M5562" s="24"/>
    </row>
    <row r="5563" spans="2:13" ht="12" customHeight="1">
      <c r="B5563" s="160"/>
      <c r="M5563" s="24"/>
    </row>
    <row r="5564" spans="2:13" ht="12" customHeight="1">
      <c r="B5564" s="160"/>
      <c r="M5564" s="24"/>
    </row>
    <row r="5565" spans="2:13" ht="12" customHeight="1">
      <c r="B5565" s="160"/>
      <c r="M5565" s="24"/>
    </row>
    <row r="5566" spans="2:13" ht="12" customHeight="1">
      <c r="B5566" s="160"/>
      <c r="M5566" s="24"/>
    </row>
    <row r="5567" spans="2:13" ht="12" customHeight="1">
      <c r="B5567" s="160"/>
      <c r="M5567" s="24"/>
    </row>
    <row r="5568" spans="2:13" ht="12" customHeight="1">
      <c r="B5568" s="160"/>
      <c r="M5568" s="24"/>
    </row>
    <row r="5569" spans="2:13" ht="12" customHeight="1">
      <c r="B5569" s="160"/>
      <c r="M5569" s="24"/>
    </row>
    <row r="5570" spans="2:13" ht="12" customHeight="1">
      <c r="B5570" s="160"/>
      <c r="M5570" s="24"/>
    </row>
    <row r="5571" spans="2:13" ht="12" customHeight="1">
      <c r="B5571" s="160"/>
      <c r="M5571" s="24"/>
    </row>
    <row r="5572" spans="2:13" ht="12" customHeight="1">
      <c r="B5572" s="160"/>
      <c r="M5572" s="24"/>
    </row>
    <row r="5573" spans="2:13" ht="12" customHeight="1">
      <c r="B5573" s="160"/>
      <c r="M5573" s="24"/>
    </row>
    <row r="5574" spans="2:13" ht="12" customHeight="1">
      <c r="B5574" s="160"/>
      <c r="M5574" s="24"/>
    </row>
    <row r="5575" spans="2:13" ht="12" customHeight="1">
      <c r="B5575" s="160"/>
      <c r="M5575" s="24"/>
    </row>
    <row r="5576" spans="2:13" ht="12" customHeight="1">
      <c r="B5576" s="160"/>
      <c r="M5576" s="24"/>
    </row>
    <row r="5577" spans="2:13" ht="12" customHeight="1">
      <c r="B5577" s="160"/>
      <c r="M5577" s="24"/>
    </row>
    <row r="5578" spans="2:13" ht="12" customHeight="1">
      <c r="B5578" s="160"/>
      <c r="M5578" s="24"/>
    </row>
    <row r="5579" spans="2:13" ht="12" customHeight="1">
      <c r="B5579" s="160"/>
      <c r="M5579" s="24"/>
    </row>
    <row r="5580" spans="2:13" ht="12" customHeight="1">
      <c r="B5580" s="160"/>
      <c r="M5580" s="24"/>
    </row>
    <row r="5581" spans="2:13" ht="12" customHeight="1">
      <c r="B5581" s="160"/>
      <c r="M5581" s="24"/>
    </row>
    <row r="5582" spans="2:13" ht="12" customHeight="1">
      <c r="B5582" s="160"/>
      <c r="M5582" s="24"/>
    </row>
    <row r="5583" spans="2:13" ht="12" customHeight="1">
      <c r="B5583" s="160"/>
      <c r="M5583" s="24"/>
    </row>
    <row r="5584" spans="2:13" ht="12" customHeight="1">
      <c r="B5584" s="160"/>
      <c r="M5584" s="24"/>
    </row>
    <row r="5585" spans="2:13" ht="12" customHeight="1">
      <c r="B5585" s="160"/>
      <c r="M5585" s="24"/>
    </row>
    <row r="5586" spans="2:13" ht="12" customHeight="1">
      <c r="B5586" s="160"/>
      <c r="M5586" s="24"/>
    </row>
    <row r="5587" spans="2:13" ht="12" customHeight="1">
      <c r="B5587" s="160"/>
      <c r="M5587" s="24"/>
    </row>
    <row r="5588" spans="2:13" ht="12" customHeight="1">
      <c r="B5588" s="160"/>
      <c r="M5588" s="24"/>
    </row>
    <row r="5589" spans="2:13" ht="12" customHeight="1">
      <c r="B5589" s="160"/>
      <c r="M5589" s="24"/>
    </row>
    <row r="5590" spans="2:13" ht="12" customHeight="1">
      <c r="B5590" s="160"/>
      <c r="M5590" s="24"/>
    </row>
    <row r="5591" spans="2:13" ht="12" customHeight="1">
      <c r="B5591" s="160"/>
      <c r="M5591" s="24"/>
    </row>
    <row r="5592" spans="2:13" ht="12" customHeight="1">
      <c r="B5592" s="160"/>
      <c r="M5592" s="24"/>
    </row>
    <row r="5593" spans="2:13" ht="12" customHeight="1">
      <c r="B5593" s="160"/>
      <c r="M5593" s="24"/>
    </row>
    <row r="5594" spans="2:13" ht="12" customHeight="1">
      <c r="B5594" s="160"/>
      <c r="M5594" s="24"/>
    </row>
    <row r="5595" spans="2:13" ht="12" customHeight="1">
      <c r="B5595" s="160"/>
      <c r="M5595" s="24"/>
    </row>
    <row r="5596" spans="2:13" ht="12" customHeight="1">
      <c r="B5596" s="160"/>
      <c r="M5596" s="24"/>
    </row>
    <row r="5597" spans="2:13" ht="12" customHeight="1">
      <c r="B5597" s="160"/>
      <c r="M5597" s="24"/>
    </row>
    <row r="5598" spans="2:13" ht="12" customHeight="1">
      <c r="B5598" s="160"/>
      <c r="M5598" s="24"/>
    </row>
    <row r="5599" spans="2:13" ht="12" customHeight="1">
      <c r="B5599" s="160"/>
      <c r="M5599" s="24"/>
    </row>
    <row r="5600" spans="2:13" ht="12" customHeight="1">
      <c r="B5600" s="160"/>
      <c r="M5600" s="24"/>
    </row>
    <row r="5601" spans="2:13" ht="12" customHeight="1">
      <c r="B5601" s="160"/>
      <c r="M5601" s="24"/>
    </row>
    <row r="5602" spans="2:13" ht="12" customHeight="1">
      <c r="B5602" s="160"/>
      <c r="M5602" s="24"/>
    </row>
    <row r="5603" spans="2:13" ht="12" customHeight="1">
      <c r="B5603" s="160"/>
      <c r="M5603" s="24"/>
    </row>
    <row r="5604" spans="2:13" ht="12" customHeight="1">
      <c r="B5604" s="160"/>
      <c r="M5604" s="24"/>
    </row>
    <row r="5605" spans="2:13" ht="12" customHeight="1">
      <c r="B5605" s="160"/>
      <c r="M5605" s="24"/>
    </row>
    <row r="5606" spans="2:13" ht="12" customHeight="1">
      <c r="B5606" s="160"/>
      <c r="M5606" s="24"/>
    </row>
    <row r="5607" spans="2:13" ht="12" customHeight="1">
      <c r="B5607" s="160"/>
      <c r="M5607" s="24"/>
    </row>
    <row r="5608" spans="2:13" ht="12" customHeight="1">
      <c r="B5608" s="160"/>
      <c r="M5608" s="24"/>
    </row>
    <row r="5609" spans="2:13" ht="12" customHeight="1">
      <c r="B5609" s="160"/>
      <c r="M5609" s="24"/>
    </row>
    <row r="5610" spans="2:13" ht="12" customHeight="1">
      <c r="B5610" s="160"/>
      <c r="M5610" s="24"/>
    </row>
    <row r="5611" spans="2:13" ht="12" customHeight="1">
      <c r="B5611" s="160"/>
      <c r="M5611" s="24"/>
    </row>
    <row r="5612" spans="2:13" ht="12" customHeight="1">
      <c r="B5612" s="160"/>
      <c r="M5612" s="24"/>
    </row>
    <row r="5613" spans="2:13" ht="12" customHeight="1">
      <c r="B5613" s="160"/>
      <c r="M5613" s="24"/>
    </row>
    <row r="5614" spans="2:13" ht="12" customHeight="1">
      <c r="B5614" s="160"/>
      <c r="M5614" s="24"/>
    </row>
    <row r="5615" spans="2:13" ht="12" customHeight="1">
      <c r="B5615" s="160"/>
      <c r="M5615" s="24"/>
    </row>
    <row r="5616" spans="2:13" ht="12" customHeight="1">
      <c r="B5616" s="160"/>
      <c r="M5616" s="24"/>
    </row>
    <row r="5617" spans="2:13" ht="12" customHeight="1">
      <c r="B5617" s="160"/>
      <c r="M5617" s="24"/>
    </row>
    <row r="5618" spans="2:13" ht="12" customHeight="1">
      <c r="B5618" s="160"/>
      <c r="M5618" s="24"/>
    </row>
    <row r="5619" spans="2:13" ht="12" customHeight="1">
      <c r="B5619" s="160"/>
      <c r="M5619" s="24"/>
    </row>
    <row r="5620" spans="2:13" ht="12" customHeight="1">
      <c r="B5620" s="160"/>
      <c r="M5620" s="24"/>
    </row>
    <row r="5621" spans="2:13" ht="12" customHeight="1">
      <c r="B5621" s="160"/>
      <c r="M5621" s="24"/>
    </row>
    <row r="5622" spans="2:13" ht="12" customHeight="1">
      <c r="B5622" s="160"/>
      <c r="M5622" s="24"/>
    </row>
    <row r="5623" spans="2:13" ht="12" customHeight="1">
      <c r="B5623" s="160"/>
      <c r="M5623" s="24"/>
    </row>
    <row r="5624" spans="2:13" ht="12" customHeight="1">
      <c r="B5624" s="160"/>
      <c r="M5624" s="24"/>
    </row>
    <row r="5625" spans="2:13" ht="12" customHeight="1">
      <c r="B5625" s="160"/>
      <c r="M5625" s="24"/>
    </row>
    <row r="5626" spans="2:13" ht="12" customHeight="1">
      <c r="B5626" s="160"/>
      <c r="M5626" s="24"/>
    </row>
    <row r="5627" spans="2:13" ht="12" customHeight="1">
      <c r="B5627" s="160"/>
      <c r="M5627" s="24"/>
    </row>
    <row r="5628" spans="2:13" ht="12" customHeight="1">
      <c r="B5628" s="160"/>
      <c r="M5628" s="24"/>
    </row>
    <row r="5629" spans="2:13" ht="12" customHeight="1">
      <c r="B5629" s="160"/>
      <c r="M5629" s="24"/>
    </row>
    <row r="5630" spans="2:13" ht="12" customHeight="1">
      <c r="B5630" s="160"/>
      <c r="M5630" s="24"/>
    </row>
    <row r="5631" spans="2:13" ht="12" customHeight="1">
      <c r="B5631" s="160"/>
      <c r="M5631" s="24"/>
    </row>
    <row r="5632" spans="2:13" ht="12" customHeight="1">
      <c r="B5632" s="160"/>
      <c r="M5632" s="24"/>
    </row>
    <row r="5633" spans="2:13" ht="12" customHeight="1">
      <c r="B5633" s="160"/>
      <c r="M5633" s="24"/>
    </row>
    <row r="5634" spans="2:13" ht="12" customHeight="1">
      <c r="B5634" s="160"/>
      <c r="M5634" s="24"/>
    </row>
    <row r="5635" spans="2:13" ht="12" customHeight="1">
      <c r="B5635" s="160"/>
      <c r="M5635" s="24"/>
    </row>
    <row r="5636" spans="2:13" ht="12" customHeight="1">
      <c r="B5636" s="160"/>
      <c r="M5636" s="24"/>
    </row>
    <row r="5637" spans="2:13" ht="12" customHeight="1">
      <c r="B5637" s="160"/>
      <c r="M5637" s="24"/>
    </row>
    <row r="5638" spans="2:13" ht="12" customHeight="1">
      <c r="B5638" s="160"/>
      <c r="M5638" s="24"/>
    </row>
    <row r="5639" spans="2:13" ht="12" customHeight="1">
      <c r="B5639" s="160"/>
      <c r="M5639" s="24"/>
    </row>
    <row r="5640" spans="2:13" ht="12" customHeight="1">
      <c r="B5640" s="160"/>
      <c r="M5640" s="24"/>
    </row>
    <row r="5641" spans="2:13" ht="12" customHeight="1">
      <c r="B5641" s="160"/>
      <c r="M5641" s="24"/>
    </row>
    <row r="5642" spans="2:13" ht="12" customHeight="1">
      <c r="B5642" s="160"/>
      <c r="M5642" s="24"/>
    </row>
    <row r="5643" spans="2:13" ht="12" customHeight="1">
      <c r="B5643" s="160"/>
      <c r="M5643" s="24"/>
    </row>
    <row r="5644" spans="2:13" ht="12" customHeight="1">
      <c r="B5644" s="160"/>
      <c r="M5644" s="24"/>
    </row>
    <row r="5645" spans="2:13" ht="12" customHeight="1">
      <c r="B5645" s="160"/>
      <c r="M5645" s="24"/>
    </row>
    <row r="5646" spans="2:13" ht="12" customHeight="1">
      <c r="B5646" s="160"/>
      <c r="M5646" s="24"/>
    </row>
    <row r="5647" spans="2:13" ht="12" customHeight="1">
      <c r="B5647" s="160"/>
      <c r="M5647" s="24"/>
    </row>
    <row r="5648" spans="2:13" ht="12" customHeight="1">
      <c r="B5648" s="160"/>
      <c r="M5648" s="24"/>
    </row>
    <row r="5649" spans="2:13" ht="12" customHeight="1">
      <c r="B5649" s="160"/>
      <c r="M5649" s="24"/>
    </row>
    <row r="5650" spans="2:13" ht="12" customHeight="1">
      <c r="B5650" s="160"/>
      <c r="M5650" s="24"/>
    </row>
    <row r="5651" spans="2:13" ht="12" customHeight="1">
      <c r="B5651" s="160"/>
      <c r="M5651" s="24"/>
    </row>
    <row r="5652" spans="2:13" ht="12" customHeight="1">
      <c r="B5652" s="160"/>
      <c r="M5652" s="24"/>
    </row>
    <row r="5653" spans="2:13" ht="12" customHeight="1">
      <c r="B5653" s="160"/>
      <c r="M5653" s="24"/>
    </row>
    <row r="5654" spans="2:13" ht="12" customHeight="1">
      <c r="B5654" s="160"/>
      <c r="M5654" s="24"/>
    </row>
    <row r="5655" spans="2:13" ht="12" customHeight="1">
      <c r="B5655" s="160"/>
      <c r="M5655" s="24"/>
    </row>
    <row r="5656" spans="2:13" ht="12" customHeight="1">
      <c r="B5656" s="160"/>
      <c r="M5656" s="24"/>
    </row>
    <row r="5657" spans="2:13" ht="12" customHeight="1">
      <c r="B5657" s="160"/>
      <c r="M5657" s="24"/>
    </row>
    <row r="5658" spans="2:13" ht="12" customHeight="1">
      <c r="B5658" s="160"/>
      <c r="M5658" s="24"/>
    </row>
    <row r="5659" spans="2:13" ht="12" customHeight="1">
      <c r="B5659" s="160"/>
      <c r="M5659" s="24"/>
    </row>
    <row r="5660" spans="2:13" ht="12" customHeight="1">
      <c r="B5660" s="160"/>
      <c r="M5660" s="24"/>
    </row>
    <row r="5661" spans="2:13" ht="12" customHeight="1">
      <c r="B5661" s="160"/>
      <c r="M5661" s="24"/>
    </row>
    <row r="5662" spans="2:13" ht="12" customHeight="1">
      <c r="B5662" s="160"/>
      <c r="M5662" s="24"/>
    </row>
    <row r="5663" spans="2:13" ht="12" customHeight="1">
      <c r="B5663" s="160"/>
      <c r="M5663" s="24"/>
    </row>
    <row r="5664" spans="2:13" ht="12" customHeight="1">
      <c r="B5664" s="160"/>
      <c r="M5664" s="24"/>
    </row>
    <row r="5665" spans="2:13" ht="12" customHeight="1">
      <c r="B5665" s="160"/>
      <c r="M5665" s="24"/>
    </row>
    <row r="5666" spans="2:13" ht="12" customHeight="1">
      <c r="B5666" s="160"/>
      <c r="M5666" s="24"/>
    </row>
    <row r="5667" spans="2:13" ht="12" customHeight="1">
      <c r="B5667" s="160"/>
      <c r="M5667" s="24"/>
    </row>
    <row r="5668" spans="2:13" ht="12" customHeight="1">
      <c r="B5668" s="160"/>
      <c r="M5668" s="24"/>
    </row>
    <row r="5669" spans="2:13" ht="12" customHeight="1">
      <c r="B5669" s="160"/>
      <c r="M5669" s="24"/>
    </row>
    <row r="5670" spans="2:13" ht="12" customHeight="1">
      <c r="B5670" s="160"/>
      <c r="M5670" s="24"/>
    </row>
    <row r="5671" spans="2:13" ht="12" customHeight="1">
      <c r="B5671" s="160"/>
      <c r="M5671" s="24"/>
    </row>
    <row r="5672" spans="2:13" ht="12" customHeight="1">
      <c r="B5672" s="160"/>
      <c r="M5672" s="24"/>
    </row>
    <row r="5673" spans="2:13" ht="12" customHeight="1">
      <c r="B5673" s="160"/>
      <c r="M5673" s="24"/>
    </row>
    <row r="5674" spans="2:13" ht="12" customHeight="1">
      <c r="B5674" s="160"/>
      <c r="M5674" s="24"/>
    </row>
    <row r="5675" spans="2:13" ht="12" customHeight="1">
      <c r="B5675" s="160"/>
      <c r="M5675" s="24"/>
    </row>
    <row r="5676" spans="2:13" ht="12" customHeight="1">
      <c r="B5676" s="160"/>
      <c r="M5676" s="24"/>
    </row>
    <row r="5677" spans="2:13" ht="12" customHeight="1">
      <c r="B5677" s="160"/>
      <c r="M5677" s="24"/>
    </row>
    <row r="5678" spans="2:13" ht="12" customHeight="1">
      <c r="B5678" s="160"/>
      <c r="M5678" s="24"/>
    </row>
    <row r="5679" spans="2:13" ht="12" customHeight="1">
      <c r="B5679" s="160"/>
      <c r="M5679" s="24"/>
    </row>
    <row r="5680" spans="2:13" ht="12" customHeight="1">
      <c r="B5680" s="160"/>
      <c r="M5680" s="24"/>
    </row>
    <row r="5681" spans="2:13" ht="12" customHeight="1">
      <c r="B5681" s="160"/>
      <c r="M5681" s="24"/>
    </row>
    <row r="5682" spans="2:13" ht="12" customHeight="1">
      <c r="B5682" s="160"/>
      <c r="M5682" s="24"/>
    </row>
    <row r="5683" spans="2:13" ht="12" customHeight="1">
      <c r="B5683" s="160"/>
      <c r="M5683" s="24"/>
    </row>
    <row r="5684" spans="2:13" ht="12" customHeight="1">
      <c r="B5684" s="160"/>
      <c r="M5684" s="24"/>
    </row>
    <row r="5685" spans="2:13" ht="12" customHeight="1">
      <c r="B5685" s="160"/>
      <c r="M5685" s="24"/>
    </row>
    <row r="5686" spans="2:13" ht="12" customHeight="1">
      <c r="B5686" s="160"/>
      <c r="M5686" s="24"/>
    </row>
    <row r="5687" spans="2:13" ht="12" customHeight="1">
      <c r="B5687" s="160"/>
      <c r="M5687" s="24"/>
    </row>
    <row r="5688" spans="2:13" ht="12" customHeight="1">
      <c r="B5688" s="160"/>
      <c r="M5688" s="24"/>
    </row>
    <row r="5689" spans="2:13" ht="12" customHeight="1">
      <c r="B5689" s="160"/>
      <c r="M5689" s="24"/>
    </row>
    <row r="5690" spans="2:13" ht="12" customHeight="1">
      <c r="B5690" s="160"/>
      <c r="M5690" s="24"/>
    </row>
    <row r="5691" spans="2:13" ht="12" customHeight="1">
      <c r="B5691" s="160"/>
      <c r="M5691" s="24"/>
    </row>
    <row r="5692" spans="2:13" ht="12" customHeight="1">
      <c r="B5692" s="160"/>
      <c r="M5692" s="24"/>
    </row>
    <row r="5693" spans="2:13" ht="12" customHeight="1">
      <c r="B5693" s="160"/>
      <c r="M5693" s="24"/>
    </row>
    <row r="5694" spans="2:13" ht="12" customHeight="1">
      <c r="B5694" s="160"/>
      <c r="M5694" s="24"/>
    </row>
    <row r="5695" spans="2:13" ht="12" customHeight="1">
      <c r="B5695" s="160"/>
      <c r="M5695" s="24"/>
    </row>
    <row r="5696" spans="2:13" ht="12" customHeight="1">
      <c r="B5696" s="160"/>
      <c r="M5696" s="24"/>
    </row>
    <row r="5697" spans="2:13" ht="12" customHeight="1">
      <c r="B5697" s="160"/>
      <c r="M5697" s="24"/>
    </row>
    <row r="5698" spans="2:13" ht="12" customHeight="1">
      <c r="B5698" s="160"/>
      <c r="M5698" s="24"/>
    </row>
    <row r="5699" spans="2:13" ht="12" customHeight="1">
      <c r="B5699" s="160"/>
      <c r="M5699" s="24"/>
    </row>
    <row r="5700" spans="2:13" ht="12" customHeight="1">
      <c r="B5700" s="160"/>
      <c r="M5700" s="24"/>
    </row>
    <row r="5701" spans="2:13" ht="12" customHeight="1">
      <c r="B5701" s="160"/>
      <c r="M5701" s="24"/>
    </row>
    <row r="5702" spans="2:13" ht="12" customHeight="1">
      <c r="B5702" s="160"/>
      <c r="M5702" s="24"/>
    </row>
    <row r="5703" spans="2:13" ht="12" customHeight="1">
      <c r="B5703" s="160"/>
      <c r="M5703" s="24"/>
    </row>
    <row r="5704" spans="2:13" ht="12" customHeight="1">
      <c r="B5704" s="160"/>
      <c r="M5704" s="24"/>
    </row>
    <row r="5705" spans="2:13" ht="12" customHeight="1">
      <c r="B5705" s="160"/>
      <c r="M5705" s="24"/>
    </row>
    <row r="5706" spans="2:13" ht="12" customHeight="1">
      <c r="B5706" s="160"/>
      <c r="M5706" s="24"/>
    </row>
    <row r="5707" spans="2:13" ht="12" customHeight="1">
      <c r="B5707" s="160"/>
      <c r="M5707" s="24"/>
    </row>
    <row r="5708" spans="2:13" ht="12" customHeight="1">
      <c r="B5708" s="160"/>
      <c r="M5708" s="24"/>
    </row>
    <row r="5709" spans="2:13" ht="12" customHeight="1">
      <c r="B5709" s="160"/>
      <c r="M5709" s="24"/>
    </row>
    <row r="5710" spans="2:13" ht="12" customHeight="1">
      <c r="B5710" s="160"/>
      <c r="M5710" s="24"/>
    </row>
    <row r="5711" spans="2:13" ht="12" customHeight="1">
      <c r="B5711" s="160"/>
      <c r="M5711" s="24"/>
    </row>
    <row r="5712" spans="2:13" ht="12" customHeight="1">
      <c r="B5712" s="160"/>
      <c r="M5712" s="24"/>
    </row>
    <row r="5713" spans="2:13" ht="12" customHeight="1">
      <c r="B5713" s="160"/>
      <c r="M5713" s="24"/>
    </row>
    <row r="5714" spans="2:13" ht="12" customHeight="1">
      <c r="B5714" s="160"/>
      <c r="M5714" s="24"/>
    </row>
    <row r="5715" spans="2:13" ht="12" customHeight="1">
      <c r="B5715" s="160"/>
      <c r="M5715" s="24"/>
    </row>
    <row r="5716" spans="2:13" ht="12" customHeight="1">
      <c r="B5716" s="160"/>
      <c r="M5716" s="24"/>
    </row>
    <row r="5717" spans="2:13" ht="12" customHeight="1">
      <c r="B5717" s="160"/>
      <c r="M5717" s="24"/>
    </row>
    <row r="5718" spans="2:13" ht="12" customHeight="1">
      <c r="B5718" s="160"/>
      <c r="M5718" s="24"/>
    </row>
    <row r="5719" spans="2:13" ht="12" customHeight="1">
      <c r="B5719" s="160"/>
      <c r="M5719" s="24"/>
    </row>
    <row r="5720" spans="2:13" ht="12" customHeight="1">
      <c r="B5720" s="160"/>
      <c r="M5720" s="24"/>
    </row>
    <row r="5721" spans="2:13" ht="12" customHeight="1">
      <c r="B5721" s="160"/>
      <c r="M5721" s="24"/>
    </row>
    <row r="5722" spans="2:13" ht="12" customHeight="1">
      <c r="B5722" s="160"/>
      <c r="M5722" s="24"/>
    </row>
    <row r="5723" spans="2:13" ht="12" customHeight="1">
      <c r="B5723" s="160"/>
      <c r="M5723" s="24"/>
    </row>
    <row r="5724" spans="2:13" ht="12" customHeight="1">
      <c r="B5724" s="160"/>
      <c r="M5724" s="24"/>
    </row>
    <row r="5725" spans="2:13" ht="12" customHeight="1">
      <c r="B5725" s="160"/>
      <c r="M5725" s="24"/>
    </row>
    <row r="5726" spans="2:13" ht="12" customHeight="1">
      <c r="B5726" s="160"/>
      <c r="M5726" s="24"/>
    </row>
    <row r="5727" spans="2:13" ht="12" customHeight="1">
      <c r="B5727" s="160"/>
      <c r="M5727" s="24"/>
    </row>
    <row r="5728" spans="2:13" ht="12" customHeight="1">
      <c r="B5728" s="160"/>
      <c r="M5728" s="24"/>
    </row>
    <row r="5729" spans="2:13" ht="12" customHeight="1">
      <c r="B5729" s="160"/>
      <c r="M5729" s="24"/>
    </row>
    <row r="5730" spans="2:13" ht="12" customHeight="1">
      <c r="B5730" s="160"/>
      <c r="M5730" s="24"/>
    </row>
    <row r="5731" spans="2:13" ht="12" customHeight="1">
      <c r="B5731" s="160"/>
      <c r="M5731" s="24"/>
    </row>
    <row r="5732" spans="2:13" ht="12" customHeight="1">
      <c r="B5732" s="160"/>
      <c r="M5732" s="24"/>
    </row>
    <row r="5733" spans="2:13" ht="12" customHeight="1">
      <c r="B5733" s="160"/>
      <c r="M5733" s="24"/>
    </row>
    <row r="5734" spans="2:13" ht="12" customHeight="1">
      <c r="B5734" s="160"/>
      <c r="M5734" s="24"/>
    </row>
    <row r="5735" spans="2:13" ht="12" customHeight="1">
      <c r="B5735" s="160"/>
      <c r="M5735" s="24"/>
    </row>
    <row r="5736" spans="2:13" ht="12" customHeight="1">
      <c r="B5736" s="160"/>
      <c r="M5736" s="24"/>
    </row>
    <row r="5737" spans="2:13" ht="12" customHeight="1">
      <c r="B5737" s="160"/>
      <c r="M5737" s="24"/>
    </row>
    <row r="5738" spans="2:13" ht="12" customHeight="1">
      <c r="B5738" s="160"/>
      <c r="M5738" s="24"/>
    </row>
    <row r="5739" spans="2:13" ht="12" customHeight="1">
      <c r="B5739" s="160"/>
      <c r="M5739" s="24"/>
    </row>
    <row r="5740" spans="2:13" ht="12" customHeight="1">
      <c r="B5740" s="160"/>
      <c r="M5740" s="24"/>
    </row>
    <row r="5741" spans="2:13" ht="12" customHeight="1">
      <c r="B5741" s="160"/>
      <c r="M5741" s="24"/>
    </row>
    <row r="5742" spans="2:13" ht="12" customHeight="1">
      <c r="B5742" s="160"/>
      <c r="M5742" s="24"/>
    </row>
    <row r="5743" spans="2:13" ht="12" customHeight="1">
      <c r="B5743" s="160"/>
      <c r="M5743" s="24"/>
    </row>
    <row r="5744" spans="2:13" ht="12" customHeight="1">
      <c r="B5744" s="160"/>
      <c r="M5744" s="24"/>
    </row>
    <row r="5745" spans="2:13" ht="12" customHeight="1">
      <c r="B5745" s="160"/>
      <c r="M5745" s="24"/>
    </row>
    <row r="5746" spans="2:13" ht="12" customHeight="1">
      <c r="B5746" s="160"/>
      <c r="M5746" s="24"/>
    </row>
    <row r="5747" spans="2:13" ht="12" customHeight="1">
      <c r="B5747" s="160"/>
      <c r="M5747" s="24"/>
    </row>
    <row r="5748" spans="2:13" ht="12" customHeight="1">
      <c r="B5748" s="160"/>
      <c r="M5748" s="24"/>
    </row>
    <row r="5749" spans="2:13" ht="12" customHeight="1">
      <c r="B5749" s="160"/>
      <c r="M5749" s="24"/>
    </row>
    <row r="5750" spans="2:13" ht="12" customHeight="1">
      <c r="B5750" s="160"/>
      <c r="M5750" s="24"/>
    </row>
    <row r="5751" spans="2:13" ht="12" customHeight="1">
      <c r="B5751" s="160"/>
      <c r="M5751" s="24"/>
    </row>
    <row r="5752" spans="2:13" ht="12" customHeight="1">
      <c r="B5752" s="160"/>
      <c r="M5752" s="24"/>
    </row>
    <row r="5753" spans="2:13" ht="12" customHeight="1">
      <c r="B5753" s="160"/>
      <c r="M5753" s="24"/>
    </row>
    <row r="5754" spans="2:13" ht="12" customHeight="1">
      <c r="B5754" s="160"/>
      <c r="M5754" s="24"/>
    </row>
    <row r="5755" spans="2:13" ht="12" customHeight="1">
      <c r="B5755" s="160"/>
      <c r="M5755" s="24"/>
    </row>
    <row r="5756" spans="2:13" ht="12" customHeight="1">
      <c r="B5756" s="160"/>
      <c r="M5756" s="24"/>
    </row>
    <row r="5757" spans="2:13" ht="12" customHeight="1">
      <c r="B5757" s="160"/>
      <c r="M5757" s="24"/>
    </row>
    <row r="5758" spans="2:13" ht="12" customHeight="1">
      <c r="B5758" s="160"/>
      <c r="M5758" s="24"/>
    </row>
    <row r="5759" spans="2:13" ht="12" customHeight="1">
      <c r="B5759" s="160"/>
      <c r="M5759" s="24"/>
    </row>
    <row r="5760" spans="2:13" ht="12" customHeight="1">
      <c r="B5760" s="160"/>
      <c r="M5760" s="24"/>
    </row>
    <row r="5761" spans="2:13" ht="12" customHeight="1">
      <c r="B5761" s="160"/>
      <c r="M5761" s="24"/>
    </row>
    <row r="5762" spans="2:13" ht="12" customHeight="1">
      <c r="B5762" s="160"/>
      <c r="M5762" s="24"/>
    </row>
    <row r="5763" spans="2:13" ht="12" customHeight="1">
      <c r="B5763" s="160"/>
      <c r="M5763" s="24"/>
    </row>
    <row r="5764" spans="2:13" ht="12" customHeight="1">
      <c r="B5764" s="160"/>
      <c r="M5764" s="24"/>
    </row>
    <row r="5765" spans="2:13" ht="12" customHeight="1">
      <c r="B5765" s="160"/>
      <c r="M5765" s="24"/>
    </row>
    <row r="5766" spans="2:13" ht="12" customHeight="1">
      <c r="B5766" s="160"/>
      <c r="M5766" s="24"/>
    </row>
    <row r="5767" spans="2:13" ht="12" customHeight="1">
      <c r="B5767" s="160"/>
      <c r="M5767" s="24"/>
    </row>
    <row r="5768" spans="2:13" ht="12" customHeight="1">
      <c r="B5768" s="160"/>
      <c r="M5768" s="24"/>
    </row>
    <row r="5769" spans="2:13" ht="12" customHeight="1">
      <c r="B5769" s="160"/>
      <c r="M5769" s="24"/>
    </row>
    <row r="5770" spans="2:13" ht="12" customHeight="1">
      <c r="B5770" s="160"/>
      <c r="M5770" s="24"/>
    </row>
    <row r="5771" spans="2:13" ht="12" customHeight="1">
      <c r="B5771" s="160"/>
      <c r="M5771" s="24"/>
    </row>
    <row r="5772" spans="2:13" ht="12" customHeight="1">
      <c r="B5772" s="160"/>
      <c r="M5772" s="24"/>
    </row>
    <row r="5773" spans="2:13" ht="12" customHeight="1">
      <c r="B5773" s="160"/>
      <c r="M5773" s="24"/>
    </row>
    <row r="5774" spans="2:13" ht="12" customHeight="1">
      <c r="B5774" s="160"/>
      <c r="M5774" s="24"/>
    </row>
    <row r="5775" spans="2:13" ht="12" customHeight="1">
      <c r="B5775" s="160"/>
      <c r="M5775" s="24"/>
    </row>
    <row r="5776" spans="2:13" ht="12" customHeight="1">
      <c r="B5776" s="160"/>
      <c r="M5776" s="24"/>
    </row>
    <row r="5777" spans="2:13" ht="12" customHeight="1">
      <c r="B5777" s="160"/>
      <c r="M5777" s="24"/>
    </row>
    <row r="5778" spans="2:13" ht="12" customHeight="1">
      <c r="B5778" s="160"/>
      <c r="M5778" s="24"/>
    </row>
    <row r="5779" spans="2:13" ht="12" customHeight="1">
      <c r="B5779" s="160"/>
      <c r="M5779" s="24"/>
    </row>
    <row r="5780" spans="2:13" ht="12" customHeight="1">
      <c r="B5780" s="160"/>
      <c r="M5780" s="24"/>
    </row>
    <row r="5781" spans="2:13" ht="12" customHeight="1">
      <c r="B5781" s="160"/>
      <c r="M5781" s="24"/>
    </row>
    <row r="5782" spans="2:13" ht="12" customHeight="1">
      <c r="B5782" s="160"/>
      <c r="M5782" s="24"/>
    </row>
    <row r="5783" spans="2:13" ht="12" customHeight="1">
      <c r="B5783" s="160"/>
      <c r="M5783" s="24"/>
    </row>
    <row r="5784" spans="2:13" ht="12" customHeight="1">
      <c r="B5784" s="160"/>
      <c r="M5784" s="24"/>
    </row>
    <row r="5785" spans="2:13" ht="12" customHeight="1">
      <c r="B5785" s="160"/>
      <c r="M5785" s="24"/>
    </row>
    <row r="5786" spans="2:13" ht="12" customHeight="1">
      <c r="B5786" s="160"/>
      <c r="M5786" s="24"/>
    </row>
    <row r="5787" spans="2:13" ht="12" customHeight="1">
      <c r="B5787" s="160"/>
      <c r="M5787" s="24"/>
    </row>
    <row r="5788" spans="2:13" ht="12" customHeight="1">
      <c r="B5788" s="160"/>
      <c r="M5788" s="24"/>
    </row>
    <row r="5789" spans="2:13" ht="12" customHeight="1">
      <c r="B5789" s="160"/>
      <c r="M5789" s="24"/>
    </row>
    <row r="5790" spans="2:13" ht="12" customHeight="1">
      <c r="B5790" s="160"/>
      <c r="M5790" s="24"/>
    </row>
    <row r="5791" spans="2:13" ht="12" customHeight="1">
      <c r="B5791" s="160"/>
      <c r="M5791" s="24"/>
    </row>
    <row r="5792" spans="2:13" ht="12" customHeight="1">
      <c r="B5792" s="160"/>
      <c r="M5792" s="24"/>
    </row>
    <row r="5793" spans="2:13" ht="12" customHeight="1">
      <c r="B5793" s="160"/>
      <c r="M5793" s="24"/>
    </row>
    <row r="5794" spans="2:13" ht="12" customHeight="1">
      <c r="B5794" s="160"/>
      <c r="M5794" s="24"/>
    </row>
    <row r="5795" spans="2:13" ht="12" customHeight="1">
      <c r="B5795" s="160"/>
      <c r="M5795" s="24"/>
    </row>
    <row r="5796" spans="2:13" ht="12" customHeight="1">
      <c r="B5796" s="160"/>
      <c r="M5796" s="24"/>
    </row>
    <row r="5797" spans="2:13" ht="12" customHeight="1">
      <c r="B5797" s="160"/>
      <c r="M5797" s="24"/>
    </row>
    <row r="5798" spans="2:13" ht="12" customHeight="1">
      <c r="B5798" s="160"/>
      <c r="M5798" s="24"/>
    </row>
    <row r="5799" spans="2:13" ht="12" customHeight="1">
      <c r="B5799" s="160"/>
      <c r="M5799" s="24"/>
    </row>
    <row r="5800" spans="2:13" ht="12" customHeight="1">
      <c r="B5800" s="160"/>
      <c r="M5800" s="24"/>
    </row>
    <row r="5801" spans="2:13" ht="12" customHeight="1">
      <c r="B5801" s="160"/>
      <c r="M5801" s="24"/>
    </row>
    <row r="5802" spans="2:13" ht="12" customHeight="1">
      <c r="B5802" s="160"/>
      <c r="M5802" s="24"/>
    </row>
    <row r="5803" spans="2:13" ht="12" customHeight="1">
      <c r="B5803" s="160"/>
      <c r="M5803" s="24"/>
    </row>
    <row r="5804" spans="2:13" ht="12" customHeight="1">
      <c r="B5804" s="160"/>
      <c r="M5804" s="24"/>
    </row>
    <row r="5805" spans="2:13" ht="12" customHeight="1">
      <c r="B5805" s="160"/>
      <c r="M5805" s="24"/>
    </row>
    <row r="5806" spans="2:13" ht="12" customHeight="1">
      <c r="B5806" s="160"/>
      <c r="M5806" s="24"/>
    </row>
    <row r="5807" spans="2:13" ht="12" customHeight="1">
      <c r="B5807" s="160"/>
      <c r="M5807" s="24"/>
    </row>
    <row r="5808" spans="2:13" ht="12" customHeight="1">
      <c r="B5808" s="160"/>
      <c r="M5808" s="24"/>
    </row>
    <row r="5809" spans="2:13" ht="12" customHeight="1">
      <c r="B5809" s="160"/>
      <c r="M5809" s="24"/>
    </row>
    <row r="5810" spans="2:13" ht="12" customHeight="1">
      <c r="B5810" s="160"/>
      <c r="M5810" s="24"/>
    </row>
    <row r="5811" spans="2:13" ht="12" customHeight="1">
      <c r="B5811" s="160"/>
      <c r="M5811" s="24"/>
    </row>
    <row r="5812" spans="2:13" ht="12" customHeight="1">
      <c r="B5812" s="160"/>
      <c r="M5812" s="24"/>
    </row>
    <row r="5813" spans="2:13" ht="12" customHeight="1">
      <c r="B5813" s="160"/>
      <c r="M5813" s="24"/>
    </row>
    <row r="5814" spans="2:13" ht="12" customHeight="1">
      <c r="B5814" s="160"/>
      <c r="M5814" s="24"/>
    </row>
    <row r="5815" spans="2:13" ht="12" customHeight="1">
      <c r="B5815" s="160"/>
      <c r="M5815" s="24"/>
    </row>
    <row r="5816" spans="2:13" ht="12" customHeight="1">
      <c r="B5816" s="160"/>
      <c r="M5816" s="24"/>
    </row>
    <row r="5817" spans="2:13" ht="12" customHeight="1">
      <c r="B5817" s="160"/>
      <c r="M5817" s="24"/>
    </row>
    <row r="5818" spans="2:13" ht="12" customHeight="1">
      <c r="B5818" s="160"/>
      <c r="M5818" s="24"/>
    </row>
    <row r="5819" spans="2:13" ht="12" customHeight="1">
      <c r="B5819" s="160"/>
      <c r="M5819" s="24"/>
    </row>
    <row r="5820" spans="2:13" ht="12" customHeight="1">
      <c r="B5820" s="160"/>
      <c r="M5820" s="24"/>
    </row>
    <row r="5821" spans="2:13" ht="12" customHeight="1">
      <c r="B5821" s="160"/>
      <c r="M5821" s="24"/>
    </row>
    <row r="5822" spans="2:13" ht="12" customHeight="1">
      <c r="B5822" s="160"/>
      <c r="M5822" s="24"/>
    </row>
    <row r="5823" spans="2:13" ht="12" customHeight="1">
      <c r="B5823" s="160"/>
      <c r="M5823" s="24"/>
    </row>
    <row r="5824" spans="2:13" ht="12" customHeight="1">
      <c r="B5824" s="160"/>
      <c r="M5824" s="24"/>
    </row>
    <row r="5825" spans="2:13" ht="12" customHeight="1">
      <c r="B5825" s="160"/>
      <c r="M5825" s="24"/>
    </row>
    <row r="5826" spans="2:13" ht="12" customHeight="1">
      <c r="B5826" s="160"/>
      <c r="M5826" s="24"/>
    </row>
    <row r="5827" spans="2:13" ht="12" customHeight="1">
      <c r="B5827" s="160"/>
      <c r="M5827" s="24"/>
    </row>
    <row r="5828" spans="2:13" ht="12" customHeight="1">
      <c r="B5828" s="160"/>
      <c r="M5828" s="24"/>
    </row>
    <row r="5829" spans="2:13" ht="12" customHeight="1">
      <c r="B5829" s="160"/>
      <c r="M5829" s="24"/>
    </row>
    <row r="5830" spans="2:13" ht="12" customHeight="1">
      <c r="B5830" s="160"/>
      <c r="M5830" s="24"/>
    </row>
    <row r="5831" spans="2:13" ht="12" customHeight="1">
      <c r="B5831" s="160"/>
      <c r="M5831" s="24"/>
    </row>
    <row r="5832" spans="2:13" ht="12" customHeight="1">
      <c r="B5832" s="160"/>
      <c r="M5832" s="24"/>
    </row>
    <row r="5833" spans="2:13" ht="12" customHeight="1">
      <c r="B5833" s="160"/>
      <c r="M5833" s="24"/>
    </row>
    <row r="5834" spans="2:13" ht="12" customHeight="1">
      <c r="B5834" s="160"/>
      <c r="M5834" s="24"/>
    </row>
    <row r="5835" spans="2:13" ht="12" customHeight="1">
      <c r="B5835" s="160"/>
      <c r="M5835" s="24"/>
    </row>
    <row r="5836" spans="2:13" ht="12" customHeight="1">
      <c r="B5836" s="160"/>
      <c r="M5836" s="24"/>
    </row>
    <row r="5837" spans="2:13" ht="12" customHeight="1">
      <c r="B5837" s="160"/>
      <c r="M5837" s="24"/>
    </row>
    <row r="5838" spans="2:13" ht="12" customHeight="1">
      <c r="B5838" s="160"/>
      <c r="M5838" s="24"/>
    </row>
    <row r="5839" spans="2:13" ht="12" customHeight="1">
      <c r="B5839" s="160"/>
      <c r="M5839" s="24"/>
    </row>
    <row r="5840" spans="2:13" ht="12" customHeight="1">
      <c r="B5840" s="160"/>
      <c r="M5840" s="24"/>
    </row>
    <row r="5841" spans="2:13" ht="12" customHeight="1">
      <c r="B5841" s="160"/>
      <c r="M5841" s="24"/>
    </row>
    <row r="5842" spans="2:13" ht="12" customHeight="1">
      <c r="B5842" s="160"/>
      <c r="M5842" s="24"/>
    </row>
    <row r="5843" spans="2:13" ht="12" customHeight="1">
      <c r="B5843" s="160"/>
      <c r="M5843" s="24"/>
    </row>
    <row r="5844" spans="2:13" ht="12" customHeight="1">
      <c r="B5844" s="160"/>
      <c r="M5844" s="24"/>
    </row>
    <row r="5845" spans="2:13" ht="12" customHeight="1">
      <c r="B5845" s="160"/>
      <c r="M5845" s="24"/>
    </row>
    <row r="5846" spans="2:13" ht="12" customHeight="1">
      <c r="B5846" s="160"/>
      <c r="M5846" s="24"/>
    </row>
    <row r="5847" spans="2:13" ht="12" customHeight="1">
      <c r="B5847" s="160"/>
      <c r="M5847" s="24"/>
    </row>
    <row r="5848" spans="2:13" ht="12" customHeight="1">
      <c r="B5848" s="160"/>
      <c r="M5848" s="24"/>
    </row>
    <row r="5849" spans="2:13" ht="12" customHeight="1">
      <c r="B5849" s="160"/>
      <c r="M5849" s="24"/>
    </row>
    <row r="5850" spans="2:13" ht="12" customHeight="1">
      <c r="B5850" s="160"/>
      <c r="M5850" s="24"/>
    </row>
    <row r="5851" spans="2:13" ht="12" customHeight="1">
      <c r="B5851" s="160"/>
      <c r="M5851" s="24"/>
    </row>
    <row r="5852" spans="2:13" ht="12" customHeight="1">
      <c r="B5852" s="160"/>
      <c r="M5852" s="24"/>
    </row>
    <row r="5853" spans="2:13" ht="12" customHeight="1">
      <c r="B5853" s="160"/>
      <c r="M5853" s="24"/>
    </row>
    <row r="5854" spans="2:13" ht="12" customHeight="1">
      <c r="B5854" s="160"/>
      <c r="M5854" s="24"/>
    </row>
    <row r="5855" spans="2:13" ht="12" customHeight="1">
      <c r="B5855" s="160"/>
      <c r="M5855" s="24"/>
    </row>
    <row r="5856" spans="2:13" ht="12" customHeight="1">
      <c r="B5856" s="160"/>
      <c r="M5856" s="24"/>
    </row>
    <row r="5857" spans="2:13" ht="12" customHeight="1">
      <c r="B5857" s="160"/>
      <c r="M5857" s="24"/>
    </row>
    <row r="5858" spans="2:13" ht="12" customHeight="1">
      <c r="B5858" s="160"/>
      <c r="M5858" s="24"/>
    </row>
    <row r="5859" spans="2:13" ht="12" customHeight="1">
      <c r="B5859" s="160"/>
      <c r="M5859" s="24"/>
    </row>
    <row r="5860" spans="2:13" ht="12" customHeight="1">
      <c r="B5860" s="160"/>
      <c r="M5860" s="24"/>
    </row>
    <row r="5861" spans="2:13" ht="12" customHeight="1">
      <c r="B5861" s="160"/>
      <c r="M5861" s="24"/>
    </row>
    <row r="5862" spans="2:13" ht="12" customHeight="1">
      <c r="B5862" s="160"/>
      <c r="M5862" s="24"/>
    </row>
    <row r="5863" spans="2:13" ht="12" customHeight="1">
      <c r="B5863" s="160"/>
      <c r="M5863" s="24"/>
    </row>
    <row r="5864" spans="2:13" ht="12" customHeight="1">
      <c r="B5864" s="160"/>
      <c r="M5864" s="24"/>
    </row>
    <row r="5865" spans="2:13" ht="12" customHeight="1">
      <c r="B5865" s="160"/>
      <c r="M5865" s="24"/>
    </row>
    <row r="5866" spans="2:13" ht="12" customHeight="1">
      <c r="B5866" s="160"/>
      <c r="M5866" s="24"/>
    </row>
    <row r="5867" spans="2:13" ht="12" customHeight="1">
      <c r="B5867" s="160"/>
      <c r="M5867" s="24"/>
    </row>
    <row r="5868" spans="2:13" ht="12" customHeight="1">
      <c r="B5868" s="160"/>
      <c r="M5868" s="24"/>
    </row>
    <row r="5869" spans="2:13" ht="12" customHeight="1">
      <c r="B5869" s="160"/>
      <c r="M5869" s="24"/>
    </row>
    <row r="5870" spans="2:13" ht="12" customHeight="1">
      <c r="B5870" s="160"/>
      <c r="M5870" s="24"/>
    </row>
    <row r="5871" spans="2:13" ht="12" customHeight="1">
      <c r="B5871" s="160"/>
      <c r="M5871" s="24"/>
    </row>
    <row r="5872" spans="2:13" ht="12" customHeight="1">
      <c r="B5872" s="160"/>
      <c r="M5872" s="24"/>
    </row>
    <row r="5873" spans="2:13" ht="12" customHeight="1">
      <c r="B5873" s="160"/>
      <c r="M5873" s="24"/>
    </row>
    <row r="5874" spans="2:13" ht="12" customHeight="1">
      <c r="B5874" s="160"/>
      <c r="M5874" s="24"/>
    </row>
    <row r="5875" spans="2:13" ht="12" customHeight="1">
      <c r="B5875" s="160"/>
      <c r="M5875" s="24"/>
    </row>
    <row r="5876" spans="2:13" ht="12" customHeight="1">
      <c r="B5876" s="160"/>
      <c r="M5876" s="24"/>
    </row>
    <row r="5877" spans="2:13" ht="12" customHeight="1">
      <c r="B5877" s="160"/>
      <c r="M5877" s="24"/>
    </row>
    <row r="5878" spans="2:13" ht="12" customHeight="1">
      <c r="B5878" s="160"/>
      <c r="M5878" s="24"/>
    </row>
    <row r="5879" spans="2:13" ht="12" customHeight="1">
      <c r="B5879" s="160"/>
      <c r="M5879" s="24"/>
    </row>
    <row r="5880" spans="2:13" ht="12" customHeight="1">
      <c r="B5880" s="160"/>
      <c r="M5880" s="24"/>
    </row>
    <row r="5881" spans="2:13" ht="12" customHeight="1">
      <c r="B5881" s="160"/>
      <c r="M5881" s="24"/>
    </row>
    <row r="5882" spans="2:13" ht="12" customHeight="1">
      <c r="B5882" s="160"/>
      <c r="M5882" s="24"/>
    </row>
    <row r="5883" spans="2:13" ht="12" customHeight="1">
      <c r="B5883" s="160"/>
      <c r="M5883" s="24"/>
    </row>
    <row r="5884" spans="2:13" ht="12" customHeight="1">
      <c r="B5884" s="160"/>
      <c r="M5884" s="24"/>
    </row>
    <row r="5885" spans="2:13" ht="12" customHeight="1">
      <c r="B5885" s="160"/>
      <c r="M5885" s="24"/>
    </row>
    <row r="5886" spans="2:13" ht="12" customHeight="1">
      <c r="B5886" s="160"/>
      <c r="M5886" s="24"/>
    </row>
    <row r="5887" spans="2:13" ht="12" customHeight="1">
      <c r="B5887" s="160"/>
      <c r="M5887" s="24"/>
    </row>
    <row r="5888" spans="2:13" ht="12" customHeight="1">
      <c r="B5888" s="160"/>
      <c r="M5888" s="24"/>
    </row>
    <row r="5889" spans="2:13" ht="12" customHeight="1">
      <c r="B5889" s="160"/>
      <c r="M5889" s="24"/>
    </row>
    <row r="5890" spans="2:13" ht="12" customHeight="1">
      <c r="B5890" s="160"/>
      <c r="M5890" s="24"/>
    </row>
    <row r="5891" spans="2:13" ht="12" customHeight="1">
      <c r="B5891" s="160"/>
      <c r="M5891" s="24"/>
    </row>
    <row r="5892" spans="2:13" ht="12" customHeight="1">
      <c r="B5892" s="160"/>
      <c r="M5892" s="24"/>
    </row>
    <row r="5893" spans="2:13" ht="12" customHeight="1">
      <c r="B5893" s="160"/>
      <c r="M5893" s="24"/>
    </row>
    <row r="5894" spans="2:13" ht="12" customHeight="1">
      <c r="B5894" s="160"/>
      <c r="M5894" s="24"/>
    </row>
    <row r="5895" spans="2:13" ht="12" customHeight="1">
      <c r="B5895" s="160"/>
      <c r="M5895" s="24"/>
    </row>
    <row r="5896" spans="2:13" ht="12" customHeight="1">
      <c r="B5896" s="160"/>
      <c r="M5896" s="24"/>
    </row>
    <row r="5897" spans="2:13" ht="12" customHeight="1">
      <c r="B5897" s="160"/>
      <c r="M5897" s="24"/>
    </row>
    <row r="5898" spans="2:13" ht="12" customHeight="1">
      <c r="B5898" s="160"/>
      <c r="M5898" s="24"/>
    </row>
    <row r="5899" spans="2:13" ht="12" customHeight="1">
      <c r="B5899" s="160"/>
      <c r="M5899" s="24"/>
    </row>
    <row r="5900" spans="2:13" ht="12" customHeight="1">
      <c r="B5900" s="160"/>
      <c r="M5900" s="24"/>
    </row>
    <row r="5901" spans="2:13" ht="12" customHeight="1">
      <c r="B5901" s="160"/>
      <c r="M5901" s="24"/>
    </row>
    <row r="5902" spans="2:13" ht="12" customHeight="1">
      <c r="B5902" s="160"/>
      <c r="M5902" s="24"/>
    </row>
    <row r="5903" spans="2:13" ht="12" customHeight="1">
      <c r="B5903" s="160"/>
      <c r="M5903" s="24"/>
    </row>
    <row r="5904" spans="2:13" ht="12" customHeight="1">
      <c r="B5904" s="160"/>
      <c r="M5904" s="24"/>
    </row>
    <row r="5905" spans="2:13" ht="12" customHeight="1">
      <c r="B5905" s="160"/>
      <c r="M5905" s="24"/>
    </row>
    <row r="5906" spans="2:13" ht="12" customHeight="1">
      <c r="B5906" s="160"/>
      <c r="M5906" s="24"/>
    </row>
    <row r="5907" spans="2:13" ht="12" customHeight="1">
      <c r="B5907" s="160"/>
      <c r="M5907" s="24"/>
    </row>
    <row r="5908" spans="2:13" ht="12" customHeight="1">
      <c r="B5908" s="160"/>
      <c r="M5908" s="24"/>
    </row>
    <row r="5909" spans="2:13" ht="12" customHeight="1">
      <c r="B5909" s="160"/>
      <c r="M5909" s="24"/>
    </row>
    <row r="5910" spans="2:13" ht="12" customHeight="1">
      <c r="B5910" s="160"/>
      <c r="M5910" s="24"/>
    </row>
    <row r="5911" spans="2:13" ht="12" customHeight="1">
      <c r="B5911" s="160"/>
      <c r="M5911" s="24"/>
    </row>
    <row r="5912" spans="2:13" ht="12" customHeight="1">
      <c r="B5912" s="160"/>
      <c r="M5912" s="24"/>
    </row>
    <row r="5913" spans="2:13" ht="12" customHeight="1">
      <c r="B5913" s="160"/>
      <c r="M5913" s="24"/>
    </row>
    <row r="5914" spans="2:13" ht="12" customHeight="1">
      <c r="B5914" s="160"/>
      <c r="M5914" s="24"/>
    </row>
    <row r="5915" spans="2:13" ht="12" customHeight="1">
      <c r="B5915" s="160"/>
      <c r="M5915" s="24"/>
    </row>
    <row r="5916" spans="2:13" ht="12" customHeight="1">
      <c r="B5916" s="160"/>
      <c r="M5916" s="24"/>
    </row>
    <row r="5917" spans="2:13" ht="12" customHeight="1">
      <c r="B5917" s="160"/>
      <c r="M5917" s="24"/>
    </row>
    <row r="5918" spans="2:13" ht="12" customHeight="1">
      <c r="B5918" s="160"/>
      <c r="M5918" s="24"/>
    </row>
    <row r="5919" spans="2:13" ht="12" customHeight="1">
      <c r="B5919" s="160"/>
      <c r="M5919" s="24"/>
    </row>
    <row r="5920" spans="2:13" ht="12" customHeight="1">
      <c r="B5920" s="160"/>
      <c r="M5920" s="24"/>
    </row>
    <row r="5921" spans="2:13" ht="12" customHeight="1">
      <c r="B5921" s="160"/>
      <c r="M5921" s="24"/>
    </row>
    <row r="5922" spans="2:13" ht="12" customHeight="1">
      <c r="B5922" s="160"/>
      <c r="M5922" s="24"/>
    </row>
    <row r="5923" spans="2:13" ht="12" customHeight="1">
      <c r="B5923" s="160"/>
      <c r="M5923" s="24"/>
    </row>
    <row r="5924" spans="2:13" ht="12" customHeight="1">
      <c r="B5924" s="160"/>
      <c r="M5924" s="24"/>
    </row>
    <row r="5925" spans="2:13" ht="12" customHeight="1">
      <c r="B5925" s="160"/>
      <c r="M5925" s="24"/>
    </row>
    <row r="5926" spans="2:13" ht="12" customHeight="1">
      <c r="B5926" s="160"/>
      <c r="M5926" s="24"/>
    </row>
    <row r="5927" spans="2:13" ht="12" customHeight="1">
      <c r="B5927" s="160"/>
      <c r="M5927" s="24"/>
    </row>
    <row r="5928" spans="2:13" ht="12" customHeight="1">
      <c r="B5928" s="160"/>
      <c r="M5928" s="24"/>
    </row>
    <row r="5929" spans="2:13" ht="12" customHeight="1">
      <c r="B5929" s="160"/>
      <c r="M5929" s="24"/>
    </row>
    <row r="5930" spans="2:13" ht="12" customHeight="1">
      <c r="B5930" s="160"/>
      <c r="M5930" s="24"/>
    </row>
    <row r="5931" spans="2:13" ht="12" customHeight="1">
      <c r="B5931" s="160"/>
      <c r="M5931" s="24"/>
    </row>
    <row r="5932" spans="2:13" ht="12" customHeight="1">
      <c r="B5932" s="160"/>
      <c r="M5932" s="24"/>
    </row>
    <row r="5933" spans="2:13" ht="12" customHeight="1">
      <c r="B5933" s="160"/>
      <c r="M5933" s="24"/>
    </row>
    <row r="5934" spans="2:13" ht="12" customHeight="1">
      <c r="B5934" s="160"/>
      <c r="M5934" s="24"/>
    </row>
    <row r="5935" spans="2:13" ht="12" customHeight="1">
      <c r="B5935" s="160"/>
      <c r="M5935" s="24"/>
    </row>
    <row r="5936" spans="2:13" ht="12" customHeight="1">
      <c r="B5936" s="160"/>
      <c r="M5936" s="24"/>
    </row>
    <row r="5937" spans="2:13" ht="12" customHeight="1">
      <c r="B5937" s="160"/>
      <c r="M5937" s="24"/>
    </row>
    <row r="5938" spans="2:13" ht="12" customHeight="1">
      <c r="B5938" s="160"/>
      <c r="M5938" s="24"/>
    </row>
    <row r="5939" spans="2:13" ht="12" customHeight="1">
      <c r="B5939" s="160"/>
      <c r="M5939" s="24"/>
    </row>
    <row r="5940" spans="2:13" ht="12" customHeight="1">
      <c r="B5940" s="160"/>
      <c r="M5940" s="24"/>
    </row>
    <row r="5941" spans="2:13" ht="12" customHeight="1">
      <c r="B5941" s="160"/>
      <c r="M5941" s="24"/>
    </row>
    <row r="5942" spans="2:13" ht="12" customHeight="1">
      <c r="B5942" s="160"/>
      <c r="M5942" s="24"/>
    </row>
    <row r="5943" spans="2:13" ht="12" customHeight="1">
      <c r="B5943" s="160"/>
      <c r="M5943" s="24"/>
    </row>
    <row r="5944" spans="2:13" ht="12" customHeight="1">
      <c r="B5944" s="160"/>
      <c r="M5944" s="24"/>
    </row>
    <row r="5945" spans="2:13" ht="12" customHeight="1">
      <c r="B5945" s="160"/>
      <c r="M5945" s="24"/>
    </row>
    <row r="5946" spans="2:13" ht="12" customHeight="1">
      <c r="B5946" s="160"/>
      <c r="M5946" s="24"/>
    </row>
    <row r="5947" spans="2:13" ht="12" customHeight="1">
      <c r="B5947" s="160"/>
      <c r="M5947" s="24"/>
    </row>
    <row r="5948" spans="2:13" ht="12" customHeight="1">
      <c r="B5948" s="160"/>
      <c r="M5948" s="24"/>
    </row>
    <row r="5949" spans="2:13" ht="12" customHeight="1">
      <c r="B5949" s="160"/>
      <c r="M5949" s="24"/>
    </row>
    <row r="5950" spans="2:13" ht="12" customHeight="1">
      <c r="B5950" s="160"/>
      <c r="M5950" s="24"/>
    </row>
    <row r="5951" spans="2:13" ht="12" customHeight="1">
      <c r="B5951" s="160"/>
      <c r="M5951" s="24"/>
    </row>
    <row r="5952" spans="2:13" ht="12" customHeight="1">
      <c r="B5952" s="160"/>
      <c r="M5952" s="24"/>
    </row>
    <row r="5953" spans="2:13" ht="12" customHeight="1">
      <c r="B5953" s="160"/>
      <c r="M5953" s="24"/>
    </row>
    <row r="5954" spans="2:13" ht="12" customHeight="1">
      <c r="B5954" s="160"/>
      <c r="M5954" s="24"/>
    </row>
    <row r="5955" spans="2:13" ht="12" customHeight="1">
      <c r="B5955" s="160"/>
      <c r="M5955" s="24"/>
    </row>
    <row r="5956" spans="2:13" ht="12" customHeight="1">
      <c r="B5956" s="160"/>
      <c r="M5956" s="24"/>
    </row>
    <row r="5957" spans="2:13" ht="12" customHeight="1">
      <c r="B5957" s="160"/>
      <c r="M5957" s="24"/>
    </row>
    <row r="5958" spans="2:13" ht="12" customHeight="1">
      <c r="B5958" s="160"/>
      <c r="M5958" s="24"/>
    </row>
    <row r="5959" spans="2:13" ht="12" customHeight="1">
      <c r="B5959" s="160"/>
      <c r="M5959" s="24"/>
    </row>
    <row r="5960" spans="2:13" ht="12" customHeight="1">
      <c r="B5960" s="160"/>
      <c r="M5960" s="24"/>
    </row>
    <row r="5961" spans="2:13" ht="12" customHeight="1">
      <c r="B5961" s="160"/>
      <c r="M5961" s="24"/>
    </row>
    <row r="5962" spans="2:13" ht="12" customHeight="1">
      <c r="B5962" s="160"/>
      <c r="M5962" s="24"/>
    </row>
    <row r="5963" spans="2:13" ht="12" customHeight="1">
      <c r="B5963" s="160"/>
      <c r="M5963" s="24"/>
    </row>
    <row r="5964" spans="2:13" ht="12" customHeight="1">
      <c r="B5964" s="160"/>
      <c r="M5964" s="24"/>
    </row>
    <row r="5965" spans="2:13" ht="12" customHeight="1">
      <c r="B5965" s="160"/>
      <c r="M5965" s="24"/>
    </row>
    <row r="5966" spans="2:13" ht="12" customHeight="1">
      <c r="B5966" s="160"/>
      <c r="M5966" s="24"/>
    </row>
    <row r="5967" spans="2:13" ht="12" customHeight="1">
      <c r="B5967" s="160"/>
      <c r="M5967" s="24"/>
    </row>
    <row r="5968" spans="2:13" ht="12" customHeight="1">
      <c r="B5968" s="160"/>
      <c r="M5968" s="24"/>
    </row>
    <row r="5969" spans="2:13" ht="12" customHeight="1">
      <c r="B5969" s="160"/>
      <c r="M5969" s="24"/>
    </row>
    <row r="5970" spans="2:13" ht="12" customHeight="1">
      <c r="B5970" s="160"/>
      <c r="M5970" s="24"/>
    </row>
    <row r="5971" spans="2:13" ht="12" customHeight="1">
      <c r="B5971" s="160"/>
      <c r="M5971" s="24"/>
    </row>
    <row r="5972" spans="2:13" ht="12" customHeight="1">
      <c r="B5972" s="160"/>
      <c r="M5972" s="24"/>
    </row>
    <row r="5973" spans="2:13" ht="12" customHeight="1">
      <c r="B5973" s="160"/>
      <c r="M5973" s="24"/>
    </row>
    <row r="5974" spans="2:13" ht="12" customHeight="1">
      <c r="B5974" s="160"/>
      <c r="M5974" s="24"/>
    </row>
    <row r="5975" spans="2:13" ht="12" customHeight="1">
      <c r="B5975" s="160"/>
      <c r="M5975" s="24"/>
    </row>
    <row r="5976" spans="2:13" ht="12" customHeight="1">
      <c r="B5976" s="160"/>
      <c r="M5976" s="24"/>
    </row>
    <row r="5977" spans="2:13" ht="12" customHeight="1">
      <c r="B5977" s="160"/>
      <c r="M5977" s="24"/>
    </row>
    <row r="5978" spans="2:13" ht="12" customHeight="1">
      <c r="B5978" s="160"/>
      <c r="M5978" s="24"/>
    </row>
    <row r="5979" spans="2:13" ht="12" customHeight="1">
      <c r="B5979" s="160"/>
      <c r="M5979" s="24"/>
    </row>
    <row r="5980" spans="2:13" ht="12" customHeight="1">
      <c r="B5980" s="160"/>
      <c r="M5980" s="24"/>
    </row>
    <row r="5981" spans="2:13" ht="12" customHeight="1">
      <c r="B5981" s="160"/>
      <c r="M5981" s="24"/>
    </row>
    <row r="5982" spans="2:13" ht="12" customHeight="1">
      <c r="B5982" s="160"/>
      <c r="M5982" s="24"/>
    </row>
    <row r="5983" spans="2:13" ht="12" customHeight="1">
      <c r="B5983" s="160"/>
      <c r="M5983" s="24"/>
    </row>
    <row r="5984" spans="2:13" ht="12" customHeight="1">
      <c r="B5984" s="160"/>
      <c r="M5984" s="24"/>
    </row>
    <row r="5985" spans="2:13" ht="12" customHeight="1">
      <c r="B5985" s="160"/>
      <c r="M5985" s="24"/>
    </row>
    <row r="5986" spans="2:13" ht="12" customHeight="1">
      <c r="B5986" s="160"/>
      <c r="M5986" s="24"/>
    </row>
    <row r="5987" spans="2:13" ht="12" customHeight="1">
      <c r="B5987" s="160"/>
      <c r="M5987" s="24"/>
    </row>
    <row r="5988" spans="2:13" ht="12" customHeight="1">
      <c r="B5988" s="160"/>
      <c r="M5988" s="24"/>
    </row>
    <row r="5989" spans="2:13" ht="12" customHeight="1">
      <c r="B5989" s="160"/>
      <c r="M5989" s="24"/>
    </row>
    <row r="5990" spans="2:13" ht="12" customHeight="1">
      <c r="B5990" s="160"/>
      <c r="M5990" s="24"/>
    </row>
    <row r="5991" spans="2:13" ht="12" customHeight="1">
      <c r="B5991" s="160"/>
      <c r="M5991" s="24"/>
    </row>
    <row r="5992" spans="2:13" ht="12" customHeight="1">
      <c r="B5992" s="160"/>
      <c r="M5992" s="24"/>
    </row>
    <row r="5993" spans="2:13" ht="12" customHeight="1">
      <c r="B5993" s="160"/>
      <c r="M5993" s="24"/>
    </row>
    <row r="5994" spans="2:13" ht="12" customHeight="1">
      <c r="B5994" s="160"/>
      <c r="M5994" s="24"/>
    </row>
    <row r="5995" spans="2:13" ht="12" customHeight="1">
      <c r="B5995" s="160"/>
      <c r="M5995" s="24"/>
    </row>
    <row r="5996" spans="2:13" ht="12" customHeight="1">
      <c r="B5996" s="160"/>
      <c r="M5996" s="24"/>
    </row>
    <row r="5997" spans="2:13" ht="12" customHeight="1">
      <c r="B5997" s="160"/>
      <c r="M5997" s="24"/>
    </row>
    <row r="5998" spans="2:13" ht="12" customHeight="1">
      <c r="B5998" s="160"/>
      <c r="M5998" s="24"/>
    </row>
    <row r="5999" spans="2:13" ht="12" customHeight="1">
      <c r="B5999" s="160"/>
      <c r="M5999" s="24"/>
    </row>
    <row r="6000" spans="2:13" ht="12" customHeight="1">
      <c r="B6000" s="160"/>
      <c r="M6000" s="24"/>
    </row>
    <row r="6001" spans="2:13" ht="12" customHeight="1">
      <c r="B6001" s="160"/>
      <c r="M6001" s="24"/>
    </row>
    <row r="6002" spans="2:13" ht="12" customHeight="1">
      <c r="B6002" s="160"/>
      <c r="M6002" s="24"/>
    </row>
    <row r="6003" spans="2:13" ht="12" customHeight="1">
      <c r="B6003" s="160"/>
      <c r="M6003" s="24"/>
    </row>
    <row r="6004" spans="2:13" ht="12" customHeight="1">
      <c r="B6004" s="160"/>
      <c r="M6004" s="24"/>
    </row>
    <row r="6005" spans="2:13" ht="12" customHeight="1">
      <c r="B6005" s="160"/>
      <c r="M6005" s="24"/>
    </row>
    <row r="6006" spans="2:13" ht="12" customHeight="1">
      <c r="B6006" s="160"/>
      <c r="M6006" s="24"/>
    </row>
    <row r="6007" spans="2:13" ht="12" customHeight="1">
      <c r="B6007" s="160"/>
      <c r="M6007" s="24"/>
    </row>
    <row r="6008" spans="2:13" ht="12" customHeight="1">
      <c r="B6008" s="160"/>
      <c r="M6008" s="24"/>
    </row>
    <row r="6009" spans="2:13" ht="12" customHeight="1">
      <c r="B6009" s="160"/>
      <c r="M6009" s="24"/>
    </row>
    <row r="6010" spans="2:13" ht="12" customHeight="1">
      <c r="B6010" s="160"/>
      <c r="M6010" s="24"/>
    </row>
    <row r="6011" spans="2:13" ht="12" customHeight="1">
      <c r="B6011" s="160"/>
      <c r="M6011" s="24"/>
    </row>
    <row r="6012" spans="2:13" ht="12" customHeight="1">
      <c r="B6012" s="160"/>
      <c r="M6012" s="24"/>
    </row>
    <row r="6013" spans="2:13" ht="12" customHeight="1">
      <c r="B6013" s="160"/>
      <c r="M6013" s="24"/>
    </row>
    <row r="6014" spans="2:13" ht="12" customHeight="1">
      <c r="B6014" s="160"/>
      <c r="M6014" s="24"/>
    </row>
    <row r="6015" spans="2:13" ht="12" customHeight="1">
      <c r="B6015" s="160"/>
      <c r="M6015" s="24"/>
    </row>
    <row r="6016" spans="2:13" ht="12" customHeight="1">
      <c r="B6016" s="160"/>
      <c r="M6016" s="24"/>
    </row>
    <row r="6017" spans="2:13" ht="12" customHeight="1">
      <c r="B6017" s="160"/>
      <c r="M6017" s="24"/>
    </row>
    <row r="6018" spans="2:13" ht="12" customHeight="1">
      <c r="B6018" s="160"/>
      <c r="M6018" s="24"/>
    </row>
    <row r="6019" spans="2:13" ht="12" customHeight="1">
      <c r="B6019" s="160"/>
      <c r="M6019" s="24"/>
    </row>
    <row r="6020" spans="2:13" ht="12" customHeight="1">
      <c r="B6020" s="160"/>
      <c r="M6020" s="24"/>
    </row>
    <row r="6021" spans="2:13" ht="12" customHeight="1">
      <c r="B6021" s="160"/>
      <c r="M6021" s="24"/>
    </row>
    <row r="6022" spans="2:13" ht="12" customHeight="1">
      <c r="B6022" s="160"/>
      <c r="M6022" s="24"/>
    </row>
    <row r="6023" spans="2:13" ht="12" customHeight="1">
      <c r="B6023" s="160"/>
      <c r="M6023" s="24"/>
    </row>
    <row r="6024" spans="2:13" ht="12" customHeight="1">
      <c r="B6024" s="160"/>
      <c r="M6024" s="24"/>
    </row>
    <row r="6025" spans="2:13" ht="12" customHeight="1">
      <c r="B6025" s="160"/>
      <c r="M6025" s="24"/>
    </row>
    <row r="6026" spans="2:13" ht="12" customHeight="1">
      <c r="B6026" s="160"/>
      <c r="M6026" s="24"/>
    </row>
    <row r="6027" spans="2:13" ht="12" customHeight="1">
      <c r="B6027" s="160"/>
      <c r="M6027" s="24"/>
    </row>
    <row r="6028" spans="2:13" ht="12" customHeight="1">
      <c r="B6028" s="160"/>
      <c r="M6028" s="24"/>
    </row>
    <row r="6029" spans="2:13" ht="12" customHeight="1">
      <c r="B6029" s="160"/>
      <c r="M6029" s="24"/>
    </row>
    <row r="6030" spans="2:13" ht="12" customHeight="1">
      <c r="B6030" s="160"/>
      <c r="M6030" s="24"/>
    </row>
    <row r="6031" spans="2:13" ht="12" customHeight="1">
      <c r="B6031" s="160"/>
      <c r="M6031" s="24"/>
    </row>
    <row r="6032" spans="2:13" ht="12" customHeight="1">
      <c r="B6032" s="160"/>
      <c r="M6032" s="24"/>
    </row>
    <row r="6033" spans="2:13" ht="12" customHeight="1">
      <c r="B6033" s="160"/>
      <c r="M6033" s="24"/>
    </row>
    <row r="6034" spans="2:13" ht="12" customHeight="1">
      <c r="B6034" s="160"/>
      <c r="M6034" s="24"/>
    </row>
    <row r="6035" spans="2:13" ht="12" customHeight="1">
      <c r="B6035" s="160"/>
      <c r="M6035" s="24"/>
    </row>
    <row r="6036" spans="2:13" ht="12" customHeight="1">
      <c r="B6036" s="160"/>
      <c r="M6036" s="24"/>
    </row>
    <row r="6037" spans="2:13" ht="12" customHeight="1">
      <c r="B6037" s="160"/>
      <c r="M6037" s="24"/>
    </row>
    <row r="6038" spans="2:13" ht="12" customHeight="1">
      <c r="B6038" s="160"/>
      <c r="M6038" s="24"/>
    </row>
    <row r="6039" spans="2:13" ht="12" customHeight="1">
      <c r="B6039" s="160"/>
      <c r="M6039" s="24"/>
    </row>
    <row r="6040" spans="2:13" ht="12" customHeight="1">
      <c r="B6040" s="160"/>
      <c r="M6040" s="24"/>
    </row>
    <row r="6041" ht="12" customHeight="1">
      <c r="M6041" s="24"/>
    </row>
    <row r="6042" ht="12" customHeight="1">
      <c r="M6042" s="24"/>
    </row>
    <row r="6043" ht="12" customHeight="1">
      <c r="M6043" s="24"/>
    </row>
    <row r="6044" ht="12" customHeight="1">
      <c r="M6044" s="24"/>
    </row>
    <row r="6045" ht="12" customHeight="1">
      <c r="M6045" s="24"/>
    </row>
    <row r="6046" ht="12" customHeight="1">
      <c r="M6046" s="24"/>
    </row>
    <row r="6047" ht="12" customHeight="1">
      <c r="M6047" s="24"/>
    </row>
    <row r="6048" ht="12" customHeight="1">
      <c r="M6048" s="24"/>
    </row>
    <row r="6049" ht="12" customHeight="1">
      <c r="M6049" s="24"/>
    </row>
    <row r="6050" ht="12" customHeight="1">
      <c r="M6050" s="24"/>
    </row>
    <row r="6051" ht="12" customHeight="1">
      <c r="M6051" s="24"/>
    </row>
    <row r="6052" ht="12" customHeight="1">
      <c r="M6052" s="24"/>
    </row>
    <row r="6053" ht="12" customHeight="1">
      <c r="M6053" s="24"/>
    </row>
    <row r="6054" ht="12" customHeight="1">
      <c r="M6054" s="24"/>
    </row>
    <row r="6055" ht="12" customHeight="1">
      <c r="M6055" s="24"/>
    </row>
    <row r="6056" ht="12" customHeight="1">
      <c r="M6056" s="24"/>
    </row>
    <row r="6057" ht="12" customHeight="1">
      <c r="M6057" s="24"/>
    </row>
    <row r="6058" ht="12" customHeight="1">
      <c r="M6058" s="24"/>
    </row>
    <row r="6059" ht="12" customHeight="1">
      <c r="M6059" s="24"/>
    </row>
    <row r="6060" ht="12" customHeight="1">
      <c r="M6060" s="24"/>
    </row>
    <row r="6061" ht="12" customHeight="1">
      <c r="M6061" s="24"/>
    </row>
    <row r="6062" ht="12" customHeight="1">
      <c r="M6062" s="24"/>
    </row>
    <row r="6063" ht="12" customHeight="1">
      <c r="M6063" s="24"/>
    </row>
    <row r="6064" ht="12" customHeight="1">
      <c r="M6064" s="24"/>
    </row>
    <row r="6065" ht="12" customHeight="1">
      <c r="M6065" s="24"/>
    </row>
    <row r="6066" ht="12" customHeight="1">
      <c r="M6066" s="24"/>
    </row>
    <row r="6067" ht="12" customHeight="1">
      <c r="M6067" s="24"/>
    </row>
    <row r="6068" ht="12" customHeight="1">
      <c r="M6068" s="24"/>
    </row>
    <row r="6069" ht="12" customHeight="1">
      <c r="M6069" s="24"/>
    </row>
    <row r="6070" ht="12" customHeight="1">
      <c r="M6070" s="24"/>
    </row>
    <row r="6071" ht="12" customHeight="1">
      <c r="M6071" s="24"/>
    </row>
    <row r="6072" ht="12" customHeight="1">
      <c r="M6072" s="24"/>
    </row>
    <row r="6073" ht="12" customHeight="1">
      <c r="M6073" s="24"/>
    </row>
    <row r="6074" ht="12" customHeight="1">
      <c r="M6074" s="24"/>
    </row>
    <row r="6075" ht="12" customHeight="1">
      <c r="M6075" s="24"/>
    </row>
    <row r="6076" ht="12" customHeight="1">
      <c r="M6076" s="24"/>
    </row>
    <row r="6077" ht="12" customHeight="1">
      <c r="M6077" s="24"/>
    </row>
    <row r="6078" ht="12" customHeight="1">
      <c r="M6078" s="24"/>
    </row>
    <row r="6079" ht="12" customHeight="1">
      <c r="M6079" s="24"/>
    </row>
    <row r="6080" ht="12" customHeight="1">
      <c r="M6080" s="24"/>
    </row>
    <row r="6081" ht="12" customHeight="1">
      <c r="M6081" s="24"/>
    </row>
    <row r="6082" ht="12" customHeight="1">
      <c r="M6082" s="24"/>
    </row>
    <row r="6083" ht="12" customHeight="1">
      <c r="M6083" s="24"/>
    </row>
    <row r="6084" ht="12" customHeight="1">
      <c r="M6084" s="24"/>
    </row>
    <row r="6085" ht="12" customHeight="1">
      <c r="M6085" s="24"/>
    </row>
    <row r="6086" ht="12" customHeight="1">
      <c r="M6086" s="24"/>
    </row>
    <row r="6087" ht="12" customHeight="1">
      <c r="M6087" s="24"/>
    </row>
    <row r="6088" ht="12" customHeight="1">
      <c r="M6088" s="24"/>
    </row>
    <row r="6089" ht="12" customHeight="1">
      <c r="M6089" s="24"/>
    </row>
    <row r="6090" ht="12" customHeight="1">
      <c r="M6090" s="24"/>
    </row>
    <row r="6091" ht="12" customHeight="1">
      <c r="M6091" s="24"/>
    </row>
    <row r="6092" ht="12" customHeight="1">
      <c r="M6092" s="24"/>
    </row>
    <row r="6093" ht="12" customHeight="1">
      <c r="M6093" s="24"/>
    </row>
    <row r="6094" ht="12" customHeight="1">
      <c r="M6094" s="24"/>
    </row>
    <row r="6095" ht="12" customHeight="1">
      <c r="M6095" s="24"/>
    </row>
    <row r="6096" ht="12" customHeight="1">
      <c r="M6096" s="24"/>
    </row>
    <row r="6097" ht="12" customHeight="1">
      <c r="M6097" s="24"/>
    </row>
    <row r="6098" ht="12" customHeight="1">
      <c r="M6098" s="24"/>
    </row>
    <row r="6099" ht="12" customHeight="1">
      <c r="M6099" s="24"/>
    </row>
    <row r="6100" ht="12" customHeight="1">
      <c r="M6100" s="24"/>
    </row>
    <row r="6101" ht="12" customHeight="1">
      <c r="M6101" s="24"/>
    </row>
    <row r="6102" ht="12" customHeight="1">
      <c r="M6102" s="24"/>
    </row>
    <row r="6103" ht="12" customHeight="1">
      <c r="M6103" s="24"/>
    </row>
    <row r="6104" ht="12" customHeight="1">
      <c r="M6104" s="24"/>
    </row>
    <row r="6105" ht="12" customHeight="1">
      <c r="M6105" s="24"/>
    </row>
    <row r="6106" ht="12" customHeight="1">
      <c r="M6106" s="24"/>
    </row>
    <row r="6107" ht="12" customHeight="1">
      <c r="M6107" s="24"/>
    </row>
    <row r="6108" ht="12" customHeight="1">
      <c r="M6108" s="24"/>
    </row>
    <row r="6109" ht="12" customHeight="1">
      <c r="M6109" s="24"/>
    </row>
    <row r="6110" ht="12" customHeight="1">
      <c r="M6110" s="24"/>
    </row>
    <row r="6111" ht="12" customHeight="1">
      <c r="M6111" s="24"/>
    </row>
    <row r="6112" ht="12" customHeight="1">
      <c r="M6112" s="24"/>
    </row>
    <row r="6113" ht="12" customHeight="1">
      <c r="M6113" s="24"/>
    </row>
    <row r="6114" ht="12" customHeight="1">
      <c r="M6114" s="24"/>
    </row>
    <row r="6115" ht="12" customHeight="1">
      <c r="M6115" s="24"/>
    </row>
    <row r="6116" ht="12" customHeight="1">
      <c r="M6116" s="24"/>
    </row>
    <row r="6117" ht="12" customHeight="1">
      <c r="M6117" s="24"/>
    </row>
    <row r="6118" ht="12" customHeight="1">
      <c r="M6118" s="24"/>
    </row>
    <row r="6119" ht="12" customHeight="1">
      <c r="M6119" s="24"/>
    </row>
    <row r="6120" ht="12" customHeight="1">
      <c r="M6120" s="24"/>
    </row>
    <row r="6121" ht="12" customHeight="1">
      <c r="M6121" s="24"/>
    </row>
    <row r="6122" ht="12" customHeight="1">
      <c r="M6122" s="24"/>
    </row>
    <row r="6123" ht="12" customHeight="1">
      <c r="M6123" s="24"/>
    </row>
    <row r="6124" ht="12" customHeight="1">
      <c r="M6124" s="24"/>
    </row>
    <row r="6125" ht="12" customHeight="1">
      <c r="M6125" s="24"/>
    </row>
    <row r="6126" ht="12" customHeight="1">
      <c r="M6126" s="24"/>
    </row>
    <row r="6127" ht="12" customHeight="1">
      <c r="M6127" s="24"/>
    </row>
    <row r="6128" ht="12" customHeight="1">
      <c r="M6128" s="24"/>
    </row>
    <row r="6129" ht="12" customHeight="1">
      <c r="M6129" s="24"/>
    </row>
    <row r="6130" ht="12" customHeight="1">
      <c r="M6130" s="24"/>
    </row>
    <row r="6131" ht="12" customHeight="1">
      <c r="M6131" s="24"/>
    </row>
    <row r="6132" ht="12" customHeight="1">
      <c r="M6132" s="24"/>
    </row>
    <row r="6133" ht="12" customHeight="1">
      <c r="M6133" s="24"/>
    </row>
    <row r="6134" ht="12" customHeight="1">
      <c r="M6134" s="24"/>
    </row>
    <row r="6135" ht="12" customHeight="1">
      <c r="M6135" s="24"/>
    </row>
    <row r="6136" ht="12" customHeight="1">
      <c r="M6136" s="24"/>
    </row>
    <row r="6137" ht="12" customHeight="1">
      <c r="M6137" s="24"/>
    </row>
    <row r="6138" ht="12" customHeight="1">
      <c r="M6138" s="24"/>
    </row>
    <row r="6139" ht="12" customHeight="1">
      <c r="M6139" s="24"/>
    </row>
    <row r="6140" ht="12" customHeight="1">
      <c r="M6140" s="24"/>
    </row>
    <row r="6141" ht="12" customHeight="1">
      <c r="M6141" s="24"/>
    </row>
    <row r="6142" ht="12" customHeight="1">
      <c r="M6142" s="24"/>
    </row>
    <row r="6143" ht="12" customHeight="1">
      <c r="M6143" s="24"/>
    </row>
    <row r="6144" ht="12" customHeight="1">
      <c r="M6144" s="24"/>
    </row>
    <row r="6145" ht="12" customHeight="1">
      <c r="M6145" s="24"/>
    </row>
    <row r="6146" ht="12" customHeight="1">
      <c r="M6146" s="24"/>
    </row>
    <row r="6147" ht="12" customHeight="1">
      <c r="M6147" s="24"/>
    </row>
    <row r="6148" ht="12" customHeight="1">
      <c r="M6148" s="24"/>
    </row>
    <row r="6149" ht="12" customHeight="1">
      <c r="M6149" s="24"/>
    </row>
    <row r="6150" ht="12" customHeight="1">
      <c r="M6150" s="24"/>
    </row>
    <row r="6151" ht="12" customHeight="1">
      <c r="M6151" s="24"/>
    </row>
    <row r="6152" ht="12" customHeight="1">
      <c r="M6152" s="24"/>
    </row>
    <row r="6153" ht="12" customHeight="1">
      <c r="M6153" s="24"/>
    </row>
    <row r="6154" ht="12" customHeight="1">
      <c r="M6154" s="24"/>
    </row>
    <row r="6155" ht="12" customHeight="1">
      <c r="M6155" s="24"/>
    </row>
    <row r="6156" ht="12" customHeight="1">
      <c r="M6156" s="24"/>
    </row>
    <row r="6157" ht="12" customHeight="1">
      <c r="M6157" s="24"/>
    </row>
    <row r="6158" ht="12" customHeight="1">
      <c r="M6158" s="24"/>
    </row>
    <row r="6159" ht="12" customHeight="1">
      <c r="M6159" s="24"/>
    </row>
    <row r="6160" ht="12" customHeight="1">
      <c r="M6160" s="24"/>
    </row>
    <row r="6161" ht="12" customHeight="1">
      <c r="M6161" s="24"/>
    </row>
    <row r="6162" ht="12" customHeight="1">
      <c r="M6162" s="24"/>
    </row>
    <row r="6163" ht="12" customHeight="1">
      <c r="M6163" s="24"/>
    </row>
    <row r="6164" ht="12" customHeight="1">
      <c r="M6164" s="24"/>
    </row>
    <row r="6165" ht="12" customHeight="1">
      <c r="M6165" s="24"/>
    </row>
    <row r="6166" ht="12" customHeight="1">
      <c r="M6166" s="24"/>
    </row>
    <row r="6167" ht="12" customHeight="1">
      <c r="M6167" s="24"/>
    </row>
    <row r="6168" ht="12" customHeight="1">
      <c r="M6168" s="24"/>
    </row>
    <row r="6169" ht="12" customHeight="1">
      <c r="M6169" s="24"/>
    </row>
    <row r="6170" ht="12" customHeight="1">
      <c r="M6170" s="24"/>
    </row>
    <row r="6171" ht="12" customHeight="1">
      <c r="M6171" s="24"/>
    </row>
    <row r="6172" ht="12" customHeight="1">
      <c r="M6172" s="24"/>
    </row>
    <row r="6173" ht="12" customHeight="1">
      <c r="M6173" s="24"/>
    </row>
    <row r="6174" ht="12" customHeight="1">
      <c r="M6174" s="24"/>
    </row>
    <row r="6175" ht="12" customHeight="1">
      <c r="M6175" s="24"/>
    </row>
    <row r="6176" ht="12" customHeight="1">
      <c r="M6176" s="24"/>
    </row>
    <row r="6177" ht="12" customHeight="1">
      <c r="M6177" s="24"/>
    </row>
    <row r="6178" ht="12" customHeight="1">
      <c r="M6178" s="24"/>
    </row>
    <row r="6179" ht="12" customHeight="1">
      <c r="M6179" s="24"/>
    </row>
    <row r="6180" ht="12" customHeight="1">
      <c r="M6180" s="24"/>
    </row>
    <row r="6181" ht="12" customHeight="1">
      <c r="M6181" s="24"/>
    </row>
    <row r="6182" ht="12" customHeight="1">
      <c r="M6182" s="24"/>
    </row>
    <row r="6183" ht="12" customHeight="1">
      <c r="M6183" s="24"/>
    </row>
    <row r="6184" ht="12" customHeight="1">
      <c r="M6184" s="24"/>
    </row>
    <row r="6185" ht="12" customHeight="1">
      <c r="M6185" s="24"/>
    </row>
    <row r="6186" ht="12" customHeight="1">
      <c r="M6186" s="24"/>
    </row>
    <row r="6187" ht="12" customHeight="1">
      <c r="M6187" s="24"/>
    </row>
    <row r="6188" ht="12" customHeight="1">
      <c r="M6188" s="24"/>
    </row>
    <row r="6189" ht="12" customHeight="1">
      <c r="M6189" s="24"/>
    </row>
    <row r="6190" ht="12" customHeight="1">
      <c r="M6190" s="24"/>
    </row>
    <row r="6191" ht="12" customHeight="1">
      <c r="M6191" s="24"/>
    </row>
    <row r="6192" ht="12" customHeight="1">
      <c r="M6192" s="24"/>
    </row>
    <row r="6193" ht="12" customHeight="1">
      <c r="M6193" s="24"/>
    </row>
    <row r="6194" ht="12" customHeight="1">
      <c r="M6194" s="24"/>
    </row>
    <row r="6195" ht="12" customHeight="1">
      <c r="M6195" s="24"/>
    </row>
    <row r="6196" ht="12" customHeight="1">
      <c r="M6196" s="24"/>
    </row>
    <row r="6197" ht="12" customHeight="1">
      <c r="M6197" s="24"/>
    </row>
    <row r="6198" ht="12" customHeight="1">
      <c r="M6198" s="24"/>
    </row>
    <row r="6199" ht="12" customHeight="1">
      <c r="M6199" s="24"/>
    </row>
    <row r="6200" ht="12" customHeight="1">
      <c r="M6200" s="24"/>
    </row>
    <row r="6201" ht="12" customHeight="1">
      <c r="M6201" s="24"/>
    </row>
    <row r="6202" ht="12" customHeight="1">
      <c r="M6202" s="24"/>
    </row>
    <row r="6203" ht="12" customHeight="1">
      <c r="M6203" s="24"/>
    </row>
    <row r="6204" ht="12" customHeight="1">
      <c r="M6204" s="24"/>
    </row>
    <row r="6205" ht="12" customHeight="1">
      <c r="M6205" s="24"/>
    </row>
    <row r="6206" ht="12" customHeight="1">
      <c r="M6206" s="24"/>
    </row>
    <row r="6207" ht="12" customHeight="1">
      <c r="M6207" s="24"/>
    </row>
    <row r="6208" ht="12" customHeight="1">
      <c r="M6208" s="24"/>
    </row>
    <row r="6209" ht="12" customHeight="1">
      <c r="M6209" s="24"/>
    </row>
    <row r="6210" ht="12" customHeight="1">
      <c r="M6210" s="24"/>
    </row>
    <row r="6211" ht="12" customHeight="1">
      <c r="M6211" s="24"/>
    </row>
    <row r="6212" ht="12" customHeight="1">
      <c r="M6212" s="24"/>
    </row>
    <row r="6213" ht="12" customHeight="1">
      <c r="M6213" s="24"/>
    </row>
    <row r="6214" ht="12" customHeight="1">
      <c r="M6214" s="24"/>
    </row>
    <row r="6215" ht="12" customHeight="1">
      <c r="M6215" s="24"/>
    </row>
    <row r="6216" ht="12" customHeight="1">
      <c r="M6216" s="24"/>
    </row>
    <row r="6217" ht="12" customHeight="1">
      <c r="M6217" s="24"/>
    </row>
    <row r="6218" ht="12" customHeight="1">
      <c r="M6218" s="24"/>
    </row>
    <row r="6219" ht="12" customHeight="1">
      <c r="M6219" s="24"/>
    </row>
    <row r="6220" ht="12" customHeight="1">
      <c r="M6220" s="24"/>
    </row>
    <row r="6221" ht="12" customHeight="1">
      <c r="M6221" s="24"/>
    </row>
    <row r="6222" ht="12" customHeight="1">
      <c r="M6222" s="24"/>
    </row>
    <row r="6223" ht="12" customHeight="1">
      <c r="M6223" s="24"/>
    </row>
    <row r="6224" ht="12" customHeight="1">
      <c r="M6224" s="24"/>
    </row>
    <row r="6225" ht="12" customHeight="1">
      <c r="M6225" s="24"/>
    </row>
    <row r="6226" ht="12" customHeight="1">
      <c r="M6226" s="24"/>
    </row>
    <row r="6227" ht="12" customHeight="1">
      <c r="M6227" s="24"/>
    </row>
    <row r="6228" ht="12" customHeight="1">
      <c r="M6228" s="24"/>
    </row>
    <row r="6229" ht="12" customHeight="1">
      <c r="M6229" s="24"/>
    </row>
    <row r="6230" ht="12" customHeight="1">
      <c r="M6230" s="24"/>
    </row>
    <row r="6231" ht="12" customHeight="1">
      <c r="M6231" s="24"/>
    </row>
    <row r="6232" ht="12" customHeight="1">
      <c r="M6232" s="24"/>
    </row>
    <row r="6233" ht="12" customHeight="1">
      <c r="M6233" s="24"/>
    </row>
    <row r="6234" ht="12" customHeight="1">
      <c r="M6234" s="24"/>
    </row>
    <row r="6235" ht="12" customHeight="1">
      <c r="M6235" s="24"/>
    </row>
    <row r="6236" ht="12" customHeight="1">
      <c r="M6236" s="24"/>
    </row>
    <row r="6237" ht="12" customHeight="1">
      <c r="M6237" s="24"/>
    </row>
    <row r="6238" ht="12" customHeight="1">
      <c r="M6238" s="24"/>
    </row>
    <row r="6239" ht="12" customHeight="1">
      <c r="M6239" s="24"/>
    </row>
    <row r="6240" ht="12" customHeight="1">
      <c r="M6240" s="24"/>
    </row>
    <row r="6241" ht="12" customHeight="1">
      <c r="M6241" s="24"/>
    </row>
    <row r="6242" ht="12" customHeight="1">
      <c r="M6242" s="24"/>
    </row>
    <row r="6243" ht="12" customHeight="1">
      <c r="M6243" s="24"/>
    </row>
    <row r="6244" ht="12" customHeight="1">
      <c r="M6244" s="24"/>
    </row>
    <row r="6245" ht="12" customHeight="1">
      <c r="M6245" s="24"/>
    </row>
    <row r="6246" ht="12" customHeight="1">
      <c r="M6246" s="24"/>
    </row>
    <row r="6247" ht="12" customHeight="1">
      <c r="M6247" s="24"/>
    </row>
    <row r="6248" ht="12" customHeight="1">
      <c r="M6248" s="24"/>
    </row>
    <row r="6249" ht="12" customHeight="1">
      <c r="M6249" s="24"/>
    </row>
    <row r="6250" ht="12" customHeight="1">
      <c r="M6250" s="24"/>
    </row>
    <row r="6251" ht="12" customHeight="1">
      <c r="M6251" s="24"/>
    </row>
    <row r="6252" ht="12" customHeight="1">
      <c r="M6252" s="24"/>
    </row>
    <row r="6253" ht="12" customHeight="1">
      <c r="M6253" s="24"/>
    </row>
    <row r="6254" ht="12" customHeight="1">
      <c r="M6254" s="24"/>
    </row>
    <row r="6255" ht="12" customHeight="1">
      <c r="M6255" s="24"/>
    </row>
    <row r="6256" ht="12" customHeight="1">
      <c r="M6256" s="24"/>
    </row>
    <row r="6257" ht="12" customHeight="1">
      <c r="M6257" s="24"/>
    </row>
    <row r="6258" ht="12" customHeight="1">
      <c r="M6258" s="24"/>
    </row>
    <row r="6259" ht="12" customHeight="1">
      <c r="M6259" s="24"/>
    </row>
    <row r="6260" ht="12" customHeight="1">
      <c r="M6260" s="24"/>
    </row>
    <row r="6261" ht="12" customHeight="1">
      <c r="M6261" s="24"/>
    </row>
    <row r="6262" ht="12" customHeight="1">
      <c r="M6262" s="24"/>
    </row>
    <row r="6263" ht="12" customHeight="1">
      <c r="M6263" s="24"/>
    </row>
    <row r="6264" ht="12" customHeight="1">
      <c r="M6264" s="24"/>
    </row>
    <row r="6265" ht="12" customHeight="1">
      <c r="M6265" s="24"/>
    </row>
    <row r="6266" ht="12" customHeight="1">
      <c r="M6266" s="24"/>
    </row>
    <row r="6267" ht="12" customHeight="1">
      <c r="M6267" s="24"/>
    </row>
    <row r="6268" ht="12" customHeight="1">
      <c r="M6268" s="24"/>
    </row>
    <row r="6269" ht="12" customHeight="1">
      <c r="M6269" s="24"/>
    </row>
    <row r="6270" ht="12" customHeight="1">
      <c r="M6270" s="24"/>
    </row>
    <row r="6271" ht="12" customHeight="1">
      <c r="M6271" s="24"/>
    </row>
    <row r="6272" ht="12" customHeight="1">
      <c r="M6272" s="24"/>
    </row>
    <row r="6273" ht="12" customHeight="1">
      <c r="M6273" s="24"/>
    </row>
    <row r="6274" ht="12" customHeight="1">
      <c r="M6274" s="24"/>
    </row>
    <row r="6275" ht="12" customHeight="1">
      <c r="M6275" s="24"/>
    </row>
    <row r="6276" ht="12" customHeight="1">
      <c r="M6276" s="24"/>
    </row>
    <row r="6277" ht="12" customHeight="1">
      <c r="M6277" s="24"/>
    </row>
    <row r="6278" ht="12" customHeight="1">
      <c r="M6278" s="24"/>
    </row>
    <row r="6279" ht="12" customHeight="1">
      <c r="M6279" s="24"/>
    </row>
    <row r="6280" ht="12" customHeight="1">
      <c r="M6280" s="24"/>
    </row>
    <row r="6281" ht="12" customHeight="1">
      <c r="M6281" s="24"/>
    </row>
    <row r="6282" ht="12" customHeight="1">
      <c r="M6282" s="24"/>
    </row>
    <row r="6283" ht="12" customHeight="1">
      <c r="M6283" s="24"/>
    </row>
    <row r="6284" ht="12" customHeight="1">
      <c r="M6284" s="24"/>
    </row>
    <row r="6285" ht="12" customHeight="1">
      <c r="M6285" s="24"/>
    </row>
    <row r="6286" ht="12" customHeight="1">
      <c r="M6286" s="24"/>
    </row>
    <row r="6287" ht="12" customHeight="1">
      <c r="M6287" s="24"/>
    </row>
    <row r="6288" ht="12" customHeight="1">
      <c r="M6288" s="24"/>
    </row>
    <row r="6289" ht="12" customHeight="1">
      <c r="M6289" s="24"/>
    </row>
    <row r="6290" ht="12" customHeight="1">
      <c r="M6290" s="24"/>
    </row>
    <row r="6291" ht="12" customHeight="1">
      <c r="M6291" s="24"/>
    </row>
    <row r="6292" ht="12" customHeight="1">
      <c r="M6292" s="24"/>
    </row>
    <row r="6293" ht="12" customHeight="1">
      <c r="M6293" s="24"/>
    </row>
    <row r="6294" ht="12" customHeight="1">
      <c r="M6294" s="24"/>
    </row>
    <row r="6295" ht="12" customHeight="1">
      <c r="M6295" s="24"/>
    </row>
    <row r="6296" ht="12" customHeight="1">
      <c r="M6296" s="24"/>
    </row>
    <row r="6297" ht="12" customHeight="1">
      <c r="M6297" s="24"/>
    </row>
    <row r="6298" ht="12" customHeight="1">
      <c r="M6298" s="24"/>
    </row>
    <row r="6299" ht="12" customHeight="1">
      <c r="M6299" s="24"/>
    </row>
    <row r="6300" ht="12" customHeight="1">
      <c r="M6300" s="24"/>
    </row>
    <row r="6301" ht="12" customHeight="1">
      <c r="M6301" s="24"/>
    </row>
    <row r="6302" ht="12" customHeight="1">
      <c r="M6302" s="24"/>
    </row>
    <row r="6303" ht="12" customHeight="1">
      <c r="M6303" s="24"/>
    </row>
    <row r="6304" ht="12" customHeight="1">
      <c r="M6304" s="24"/>
    </row>
    <row r="6305" ht="12" customHeight="1">
      <c r="M6305" s="24"/>
    </row>
    <row r="6306" ht="12" customHeight="1">
      <c r="M6306" s="24"/>
    </row>
    <row r="6307" ht="12" customHeight="1">
      <c r="M6307" s="24"/>
    </row>
    <row r="6308" ht="12" customHeight="1">
      <c r="M6308" s="24"/>
    </row>
    <row r="6309" ht="12" customHeight="1">
      <c r="M6309" s="24"/>
    </row>
    <row r="6310" ht="12" customHeight="1">
      <c r="M6310" s="24"/>
    </row>
    <row r="6311" ht="12" customHeight="1">
      <c r="M6311" s="24"/>
    </row>
    <row r="6312" ht="12" customHeight="1">
      <c r="M6312" s="24"/>
    </row>
    <row r="6313" ht="12" customHeight="1">
      <c r="M6313" s="24"/>
    </row>
    <row r="6314" ht="12" customHeight="1">
      <c r="M6314" s="24"/>
    </row>
    <row r="6315" ht="12" customHeight="1">
      <c r="M6315" s="24"/>
    </row>
    <row r="6316" ht="12" customHeight="1">
      <c r="M6316" s="24"/>
    </row>
    <row r="6317" ht="12" customHeight="1">
      <c r="M6317" s="24"/>
    </row>
    <row r="6318" ht="12" customHeight="1">
      <c r="M6318" s="24"/>
    </row>
    <row r="6319" ht="12" customHeight="1">
      <c r="M6319" s="24"/>
    </row>
    <row r="6320" ht="12" customHeight="1">
      <c r="M6320" s="24"/>
    </row>
    <row r="6321" ht="12" customHeight="1">
      <c r="M6321" s="24"/>
    </row>
    <row r="6322" ht="12" customHeight="1">
      <c r="M6322" s="24"/>
    </row>
    <row r="6323" ht="12" customHeight="1">
      <c r="M6323" s="24"/>
    </row>
    <row r="6324" ht="12" customHeight="1">
      <c r="M6324" s="24"/>
    </row>
    <row r="6325" ht="12" customHeight="1">
      <c r="M6325" s="24"/>
    </row>
    <row r="6326" ht="12" customHeight="1">
      <c r="M6326" s="24"/>
    </row>
    <row r="6327" ht="12" customHeight="1">
      <c r="M6327" s="24"/>
    </row>
    <row r="6328" ht="12" customHeight="1">
      <c r="M6328" s="24"/>
    </row>
    <row r="6329" ht="12" customHeight="1">
      <c r="M6329" s="24"/>
    </row>
    <row r="6330" ht="12" customHeight="1">
      <c r="M6330" s="24"/>
    </row>
    <row r="6331" ht="12" customHeight="1">
      <c r="M6331" s="24"/>
    </row>
    <row r="6332" ht="12" customHeight="1">
      <c r="M6332" s="24"/>
    </row>
    <row r="6333" ht="12" customHeight="1">
      <c r="M6333" s="24"/>
    </row>
    <row r="6334" ht="12" customHeight="1">
      <c r="M6334" s="24"/>
    </row>
    <row r="6335" ht="12" customHeight="1">
      <c r="M6335" s="24"/>
    </row>
    <row r="6336" ht="12" customHeight="1">
      <c r="M6336" s="24"/>
    </row>
    <row r="6337" ht="12" customHeight="1">
      <c r="M6337" s="24"/>
    </row>
    <row r="6338" ht="12" customHeight="1">
      <c r="M6338" s="24"/>
    </row>
    <row r="6339" ht="12" customHeight="1">
      <c r="M6339" s="24"/>
    </row>
    <row r="6340" ht="12" customHeight="1">
      <c r="M6340" s="24"/>
    </row>
    <row r="6341" ht="12" customHeight="1">
      <c r="M6341" s="24"/>
    </row>
    <row r="6342" ht="12" customHeight="1">
      <c r="M6342" s="24"/>
    </row>
    <row r="6343" ht="12" customHeight="1">
      <c r="M6343" s="24"/>
    </row>
    <row r="6344" ht="12" customHeight="1">
      <c r="M6344" s="24"/>
    </row>
    <row r="6345" ht="12" customHeight="1">
      <c r="M6345" s="24"/>
    </row>
    <row r="6346" ht="12" customHeight="1">
      <c r="M6346" s="24"/>
    </row>
    <row r="6347" ht="12" customHeight="1">
      <c r="M6347" s="24"/>
    </row>
    <row r="6348" ht="12" customHeight="1">
      <c r="M6348" s="24"/>
    </row>
    <row r="6349" ht="12" customHeight="1">
      <c r="M6349" s="24"/>
    </row>
    <row r="6350" ht="12" customHeight="1">
      <c r="M6350" s="24"/>
    </row>
    <row r="6351" ht="12" customHeight="1">
      <c r="M6351" s="24"/>
    </row>
    <row r="6352" ht="12" customHeight="1">
      <c r="M6352" s="24"/>
    </row>
    <row r="6353" ht="12" customHeight="1">
      <c r="M6353" s="24"/>
    </row>
    <row r="6354" ht="12" customHeight="1">
      <c r="M6354" s="24"/>
    </row>
    <row r="6355" ht="12" customHeight="1">
      <c r="M6355" s="24"/>
    </row>
    <row r="6356" ht="12" customHeight="1">
      <c r="M6356" s="24"/>
    </row>
    <row r="6357" ht="12" customHeight="1">
      <c r="M6357" s="24"/>
    </row>
    <row r="6358" ht="12" customHeight="1">
      <c r="M6358" s="24"/>
    </row>
    <row r="6359" ht="12" customHeight="1">
      <c r="M6359" s="24"/>
    </row>
    <row r="6360" ht="12" customHeight="1">
      <c r="M6360" s="24"/>
    </row>
    <row r="6361" ht="12" customHeight="1">
      <c r="M6361" s="24"/>
    </row>
    <row r="6362" ht="12" customHeight="1">
      <c r="M6362" s="24"/>
    </row>
    <row r="6363" ht="12" customHeight="1">
      <c r="M6363" s="24"/>
    </row>
    <row r="6364" ht="12" customHeight="1">
      <c r="M6364" s="24"/>
    </row>
    <row r="6365" ht="12" customHeight="1">
      <c r="M6365" s="24"/>
    </row>
    <row r="6366" ht="12" customHeight="1">
      <c r="M6366" s="24"/>
    </row>
    <row r="6367" ht="12" customHeight="1">
      <c r="M6367" s="24"/>
    </row>
    <row r="6368" ht="12" customHeight="1">
      <c r="M6368" s="24"/>
    </row>
    <row r="6369" ht="12" customHeight="1">
      <c r="M6369" s="24"/>
    </row>
    <row r="6370" ht="12" customHeight="1">
      <c r="M6370" s="24"/>
    </row>
    <row r="6371" ht="12" customHeight="1">
      <c r="M6371" s="24"/>
    </row>
    <row r="6372" ht="12" customHeight="1">
      <c r="M6372" s="24"/>
    </row>
    <row r="6373" ht="12" customHeight="1">
      <c r="M6373" s="24"/>
    </row>
    <row r="6374" ht="12" customHeight="1">
      <c r="M6374" s="24"/>
    </row>
    <row r="6375" ht="12" customHeight="1">
      <c r="M6375" s="24"/>
    </row>
    <row r="6376" ht="12" customHeight="1">
      <c r="M6376" s="24"/>
    </row>
    <row r="6377" ht="12" customHeight="1">
      <c r="M6377" s="24"/>
    </row>
    <row r="6378" ht="12" customHeight="1">
      <c r="M6378" s="24"/>
    </row>
    <row r="6379" ht="12" customHeight="1">
      <c r="M6379" s="24"/>
    </row>
    <row r="6380" ht="12" customHeight="1">
      <c r="M6380" s="24"/>
    </row>
    <row r="6381" ht="12" customHeight="1">
      <c r="M6381" s="24"/>
    </row>
    <row r="6382" ht="12" customHeight="1">
      <c r="M6382" s="24"/>
    </row>
    <row r="6383" ht="12" customHeight="1">
      <c r="M6383" s="24"/>
    </row>
    <row r="6384" ht="12" customHeight="1">
      <c r="M6384" s="24"/>
    </row>
    <row r="6385" ht="12" customHeight="1">
      <c r="M6385" s="24"/>
    </row>
    <row r="6386" ht="12" customHeight="1">
      <c r="M6386" s="24"/>
    </row>
    <row r="6387" ht="12" customHeight="1">
      <c r="M6387" s="24"/>
    </row>
    <row r="6388" ht="12" customHeight="1">
      <c r="M6388" s="24"/>
    </row>
    <row r="6389" ht="12" customHeight="1">
      <c r="M6389" s="24"/>
    </row>
    <row r="6390" ht="12" customHeight="1">
      <c r="M6390" s="24"/>
    </row>
    <row r="6391" ht="12" customHeight="1">
      <c r="M6391" s="24"/>
    </row>
    <row r="6392" ht="12" customHeight="1">
      <c r="M6392" s="24"/>
    </row>
    <row r="6393" ht="12" customHeight="1">
      <c r="M6393" s="24"/>
    </row>
    <row r="6394" ht="12" customHeight="1">
      <c r="M6394" s="24"/>
    </row>
    <row r="6395" ht="12" customHeight="1">
      <c r="M6395" s="24"/>
    </row>
    <row r="6396" ht="12" customHeight="1">
      <c r="M6396" s="24"/>
    </row>
    <row r="6397" ht="12" customHeight="1">
      <c r="M6397" s="24"/>
    </row>
    <row r="6398" ht="12" customHeight="1">
      <c r="M6398" s="24"/>
    </row>
    <row r="6399" ht="12" customHeight="1">
      <c r="M6399" s="24"/>
    </row>
    <row r="6400" ht="12" customHeight="1">
      <c r="M6400" s="24"/>
    </row>
    <row r="6401" ht="12" customHeight="1">
      <c r="M6401" s="24"/>
    </row>
    <row r="6402" ht="12" customHeight="1">
      <c r="M6402" s="24"/>
    </row>
    <row r="6403" ht="12" customHeight="1">
      <c r="M6403" s="24"/>
    </row>
    <row r="6404" ht="12" customHeight="1">
      <c r="M6404" s="24"/>
    </row>
    <row r="6405" ht="12" customHeight="1">
      <c r="M6405" s="24"/>
    </row>
    <row r="6406" ht="12" customHeight="1">
      <c r="M6406" s="24"/>
    </row>
    <row r="6407" ht="12" customHeight="1">
      <c r="M6407" s="24"/>
    </row>
    <row r="6408" ht="12" customHeight="1">
      <c r="M6408" s="24"/>
    </row>
    <row r="6409" ht="12" customHeight="1">
      <c r="M6409" s="24"/>
    </row>
    <row r="6410" ht="12" customHeight="1">
      <c r="M6410" s="24"/>
    </row>
    <row r="6411" ht="12" customHeight="1">
      <c r="M6411" s="24"/>
    </row>
    <row r="6412" ht="12" customHeight="1">
      <c r="M6412" s="24"/>
    </row>
    <row r="6413" ht="12" customHeight="1">
      <c r="M6413" s="24"/>
    </row>
    <row r="6414" ht="12" customHeight="1">
      <c r="M6414" s="24"/>
    </row>
    <row r="6415" ht="12" customHeight="1">
      <c r="M6415" s="24"/>
    </row>
    <row r="6416" ht="12" customHeight="1">
      <c r="M6416" s="24"/>
    </row>
    <row r="6417" ht="12" customHeight="1">
      <c r="M6417" s="24"/>
    </row>
    <row r="6418" ht="12" customHeight="1">
      <c r="M6418" s="24"/>
    </row>
    <row r="6419" ht="12" customHeight="1">
      <c r="M6419" s="24"/>
    </row>
    <row r="6420" ht="12" customHeight="1">
      <c r="M6420" s="24"/>
    </row>
    <row r="6421" ht="12" customHeight="1">
      <c r="M6421" s="24"/>
    </row>
    <row r="6422" ht="12" customHeight="1">
      <c r="M6422" s="24"/>
    </row>
    <row r="6423" ht="12" customHeight="1">
      <c r="M6423" s="24"/>
    </row>
    <row r="6424" ht="12" customHeight="1">
      <c r="M6424" s="24"/>
    </row>
    <row r="6425" ht="12" customHeight="1">
      <c r="M6425" s="24"/>
    </row>
    <row r="6426" ht="12" customHeight="1">
      <c r="M6426" s="24"/>
    </row>
    <row r="6427" ht="12" customHeight="1">
      <c r="M6427" s="24"/>
    </row>
    <row r="6428" ht="12" customHeight="1">
      <c r="M6428" s="24"/>
    </row>
    <row r="6429" ht="12" customHeight="1">
      <c r="M6429" s="24"/>
    </row>
    <row r="6430" ht="12" customHeight="1">
      <c r="M6430" s="24"/>
    </row>
    <row r="6431" ht="12" customHeight="1">
      <c r="M6431" s="24"/>
    </row>
    <row r="6432" ht="12" customHeight="1">
      <c r="M6432" s="24"/>
    </row>
    <row r="6433" ht="12" customHeight="1">
      <c r="M6433" s="24"/>
    </row>
    <row r="6434" ht="12" customHeight="1">
      <c r="M6434" s="24"/>
    </row>
    <row r="6435" ht="12" customHeight="1">
      <c r="M6435" s="24"/>
    </row>
    <row r="6436" ht="12" customHeight="1">
      <c r="M6436" s="24"/>
    </row>
    <row r="6437" ht="12" customHeight="1">
      <c r="M6437" s="24"/>
    </row>
    <row r="6438" ht="12" customHeight="1">
      <c r="M6438" s="24"/>
    </row>
    <row r="6439" ht="12" customHeight="1">
      <c r="M6439" s="24"/>
    </row>
    <row r="6440" ht="12" customHeight="1">
      <c r="M6440" s="24"/>
    </row>
    <row r="6441" ht="12" customHeight="1">
      <c r="M6441" s="24"/>
    </row>
    <row r="6442" ht="12" customHeight="1">
      <c r="M6442" s="24"/>
    </row>
    <row r="6443" ht="12" customHeight="1">
      <c r="M6443" s="24"/>
    </row>
    <row r="6444" ht="12" customHeight="1">
      <c r="M6444" s="24"/>
    </row>
    <row r="6445" ht="12" customHeight="1">
      <c r="M6445" s="24"/>
    </row>
    <row r="6446" ht="12" customHeight="1">
      <c r="M6446" s="24"/>
    </row>
    <row r="6447" ht="12" customHeight="1">
      <c r="M6447" s="24"/>
    </row>
    <row r="6448" ht="12" customHeight="1">
      <c r="M6448" s="24"/>
    </row>
    <row r="6449" ht="12" customHeight="1">
      <c r="M6449" s="24"/>
    </row>
    <row r="6450" ht="12" customHeight="1">
      <c r="M6450" s="24"/>
    </row>
    <row r="6451" ht="12" customHeight="1">
      <c r="M6451" s="24"/>
    </row>
    <row r="6452" ht="12" customHeight="1">
      <c r="M6452" s="24"/>
    </row>
    <row r="6453" ht="12" customHeight="1">
      <c r="M6453" s="24"/>
    </row>
    <row r="6454" ht="12" customHeight="1">
      <c r="M6454" s="24"/>
    </row>
    <row r="6455" ht="12" customHeight="1">
      <c r="M6455" s="24"/>
    </row>
    <row r="6456" ht="12" customHeight="1">
      <c r="M6456" s="24"/>
    </row>
    <row r="6457" ht="12" customHeight="1">
      <c r="M6457" s="24"/>
    </row>
    <row r="6458" ht="12" customHeight="1">
      <c r="M6458" s="24"/>
    </row>
    <row r="6459" ht="12" customHeight="1">
      <c r="M6459" s="24"/>
    </row>
    <row r="6460" ht="12" customHeight="1">
      <c r="M6460" s="24"/>
    </row>
    <row r="6461" ht="12" customHeight="1">
      <c r="M6461" s="24"/>
    </row>
    <row r="6462" ht="12" customHeight="1">
      <c r="M6462" s="24"/>
    </row>
    <row r="6463" ht="12" customHeight="1">
      <c r="M6463" s="24"/>
    </row>
    <row r="6464" ht="12" customHeight="1">
      <c r="M6464" s="24"/>
    </row>
    <row r="6465" ht="12" customHeight="1">
      <c r="M6465" s="24"/>
    </row>
    <row r="6466" ht="12" customHeight="1">
      <c r="M6466" s="24"/>
    </row>
    <row r="6467" ht="12" customHeight="1">
      <c r="M6467" s="24"/>
    </row>
    <row r="6468" ht="12" customHeight="1">
      <c r="M6468" s="24"/>
    </row>
    <row r="6469" ht="12" customHeight="1">
      <c r="M6469" s="24"/>
    </row>
    <row r="6470" ht="12" customHeight="1">
      <c r="M6470" s="24"/>
    </row>
    <row r="6471" ht="12" customHeight="1">
      <c r="M6471" s="24"/>
    </row>
    <row r="6472" ht="12" customHeight="1">
      <c r="M6472" s="24"/>
    </row>
    <row r="6473" ht="12" customHeight="1">
      <c r="M6473" s="24"/>
    </row>
    <row r="6474" ht="12" customHeight="1">
      <c r="M6474" s="24"/>
    </row>
    <row r="6475" ht="12" customHeight="1">
      <c r="M6475" s="24"/>
    </row>
    <row r="6476" ht="12" customHeight="1">
      <c r="M6476" s="24"/>
    </row>
    <row r="6477" ht="12" customHeight="1">
      <c r="M6477" s="24"/>
    </row>
    <row r="6478" ht="12" customHeight="1">
      <c r="M6478" s="24"/>
    </row>
    <row r="6479" ht="12" customHeight="1">
      <c r="M6479" s="24"/>
    </row>
    <row r="6480" ht="12" customHeight="1">
      <c r="M6480" s="24"/>
    </row>
    <row r="6481" ht="12" customHeight="1">
      <c r="M6481" s="24"/>
    </row>
    <row r="6482" ht="12" customHeight="1">
      <c r="M6482" s="24"/>
    </row>
    <row r="6483" ht="12" customHeight="1">
      <c r="M6483" s="24"/>
    </row>
    <row r="6484" ht="12" customHeight="1">
      <c r="M6484" s="24"/>
    </row>
    <row r="6485" ht="12" customHeight="1">
      <c r="M6485" s="24"/>
    </row>
    <row r="6486" ht="12" customHeight="1">
      <c r="M6486" s="24"/>
    </row>
    <row r="6487" ht="12" customHeight="1">
      <c r="M6487" s="24"/>
    </row>
    <row r="6488" ht="12" customHeight="1">
      <c r="M6488" s="24"/>
    </row>
    <row r="6489" ht="12" customHeight="1">
      <c r="M6489" s="24"/>
    </row>
    <row r="6490" ht="12" customHeight="1">
      <c r="M6490" s="24"/>
    </row>
    <row r="6491" ht="12" customHeight="1">
      <c r="M6491" s="24"/>
    </row>
    <row r="6492" ht="12" customHeight="1">
      <c r="M6492" s="24"/>
    </row>
    <row r="6493" ht="12" customHeight="1">
      <c r="M6493" s="24"/>
    </row>
    <row r="6494" ht="12" customHeight="1">
      <c r="M6494" s="24"/>
    </row>
    <row r="6495" ht="12" customHeight="1">
      <c r="M6495" s="24"/>
    </row>
    <row r="6496" ht="12" customHeight="1">
      <c r="M6496" s="24"/>
    </row>
    <row r="6497" ht="12" customHeight="1">
      <c r="M6497" s="24"/>
    </row>
    <row r="6498" ht="12" customHeight="1">
      <c r="M6498" s="24"/>
    </row>
    <row r="6499" ht="12" customHeight="1">
      <c r="M6499" s="24"/>
    </row>
    <row r="6500" ht="12" customHeight="1">
      <c r="M6500" s="24"/>
    </row>
    <row r="6501" ht="12" customHeight="1">
      <c r="M6501" s="24"/>
    </row>
    <row r="6502" ht="12" customHeight="1">
      <c r="M6502" s="24"/>
    </row>
    <row r="6503" ht="12" customHeight="1">
      <c r="M6503" s="24"/>
    </row>
    <row r="6504" ht="12" customHeight="1">
      <c r="M6504" s="24"/>
    </row>
    <row r="6505" ht="12" customHeight="1">
      <c r="M6505" s="24"/>
    </row>
    <row r="6506" ht="12" customHeight="1">
      <c r="M6506" s="24"/>
    </row>
    <row r="6507" ht="12" customHeight="1">
      <c r="M6507" s="24"/>
    </row>
    <row r="6508" ht="12" customHeight="1">
      <c r="M6508" s="24"/>
    </row>
    <row r="6509" ht="12" customHeight="1">
      <c r="M6509" s="24"/>
    </row>
    <row r="6510" ht="12" customHeight="1">
      <c r="M6510" s="24"/>
    </row>
    <row r="6511" ht="12" customHeight="1">
      <c r="M6511" s="24"/>
    </row>
    <row r="6512" ht="12" customHeight="1">
      <c r="M6512" s="24"/>
    </row>
    <row r="6513" ht="12" customHeight="1">
      <c r="M6513" s="24"/>
    </row>
    <row r="6514" ht="12" customHeight="1">
      <c r="M6514" s="24"/>
    </row>
    <row r="6515" ht="12" customHeight="1">
      <c r="M6515" s="24"/>
    </row>
    <row r="6516" ht="12" customHeight="1">
      <c r="M6516" s="24"/>
    </row>
    <row r="6517" ht="12" customHeight="1">
      <c r="M6517" s="24"/>
    </row>
    <row r="6518" ht="12" customHeight="1">
      <c r="M6518" s="24"/>
    </row>
    <row r="6519" ht="12" customHeight="1">
      <c r="M6519" s="24"/>
    </row>
    <row r="6520" ht="12" customHeight="1">
      <c r="M6520" s="24"/>
    </row>
    <row r="6521" ht="12" customHeight="1">
      <c r="M6521" s="24"/>
    </row>
    <row r="6522" ht="12" customHeight="1">
      <c r="M6522" s="24"/>
    </row>
    <row r="6523" ht="12" customHeight="1">
      <c r="M6523" s="24"/>
    </row>
    <row r="6524" ht="12" customHeight="1">
      <c r="M6524" s="24"/>
    </row>
    <row r="6525" ht="12" customHeight="1">
      <c r="M6525" s="24"/>
    </row>
    <row r="6526" ht="12" customHeight="1">
      <c r="M6526" s="24"/>
    </row>
    <row r="6527" ht="12" customHeight="1">
      <c r="M6527" s="24"/>
    </row>
    <row r="6528" ht="12" customHeight="1">
      <c r="M6528" s="24"/>
    </row>
    <row r="6529" ht="12" customHeight="1">
      <c r="M6529" s="24"/>
    </row>
    <row r="6530" ht="12" customHeight="1">
      <c r="M6530" s="24"/>
    </row>
    <row r="6531" ht="12" customHeight="1">
      <c r="M6531" s="24"/>
    </row>
    <row r="6532" ht="12" customHeight="1">
      <c r="M6532" s="24"/>
    </row>
    <row r="6533" ht="12" customHeight="1">
      <c r="M6533" s="24"/>
    </row>
    <row r="6534" ht="12" customHeight="1">
      <c r="M6534" s="24"/>
    </row>
    <row r="6535" ht="12" customHeight="1">
      <c r="M6535" s="24"/>
    </row>
    <row r="6536" ht="12" customHeight="1">
      <c r="M6536" s="24"/>
    </row>
    <row r="6537" ht="12" customHeight="1">
      <c r="M6537" s="24"/>
    </row>
    <row r="6538" ht="12" customHeight="1">
      <c r="M6538" s="24"/>
    </row>
    <row r="6539" ht="12" customHeight="1">
      <c r="M6539" s="24"/>
    </row>
    <row r="6540" ht="12" customHeight="1">
      <c r="M6540" s="24"/>
    </row>
    <row r="6541" ht="12" customHeight="1">
      <c r="M6541" s="24"/>
    </row>
    <row r="6542" ht="12" customHeight="1">
      <c r="M6542" s="24"/>
    </row>
    <row r="6543" ht="12" customHeight="1">
      <c r="M6543" s="24"/>
    </row>
    <row r="6544" ht="12" customHeight="1">
      <c r="M6544" s="24"/>
    </row>
    <row r="6545" ht="12" customHeight="1">
      <c r="M6545" s="24"/>
    </row>
    <row r="6546" ht="12" customHeight="1">
      <c r="M6546" s="24"/>
    </row>
    <row r="6547" ht="12" customHeight="1">
      <c r="M6547" s="24"/>
    </row>
    <row r="6548" ht="12" customHeight="1">
      <c r="M6548" s="24"/>
    </row>
    <row r="6549" ht="12" customHeight="1">
      <c r="M6549" s="24"/>
    </row>
    <row r="6550" ht="12" customHeight="1">
      <c r="M6550" s="24"/>
    </row>
    <row r="6551" ht="12" customHeight="1">
      <c r="M6551" s="24"/>
    </row>
    <row r="6552" ht="12" customHeight="1">
      <c r="M6552" s="24"/>
    </row>
    <row r="6553" ht="12" customHeight="1">
      <c r="M6553" s="24"/>
    </row>
    <row r="6554" ht="12" customHeight="1">
      <c r="M6554" s="24"/>
    </row>
    <row r="6555" ht="12" customHeight="1">
      <c r="M6555" s="24"/>
    </row>
    <row r="6556" ht="12" customHeight="1">
      <c r="M6556" s="24"/>
    </row>
    <row r="6557" ht="12" customHeight="1">
      <c r="M6557" s="24"/>
    </row>
    <row r="6558" ht="12" customHeight="1">
      <c r="M6558" s="24"/>
    </row>
    <row r="6559" ht="12" customHeight="1">
      <c r="M6559" s="24"/>
    </row>
    <row r="6560" ht="12" customHeight="1">
      <c r="M6560" s="24"/>
    </row>
    <row r="6561" ht="12" customHeight="1">
      <c r="M6561" s="24"/>
    </row>
    <row r="6562" ht="12" customHeight="1">
      <c r="M6562" s="24"/>
    </row>
    <row r="6563" ht="12" customHeight="1">
      <c r="M6563" s="24"/>
    </row>
    <row r="6564" ht="12" customHeight="1">
      <c r="M6564" s="24"/>
    </row>
    <row r="6565" ht="12" customHeight="1">
      <c r="M6565" s="24"/>
    </row>
    <row r="6566" ht="12" customHeight="1">
      <c r="M6566" s="24"/>
    </row>
    <row r="6567" ht="12" customHeight="1">
      <c r="M6567" s="24"/>
    </row>
    <row r="6568" ht="12" customHeight="1">
      <c r="M6568" s="24"/>
    </row>
    <row r="6569" ht="12" customHeight="1">
      <c r="M6569" s="24"/>
    </row>
    <row r="6570" ht="12" customHeight="1">
      <c r="M6570" s="24"/>
    </row>
    <row r="6571" ht="12" customHeight="1">
      <c r="M6571" s="24"/>
    </row>
    <row r="6572" ht="12" customHeight="1">
      <c r="M6572" s="24"/>
    </row>
    <row r="6573" ht="12" customHeight="1">
      <c r="M6573" s="24"/>
    </row>
    <row r="6574" ht="12" customHeight="1">
      <c r="M6574" s="24"/>
    </row>
    <row r="6575" ht="12" customHeight="1">
      <c r="M6575" s="24"/>
    </row>
    <row r="6576" ht="12" customHeight="1">
      <c r="M6576" s="24"/>
    </row>
    <row r="6577" ht="12" customHeight="1">
      <c r="M6577" s="24"/>
    </row>
    <row r="6578" ht="12" customHeight="1">
      <c r="M6578" s="24"/>
    </row>
    <row r="6579" ht="12" customHeight="1">
      <c r="M6579" s="24"/>
    </row>
    <row r="6580" ht="12" customHeight="1">
      <c r="M6580" s="24"/>
    </row>
    <row r="6581" ht="12" customHeight="1">
      <c r="M6581" s="24"/>
    </row>
    <row r="6582" ht="12" customHeight="1">
      <c r="M6582" s="24"/>
    </row>
    <row r="6583" ht="12" customHeight="1">
      <c r="M6583" s="24"/>
    </row>
    <row r="6584" ht="12" customHeight="1">
      <c r="M6584" s="24"/>
    </row>
    <row r="6585" ht="12" customHeight="1">
      <c r="M6585" s="24"/>
    </row>
    <row r="6586" ht="12" customHeight="1">
      <c r="M6586" s="24"/>
    </row>
    <row r="6587" ht="12" customHeight="1">
      <c r="M6587" s="24"/>
    </row>
    <row r="6588" ht="12" customHeight="1">
      <c r="M6588" s="24"/>
    </row>
    <row r="6589" ht="12" customHeight="1">
      <c r="M6589" s="24"/>
    </row>
    <row r="6590" ht="12" customHeight="1">
      <c r="M6590" s="24"/>
    </row>
    <row r="6591" ht="12" customHeight="1">
      <c r="M6591" s="24"/>
    </row>
    <row r="6592" ht="12" customHeight="1">
      <c r="M6592" s="24"/>
    </row>
    <row r="6593" ht="12" customHeight="1">
      <c r="M6593" s="24"/>
    </row>
    <row r="6594" ht="12" customHeight="1">
      <c r="M6594" s="24"/>
    </row>
    <row r="6595" ht="12" customHeight="1">
      <c r="M6595" s="24"/>
    </row>
    <row r="6596" ht="12" customHeight="1">
      <c r="M6596" s="24"/>
    </row>
    <row r="6597" ht="12" customHeight="1">
      <c r="M6597" s="24"/>
    </row>
    <row r="6598" ht="12" customHeight="1">
      <c r="M6598" s="24"/>
    </row>
    <row r="6599" ht="12" customHeight="1">
      <c r="M6599" s="24"/>
    </row>
    <row r="6600" ht="12" customHeight="1">
      <c r="M6600" s="24"/>
    </row>
    <row r="6601" ht="12" customHeight="1">
      <c r="M6601" s="24"/>
    </row>
    <row r="6602" ht="12" customHeight="1">
      <c r="M6602" s="24"/>
    </row>
    <row r="6603" ht="12" customHeight="1">
      <c r="M6603" s="24"/>
    </row>
    <row r="6604" ht="12" customHeight="1">
      <c r="M6604" s="24"/>
    </row>
    <row r="6605" ht="12" customHeight="1">
      <c r="M6605" s="24"/>
    </row>
    <row r="6606" ht="12" customHeight="1">
      <c r="M6606" s="24"/>
    </row>
    <row r="6607" ht="12" customHeight="1">
      <c r="M6607" s="24"/>
    </row>
    <row r="6608" ht="12" customHeight="1">
      <c r="M6608" s="24"/>
    </row>
    <row r="6609" ht="12" customHeight="1">
      <c r="M6609" s="24"/>
    </row>
    <row r="6610" ht="12" customHeight="1">
      <c r="M6610" s="24"/>
    </row>
    <row r="6611" ht="12" customHeight="1">
      <c r="M6611" s="24"/>
    </row>
    <row r="6612" ht="12" customHeight="1">
      <c r="M6612" s="24"/>
    </row>
    <row r="6613" ht="12" customHeight="1">
      <c r="M6613" s="24"/>
    </row>
    <row r="6614" ht="12" customHeight="1">
      <c r="M6614" s="24"/>
    </row>
    <row r="6615" ht="12" customHeight="1">
      <c r="M6615" s="24"/>
    </row>
    <row r="6616" ht="12" customHeight="1">
      <c r="M6616" s="24"/>
    </row>
    <row r="6617" ht="12" customHeight="1">
      <c r="M6617" s="24"/>
    </row>
    <row r="6618" ht="12" customHeight="1">
      <c r="M6618" s="24"/>
    </row>
    <row r="6619" ht="12" customHeight="1">
      <c r="M6619" s="24"/>
    </row>
    <row r="6620" ht="12" customHeight="1">
      <c r="M6620" s="24"/>
    </row>
    <row r="6621" ht="12" customHeight="1">
      <c r="M6621" s="24"/>
    </row>
    <row r="6622" ht="12" customHeight="1">
      <c r="M6622" s="24"/>
    </row>
    <row r="6623" ht="12" customHeight="1">
      <c r="M6623" s="24"/>
    </row>
    <row r="6624" ht="12" customHeight="1">
      <c r="M6624" s="24"/>
    </row>
    <row r="6625" ht="12" customHeight="1">
      <c r="M6625" s="24"/>
    </row>
    <row r="6626" ht="12" customHeight="1">
      <c r="M6626" s="24"/>
    </row>
    <row r="6627" ht="12" customHeight="1">
      <c r="M6627" s="24"/>
    </row>
    <row r="6628" ht="12" customHeight="1">
      <c r="M6628" s="24"/>
    </row>
    <row r="6629" ht="12" customHeight="1">
      <c r="M6629" s="24"/>
    </row>
    <row r="6630" ht="12" customHeight="1">
      <c r="M6630" s="24"/>
    </row>
    <row r="6631" ht="12" customHeight="1">
      <c r="M6631" s="24"/>
    </row>
    <row r="6632" ht="12" customHeight="1">
      <c r="M6632" s="24"/>
    </row>
    <row r="6633" ht="12" customHeight="1">
      <c r="M6633" s="24"/>
    </row>
    <row r="6634" ht="12" customHeight="1">
      <c r="M6634" s="24"/>
    </row>
    <row r="6635" ht="12" customHeight="1">
      <c r="M6635" s="24"/>
    </row>
    <row r="6636" ht="12" customHeight="1">
      <c r="M6636" s="24"/>
    </row>
    <row r="6637" ht="12" customHeight="1">
      <c r="M6637" s="24"/>
    </row>
    <row r="6638" ht="12" customHeight="1">
      <c r="M6638" s="24"/>
    </row>
    <row r="6639" ht="12" customHeight="1">
      <c r="M6639" s="24"/>
    </row>
    <row r="6640" ht="12" customHeight="1">
      <c r="M6640" s="24"/>
    </row>
    <row r="6641" ht="12" customHeight="1">
      <c r="M6641" s="24"/>
    </row>
    <row r="6642" ht="12" customHeight="1">
      <c r="M6642" s="24"/>
    </row>
    <row r="6643" ht="12" customHeight="1">
      <c r="M6643" s="24"/>
    </row>
    <row r="6644" ht="12" customHeight="1">
      <c r="M6644" s="24"/>
    </row>
    <row r="6645" ht="12" customHeight="1">
      <c r="M6645" s="24"/>
    </row>
    <row r="6646" ht="12" customHeight="1">
      <c r="M6646" s="24"/>
    </row>
    <row r="6647" ht="12" customHeight="1">
      <c r="M6647" s="24"/>
    </row>
    <row r="6648" ht="12" customHeight="1">
      <c r="M6648" s="24"/>
    </row>
    <row r="6649" ht="12" customHeight="1">
      <c r="M6649" s="24"/>
    </row>
    <row r="6650" ht="12" customHeight="1">
      <c r="M6650" s="24"/>
    </row>
    <row r="6651" ht="12" customHeight="1">
      <c r="M6651" s="24"/>
    </row>
    <row r="6652" ht="12" customHeight="1">
      <c r="M6652" s="24"/>
    </row>
    <row r="6653" ht="12" customHeight="1">
      <c r="M6653" s="24"/>
    </row>
    <row r="6654" ht="12" customHeight="1">
      <c r="M6654" s="24"/>
    </row>
    <row r="6655" ht="12" customHeight="1">
      <c r="M6655" s="24"/>
    </row>
    <row r="6656" ht="12" customHeight="1">
      <c r="M6656" s="24"/>
    </row>
    <row r="6657" ht="12" customHeight="1">
      <c r="M6657" s="24"/>
    </row>
    <row r="6658" ht="12" customHeight="1">
      <c r="M6658" s="24"/>
    </row>
    <row r="6659" ht="12" customHeight="1">
      <c r="M6659" s="24"/>
    </row>
    <row r="6660" ht="12" customHeight="1">
      <c r="M6660" s="24"/>
    </row>
    <row r="6661" ht="12" customHeight="1">
      <c r="M6661" s="24"/>
    </row>
    <row r="6662" ht="12" customHeight="1">
      <c r="M6662" s="24"/>
    </row>
    <row r="6663" ht="12" customHeight="1">
      <c r="M6663" s="24"/>
    </row>
    <row r="6664" ht="12" customHeight="1">
      <c r="M6664" s="24"/>
    </row>
    <row r="6665" ht="12" customHeight="1">
      <c r="M6665" s="24"/>
    </row>
    <row r="6666" ht="12" customHeight="1">
      <c r="M6666" s="24"/>
    </row>
    <row r="6667" ht="12" customHeight="1">
      <c r="M6667" s="24"/>
    </row>
    <row r="6668" ht="12" customHeight="1">
      <c r="M6668" s="24"/>
    </row>
    <row r="6669" ht="12" customHeight="1">
      <c r="M6669" s="24"/>
    </row>
    <row r="6670" ht="12" customHeight="1">
      <c r="M6670" s="24"/>
    </row>
    <row r="6671" ht="12" customHeight="1">
      <c r="M6671" s="24"/>
    </row>
    <row r="6672" ht="12" customHeight="1">
      <c r="M6672" s="24"/>
    </row>
    <row r="6673" ht="12" customHeight="1">
      <c r="M6673" s="24"/>
    </row>
    <row r="6674" ht="12" customHeight="1">
      <c r="M6674" s="24"/>
    </row>
    <row r="6675" ht="12" customHeight="1">
      <c r="M6675" s="24"/>
    </row>
    <row r="6676" ht="12" customHeight="1">
      <c r="M6676" s="24"/>
    </row>
    <row r="6677" ht="12" customHeight="1">
      <c r="M6677" s="24"/>
    </row>
    <row r="6678" ht="12" customHeight="1">
      <c r="M6678" s="24"/>
    </row>
    <row r="6679" ht="12" customHeight="1">
      <c r="M6679" s="24"/>
    </row>
    <row r="6680" ht="12" customHeight="1">
      <c r="M6680" s="24"/>
    </row>
    <row r="6681" ht="12" customHeight="1">
      <c r="M6681" s="24"/>
    </row>
    <row r="6682" ht="12" customHeight="1">
      <c r="M6682" s="24"/>
    </row>
    <row r="6683" ht="12" customHeight="1">
      <c r="M6683" s="24"/>
    </row>
    <row r="6684" ht="12" customHeight="1">
      <c r="M6684" s="24"/>
    </row>
    <row r="6685" ht="12" customHeight="1">
      <c r="M6685" s="24"/>
    </row>
    <row r="6686" ht="12" customHeight="1">
      <c r="M6686" s="24"/>
    </row>
    <row r="6687" ht="12" customHeight="1">
      <c r="M6687" s="24"/>
    </row>
    <row r="6688" ht="12" customHeight="1">
      <c r="M6688" s="24"/>
    </row>
    <row r="6689" ht="12" customHeight="1">
      <c r="M6689" s="24"/>
    </row>
    <row r="6690" ht="12" customHeight="1">
      <c r="M6690" s="24"/>
    </row>
    <row r="6691" ht="12" customHeight="1">
      <c r="M6691" s="24"/>
    </row>
    <row r="6692" ht="12" customHeight="1">
      <c r="M6692" s="24"/>
    </row>
  </sheetData>
  <sheetProtection/>
  <mergeCells count="6">
    <mergeCell ref="D4:G4"/>
    <mergeCell ref="D3:G3"/>
    <mergeCell ref="A9:L9"/>
    <mergeCell ref="A10:L10"/>
    <mergeCell ref="C7:I7"/>
    <mergeCell ref="C6:I6"/>
  </mergeCells>
  <hyperlinks>
    <hyperlink ref="D4" location="Контакты!R1C1" display="Контакты: "/>
    <hyperlink ref="D3" location="'Правила пользования'!R1C1" display="Правила пользования бланком-заказа "/>
  </hyperlinks>
  <printOptions horizontalCentered="1"/>
  <pageMargins left="0" right="0" top="0.1968503937007874" bottom="0.3937007874015748" header="0" footer="0"/>
  <pageSetup horizontalDpi="600" verticalDpi="600" orientation="portrait" paperSize="9" scale="80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8"/>
  <sheetViews>
    <sheetView view="pageBreakPreview" zoomScaleSheetLayoutView="100" workbookViewId="0" topLeftCell="A13">
      <selection activeCell="D11" sqref="D11"/>
    </sheetView>
  </sheetViews>
  <sheetFormatPr defaultColWidth="9.140625" defaultRowHeight="12.75"/>
  <cols>
    <col min="1" max="1" width="123.57421875" style="183" customWidth="1"/>
    <col min="2" max="16384" width="9.140625" style="118" customWidth="1"/>
  </cols>
  <sheetData>
    <row r="1" ht="15.75">
      <c r="A1" s="179"/>
    </row>
    <row r="2" ht="15.75">
      <c r="A2" s="180"/>
    </row>
    <row r="3" ht="15.75">
      <c r="A3" s="179"/>
    </row>
    <row r="4" ht="12.75"/>
    <row r="5" spans="1:12" ht="15.75">
      <c r="A5" s="214" t="s">
        <v>717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5.75">
      <c r="A6" s="215" t="s">
        <v>718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15.75">
      <c r="A7" s="181" t="s">
        <v>719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5.75">
      <c r="A8" s="181" t="s">
        <v>720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5.75">
      <c r="A9" s="181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5.75">
      <c r="A10" s="181" t="s">
        <v>721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ht="15.75">
      <c r="A11" s="181" t="s">
        <v>722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ht="15.75">
      <c r="A12" s="181" t="s">
        <v>723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15.75">
      <c r="A13" s="182" t="s">
        <v>740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15.75">
      <c r="A14" s="181" t="s">
        <v>737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81" t="s">
        <v>738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ht="15.75">
      <c r="A16" s="181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15.75">
      <c r="A17" s="181" t="s">
        <v>724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ht="15.75">
      <c r="A18" s="181" t="s">
        <v>725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2" ht="15.75">
      <c r="A19" s="181" t="s">
        <v>726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15.75">
      <c r="A20" s="181" t="s">
        <v>727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ht="15.75">
      <c r="A21" s="181" t="s">
        <v>728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ht="15.75">
      <c r="A22" s="181" t="s">
        <v>729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15.75">
      <c r="A23" s="181" t="s">
        <v>730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5.75">
      <c r="A24" s="181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15.75">
      <c r="A25" s="182" t="s">
        <v>731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ht="15.75">
      <c r="A26" s="181" t="s">
        <v>732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ht="15.75">
      <c r="A27" s="181" t="s">
        <v>733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ht="15.75">
      <c r="A28" s="181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12" ht="15.75">
      <c r="A29" s="181" t="s">
        <v>716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20.25">
      <c r="A30" s="187" t="s">
        <v>739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5.75">
      <c r="A31" s="181" t="s">
        <v>734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ht="15.75">
      <c r="A32" s="181" t="s">
        <v>735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ht="15.75">
      <c r="A33" s="181" t="s">
        <v>736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ht="15.75">
      <c r="A34" s="182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</row>
    <row r="35" spans="1:12" ht="15.75">
      <c r="A35" s="181" t="s">
        <v>741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</row>
    <row r="36" spans="1:12" ht="15.75">
      <c r="A36" s="182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ht="15.75">
      <c r="A37" s="182" t="s">
        <v>114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1:12" ht="15.75">
      <c r="A38" s="182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ht="15.75">
      <c r="A39" s="182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</row>
    <row r="40" spans="1:12" ht="15.75">
      <c r="A40" s="182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</row>
    <row r="41" spans="1:12" ht="15.75">
      <c r="A41" s="182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</row>
    <row r="42" spans="1:12" ht="15.75">
      <c r="A42" s="182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2" ht="15.75">
      <c r="A43" s="182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15.75">
      <c r="A44" s="182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15.75">
      <c r="A45" s="182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ht="15.75">
      <c r="A46" s="182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spans="1:12" ht="15.75">
      <c r="A47" s="182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1:12" ht="15.75">
      <c r="A48" s="181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</sheetData>
  <mergeCells count="2">
    <mergeCell ref="A5:L5"/>
    <mergeCell ref="A6:L6"/>
  </mergeCells>
  <hyperlinks>
    <hyperlink ref="A30" r:id="rId1" display="prokolgotki@mail.ru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A29"/>
  <sheetViews>
    <sheetView workbookViewId="0" topLeftCell="A1">
      <selection activeCell="A15" sqref="A15"/>
    </sheetView>
  </sheetViews>
  <sheetFormatPr defaultColWidth="9.140625" defaultRowHeight="15" customHeight="1"/>
  <cols>
    <col min="1" max="1" width="137.421875" style="113" customWidth="1"/>
    <col min="2" max="16384" width="9.140625" style="110" customWidth="1"/>
  </cols>
  <sheetData>
    <row r="2" ht="15" customHeight="1">
      <c r="A2" s="177"/>
    </row>
    <row r="5" ht="15" customHeight="1">
      <c r="A5" s="166" t="s">
        <v>713</v>
      </c>
    </row>
    <row r="6" ht="15" customHeight="1">
      <c r="A6" s="109"/>
    </row>
    <row r="7" ht="15" customHeight="1">
      <c r="A7" s="111" t="s">
        <v>711</v>
      </c>
    </row>
    <row r="8" ht="15" customHeight="1">
      <c r="A8" s="116" t="s">
        <v>3</v>
      </c>
    </row>
    <row r="10" ht="15" customHeight="1">
      <c r="A10" s="111" t="s">
        <v>4</v>
      </c>
    </row>
    <row r="11" ht="15" customHeight="1">
      <c r="A11" s="116" t="s">
        <v>5</v>
      </c>
    </row>
    <row r="12" ht="15" customHeight="1">
      <c r="A12" s="116" t="s">
        <v>6</v>
      </c>
    </row>
    <row r="14" ht="15" customHeight="1">
      <c r="A14" s="111" t="s">
        <v>7</v>
      </c>
    </row>
    <row r="15" s="114" customFormat="1" ht="15" customHeight="1">
      <c r="A15" s="168" t="s">
        <v>0</v>
      </c>
    </row>
    <row r="17" ht="15" customHeight="1">
      <c r="A17" s="111" t="s">
        <v>8</v>
      </c>
    </row>
    <row r="18" ht="15" customHeight="1">
      <c r="A18" s="111" t="s">
        <v>9</v>
      </c>
    </row>
    <row r="19" ht="15" customHeight="1">
      <c r="A19" s="117" t="s">
        <v>712</v>
      </c>
    </row>
    <row r="20" ht="15" customHeight="1">
      <c r="A20" s="115"/>
    </row>
    <row r="21" ht="15" customHeight="1">
      <c r="A21" s="111" t="s">
        <v>1</v>
      </c>
    </row>
    <row r="22" ht="15" customHeight="1">
      <c r="A22" s="116" t="s">
        <v>10</v>
      </c>
    </row>
    <row r="23" ht="15" customHeight="1">
      <c r="A23" s="112"/>
    </row>
    <row r="24" ht="15" customHeight="1">
      <c r="A24" s="167" t="s">
        <v>11</v>
      </c>
    </row>
    <row r="25" ht="15" customHeight="1">
      <c r="A25" s="112"/>
    </row>
    <row r="26" ht="15" customHeight="1">
      <c r="A26" s="111" t="s">
        <v>12</v>
      </c>
    </row>
    <row r="27" ht="15" customHeight="1">
      <c r="A27" s="169" t="s">
        <v>13</v>
      </c>
    </row>
    <row r="28" ht="15" customHeight="1">
      <c r="A28" s="169" t="s">
        <v>14</v>
      </c>
    </row>
    <row r="29" ht="15" customHeight="1">
      <c r="A29" s="170" t="s">
        <v>15</v>
      </c>
    </row>
  </sheetData>
  <hyperlinks>
    <hyperlink ref="A15" r:id="rId1" display="prokolgotki@mail.ru"/>
    <hyperlink ref="A19" r:id="rId2" display="http://www.prokolgotki.ru"/>
    <hyperlink ref="A24" r:id="rId3" display="посмотреть на карте: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CX3670"/>
  <sheetViews>
    <sheetView view="pageBreakPreview" zoomScaleSheetLayoutView="100" workbookViewId="0" topLeftCell="A1">
      <pane ySplit="19" topLeftCell="BM20" activePane="bottomLeft" state="frozen"/>
      <selection pane="topLeft" activeCell="A1" sqref="A1"/>
      <selection pane="bottomLeft" activeCell="P8" sqref="P8"/>
    </sheetView>
  </sheetViews>
  <sheetFormatPr defaultColWidth="9.140625" defaultRowHeight="12" customHeight="1"/>
  <cols>
    <col min="1" max="1" width="13.7109375" style="1" customWidth="1"/>
    <col min="2" max="2" width="24.7109375" style="161" customWidth="1"/>
    <col min="3" max="3" width="3.7109375" style="12" customWidth="1"/>
    <col min="4" max="4" width="16.7109375" style="1" customWidth="1"/>
    <col min="5" max="9" width="6.7109375" style="20" customWidth="1"/>
    <col min="10" max="10" width="12.7109375" style="24" customWidth="1"/>
    <col min="11" max="11" width="10.7109375" style="29" customWidth="1"/>
    <col min="12" max="12" width="12.7109375" style="3" customWidth="1"/>
    <col min="13" max="13" width="13.00390625" style="25" hidden="1" customWidth="1"/>
    <col min="14" max="102" width="9.140625" style="25" customWidth="1"/>
    <col min="103" max="16384" width="9.140625" style="1" customWidth="1"/>
  </cols>
  <sheetData>
    <row r="1" spans="1:12" ht="12" customHeight="1" hidden="1">
      <c r="A1" s="93"/>
      <c r="B1" s="148"/>
      <c r="C1" s="80"/>
      <c r="D1" s="81"/>
      <c r="E1" s="82">
        <v>-0.05</v>
      </c>
      <c r="F1" s="82">
        <v>0</v>
      </c>
      <c r="G1" s="82">
        <v>0.05</v>
      </c>
      <c r="H1" s="82">
        <v>0.1</v>
      </c>
      <c r="I1" s="82">
        <v>0.12</v>
      </c>
      <c r="J1" s="83">
        <v>0.1288</v>
      </c>
      <c r="K1" s="82">
        <v>0.1376</v>
      </c>
      <c r="L1" s="84">
        <v>0.1464</v>
      </c>
    </row>
    <row r="2" spans="1:102" s="136" customFormat="1" ht="12.75" customHeight="1">
      <c r="A2" s="173"/>
      <c r="B2" s="149"/>
      <c r="C2" s="133"/>
      <c r="D2" s="176"/>
      <c r="E2" s="175"/>
      <c r="F2" s="134"/>
      <c r="G2" s="134"/>
      <c r="H2" s="171"/>
      <c r="I2" s="171" t="s">
        <v>714</v>
      </c>
      <c r="J2" s="143"/>
      <c r="K2" s="143"/>
      <c r="L2" s="172">
        <v>40445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</row>
    <row r="3" spans="1:102" s="136" customFormat="1" ht="12.75" customHeight="1">
      <c r="A3" s="174"/>
      <c r="B3" s="142"/>
      <c r="C3" s="137"/>
      <c r="D3" s="205" t="s">
        <v>16</v>
      </c>
      <c r="E3" s="205"/>
      <c r="F3" s="205"/>
      <c r="G3" s="205"/>
      <c r="H3" s="138"/>
      <c r="I3" s="139"/>
      <c r="J3" s="140"/>
      <c r="K3" s="140"/>
      <c r="L3" s="141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</row>
    <row r="4" spans="1:102" s="136" customFormat="1" ht="12.75" customHeight="1">
      <c r="A4" s="174"/>
      <c r="B4" s="142"/>
      <c r="C4" s="137"/>
      <c r="D4" s="205" t="s">
        <v>2</v>
      </c>
      <c r="E4" s="205"/>
      <c r="F4" s="205"/>
      <c r="G4" s="205"/>
      <c r="H4" s="138"/>
      <c r="I4" s="139"/>
      <c r="J4" s="140"/>
      <c r="K4" s="140"/>
      <c r="L4" s="141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</row>
    <row r="5" spans="1:12" ht="12.75" customHeight="1">
      <c r="A5" s="124"/>
      <c r="B5" s="150"/>
      <c r="C5" s="30"/>
      <c r="D5" s="120"/>
      <c r="E5" s="121"/>
      <c r="F5" s="121"/>
      <c r="G5" s="121"/>
      <c r="H5" s="122"/>
      <c r="I5" s="13"/>
      <c r="J5" s="21"/>
      <c r="K5" s="21"/>
      <c r="L5" s="123"/>
    </row>
    <row r="6" spans="1:12" ht="15" customHeight="1">
      <c r="A6" s="144" t="s">
        <v>147</v>
      </c>
      <c r="B6" s="151"/>
      <c r="C6" s="213"/>
      <c r="D6" s="213"/>
      <c r="E6" s="213"/>
      <c r="F6" s="213"/>
      <c r="G6" s="213"/>
      <c r="H6" s="213"/>
      <c r="I6" s="213"/>
      <c r="J6" s="21"/>
      <c r="K6" s="26"/>
      <c r="L6" s="69"/>
    </row>
    <row r="7" spans="1:15" ht="15" customHeight="1">
      <c r="A7" s="144" t="s">
        <v>148</v>
      </c>
      <c r="B7" s="152"/>
      <c r="C7" s="212"/>
      <c r="D7" s="212"/>
      <c r="E7" s="212"/>
      <c r="F7" s="212"/>
      <c r="G7" s="212"/>
      <c r="H7" s="212"/>
      <c r="I7" s="212"/>
      <c r="J7" s="21"/>
      <c r="K7" s="26"/>
      <c r="L7" s="69"/>
      <c r="O7" s="173"/>
    </row>
    <row r="8" spans="1:12" ht="12.75" customHeight="1">
      <c r="A8" s="125"/>
      <c r="B8" s="153"/>
      <c r="C8" s="119"/>
      <c r="D8" s="119"/>
      <c r="E8" s="119"/>
      <c r="F8" s="119"/>
      <c r="G8" s="119"/>
      <c r="H8" s="119"/>
      <c r="I8" s="119"/>
      <c r="J8" s="21"/>
      <c r="K8" s="26"/>
      <c r="L8" s="69"/>
    </row>
    <row r="9" spans="1:12" ht="12" customHeight="1">
      <c r="A9" s="206" t="s">
        <v>115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1:12" ht="12" customHeight="1">
      <c r="A10" s="209" t="s">
        <v>113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</row>
    <row r="11" spans="1:12" ht="12" customHeight="1">
      <c r="A11" s="6"/>
      <c r="B11" s="154"/>
      <c r="C11" s="32"/>
      <c r="D11" s="57"/>
      <c r="E11" s="14"/>
      <c r="F11" s="16"/>
      <c r="G11" s="17"/>
      <c r="H11" s="17"/>
      <c r="I11" s="17"/>
      <c r="J11" s="22"/>
      <c r="K11" s="27"/>
      <c r="L11" s="69"/>
    </row>
    <row r="12" spans="1:12" ht="12" customHeight="1">
      <c r="A12" s="6"/>
      <c r="B12" s="154"/>
      <c r="C12" s="32"/>
      <c r="D12" s="57"/>
      <c r="E12" s="14"/>
      <c r="F12" s="16"/>
      <c r="G12" s="17"/>
      <c r="H12" s="17"/>
      <c r="I12" s="17"/>
      <c r="J12" s="22"/>
      <c r="K12" s="27"/>
      <c r="L12" s="69"/>
    </row>
    <row r="13" spans="1:12" ht="12" customHeight="1">
      <c r="A13" s="6"/>
      <c r="B13" s="154"/>
      <c r="C13" s="32"/>
      <c r="D13" s="57"/>
      <c r="E13" s="14"/>
      <c r="F13" s="16"/>
      <c r="G13" s="17"/>
      <c r="H13" s="17"/>
      <c r="I13" s="17"/>
      <c r="J13" s="22"/>
      <c r="K13" s="27"/>
      <c r="L13" s="69"/>
    </row>
    <row r="14" spans="1:12" ht="12" customHeight="1">
      <c r="A14" s="6"/>
      <c r="B14" s="154"/>
      <c r="C14" s="32"/>
      <c r="D14" s="57"/>
      <c r="E14" s="14"/>
      <c r="F14" s="16"/>
      <c r="G14" s="17"/>
      <c r="H14" s="17"/>
      <c r="I14" s="17"/>
      <c r="J14" s="22"/>
      <c r="K14" s="27"/>
      <c r="L14" s="69"/>
    </row>
    <row r="15" spans="1:12" ht="12" customHeight="1">
      <c r="A15" s="6"/>
      <c r="B15" s="154"/>
      <c r="C15" s="32"/>
      <c r="D15" s="57"/>
      <c r="E15" s="14"/>
      <c r="F15" s="16"/>
      <c r="G15" s="17"/>
      <c r="H15" s="17"/>
      <c r="I15" s="17"/>
      <c r="J15" s="22"/>
      <c r="K15" s="27"/>
      <c r="L15" s="69"/>
    </row>
    <row r="16" spans="1:12" ht="12" customHeight="1">
      <c r="A16" s="6"/>
      <c r="B16" s="154"/>
      <c r="C16" s="32"/>
      <c r="D16" s="57"/>
      <c r="E16" s="14"/>
      <c r="F16" s="16"/>
      <c r="G16" s="17"/>
      <c r="H16" s="17"/>
      <c r="I16" s="17"/>
      <c r="J16" s="22"/>
      <c r="K16" s="27"/>
      <c r="L16" s="69"/>
    </row>
    <row r="17" spans="1:12" ht="12" customHeight="1">
      <c r="A17" s="6"/>
      <c r="B17" s="154"/>
      <c r="C17" s="32"/>
      <c r="D17" s="57"/>
      <c r="E17" s="14"/>
      <c r="F17" s="16"/>
      <c r="G17" s="17"/>
      <c r="H17" s="17"/>
      <c r="I17" s="17"/>
      <c r="J17" s="22"/>
      <c r="K17" s="27"/>
      <c r="L17" s="69"/>
    </row>
    <row r="18" spans="1:12" ht="12" customHeight="1">
      <c r="A18" s="6"/>
      <c r="B18" s="154"/>
      <c r="C18" s="32"/>
      <c r="D18" s="57"/>
      <c r="E18" s="14"/>
      <c r="F18" s="16"/>
      <c r="G18" s="17"/>
      <c r="H18" s="17"/>
      <c r="I18" s="17"/>
      <c r="J18" s="22"/>
      <c r="K18" s="27"/>
      <c r="L18" s="69"/>
    </row>
    <row r="19" spans="1:102" s="132" customFormat="1" ht="15" customHeight="1">
      <c r="A19" s="126"/>
      <c r="B19" s="155"/>
      <c r="C19" s="127"/>
      <c r="D19" s="128"/>
      <c r="E19" s="129" t="s">
        <v>245</v>
      </c>
      <c r="F19" s="31" t="s">
        <v>247</v>
      </c>
      <c r="G19" s="31"/>
      <c r="H19" s="31"/>
      <c r="I19" s="15"/>
      <c r="J19" s="22">
        <f>SUM(J20:J59)</f>
        <v>0</v>
      </c>
      <c r="K19" s="130">
        <v>0</v>
      </c>
      <c r="L19" s="71">
        <f>SUM(L20:L59)</f>
        <v>0</v>
      </c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</row>
    <row r="20" spans="1:13" ht="12" customHeight="1">
      <c r="A20" s="6"/>
      <c r="B20" s="160"/>
      <c r="M20" s="24"/>
    </row>
    <row r="21" spans="1:13" ht="12" customHeight="1">
      <c r="A21" s="6"/>
      <c r="B21" s="160"/>
      <c r="M21" s="24"/>
    </row>
    <row r="22" spans="1:13" ht="12" customHeight="1">
      <c r="A22" s="6"/>
      <c r="B22" s="160"/>
      <c r="M22" s="24"/>
    </row>
    <row r="23" spans="1:13" ht="12" customHeight="1">
      <c r="A23" s="6"/>
      <c r="B23" s="160"/>
      <c r="M23" s="24"/>
    </row>
    <row r="24" spans="1:13" ht="12" customHeight="1">
      <c r="A24" s="6"/>
      <c r="B24" s="160"/>
      <c r="M24" s="24"/>
    </row>
    <row r="25" spans="1:13" ht="12" customHeight="1">
      <c r="A25" s="6"/>
      <c r="B25" s="160"/>
      <c r="M25" s="24"/>
    </row>
    <row r="26" spans="1:13" ht="12" customHeight="1">
      <c r="A26" s="6"/>
      <c r="B26" s="160"/>
      <c r="M26" s="24"/>
    </row>
    <row r="27" spans="1:13" ht="12" customHeight="1">
      <c r="A27" s="6"/>
      <c r="B27" s="160"/>
      <c r="M27" s="24"/>
    </row>
    <row r="28" spans="1:13" ht="12" customHeight="1">
      <c r="A28" s="6"/>
      <c r="B28" s="160"/>
      <c r="M28" s="24"/>
    </row>
    <row r="29" spans="1:13" ht="12" customHeight="1">
      <c r="A29" s="6"/>
      <c r="B29" s="160"/>
      <c r="M29" s="24"/>
    </row>
    <row r="30" spans="1:13" ht="12" customHeight="1">
      <c r="A30" s="6"/>
      <c r="B30" s="160"/>
      <c r="M30" s="24"/>
    </row>
    <row r="31" spans="1:13" ht="12" customHeight="1">
      <c r="A31" s="6"/>
      <c r="B31" s="160"/>
      <c r="M31" s="24"/>
    </row>
    <row r="32" spans="1:13" ht="12" customHeight="1">
      <c r="A32" s="6"/>
      <c r="B32" s="160"/>
      <c r="M32" s="24"/>
    </row>
    <row r="33" spans="1:13" ht="12" customHeight="1">
      <c r="A33" s="6"/>
      <c r="B33" s="160"/>
      <c r="M33" s="24"/>
    </row>
    <row r="34" spans="1:13" ht="12" customHeight="1">
      <c r="A34" s="6"/>
      <c r="B34" s="160"/>
      <c r="M34" s="24"/>
    </row>
    <row r="35" spans="1:13" ht="12" customHeight="1">
      <c r="A35" s="6"/>
      <c r="B35" s="160"/>
      <c r="M35" s="24"/>
    </row>
    <row r="36" spans="1:13" ht="12" customHeight="1">
      <c r="A36" s="6"/>
      <c r="B36" s="160"/>
      <c r="M36" s="24"/>
    </row>
    <row r="37" spans="1:13" ht="12" customHeight="1">
      <c r="A37" s="6"/>
      <c r="B37" s="160"/>
      <c r="M37" s="24"/>
    </row>
    <row r="38" spans="1:13" ht="12" customHeight="1">
      <c r="A38" s="6"/>
      <c r="B38" s="160"/>
      <c r="M38" s="24"/>
    </row>
    <row r="39" spans="1:13" ht="12" customHeight="1">
      <c r="A39" s="6"/>
      <c r="B39" s="160"/>
      <c r="M39" s="24"/>
    </row>
    <row r="40" spans="1:13" ht="12" customHeight="1">
      <c r="A40" s="6"/>
      <c r="B40" s="160"/>
      <c r="M40" s="24"/>
    </row>
    <row r="41" spans="1:13" ht="12" customHeight="1">
      <c r="A41" s="6"/>
      <c r="B41" s="160"/>
      <c r="M41" s="24"/>
    </row>
    <row r="42" spans="1:13" ht="12" customHeight="1">
      <c r="A42" s="6"/>
      <c r="B42" s="160"/>
      <c r="M42" s="24"/>
    </row>
    <row r="43" spans="1:13" ht="12" customHeight="1">
      <c r="A43" s="6"/>
      <c r="B43" s="160"/>
      <c r="M43" s="24"/>
    </row>
    <row r="44" spans="1:13" ht="12" customHeight="1">
      <c r="A44" s="6"/>
      <c r="B44" s="160"/>
      <c r="M44" s="24"/>
    </row>
    <row r="45" spans="1:13" ht="12" customHeight="1">
      <c r="A45" s="6"/>
      <c r="B45" s="160"/>
      <c r="M45" s="24"/>
    </row>
    <row r="46" spans="1:13" ht="12" customHeight="1">
      <c r="A46" s="6"/>
      <c r="B46" s="160"/>
      <c r="M46" s="24"/>
    </row>
    <row r="47" spans="1:13" ht="12" customHeight="1">
      <c r="A47" s="6"/>
      <c r="B47" s="160"/>
      <c r="M47" s="24"/>
    </row>
    <row r="48" spans="1:13" ht="12" customHeight="1">
      <c r="A48" s="6"/>
      <c r="B48" s="160"/>
      <c r="M48" s="24"/>
    </row>
    <row r="49" spans="1:13" ht="12" customHeight="1">
      <c r="A49" s="6"/>
      <c r="B49" s="160"/>
      <c r="M49" s="24"/>
    </row>
    <row r="50" spans="1:13" ht="12" customHeight="1">
      <c r="A50" s="6"/>
      <c r="B50" s="160"/>
      <c r="M50" s="24"/>
    </row>
    <row r="51" spans="1:13" ht="12" customHeight="1">
      <c r="A51" s="6"/>
      <c r="B51" s="160"/>
      <c r="M51" s="24"/>
    </row>
    <row r="52" spans="1:13" ht="12" customHeight="1">
      <c r="A52" s="6"/>
      <c r="B52" s="160"/>
      <c r="M52" s="24"/>
    </row>
    <row r="53" spans="1:13" ht="12" customHeight="1">
      <c r="A53" s="6"/>
      <c r="B53" s="160"/>
      <c r="M53" s="24"/>
    </row>
    <row r="54" spans="1:13" ht="12" customHeight="1">
      <c r="A54" s="6"/>
      <c r="B54" s="160"/>
      <c r="M54" s="24"/>
    </row>
    <row r="55" spans="1:13" ht="12" customHeight="1">
      <c r="A55" s="6"/>
      <c r="B55" s="160"/>
      <c r="M55" s="24"/>
    </row>
    <row r="56" spans="1:13" ht="12" customHeight="1">
      <c r="A56" s="6"/>
      <c r="B56" s="160"/>
      <c r="M56" s="24"/>
    </row>
    <row r="57" spans="1:13" ht="12" customHeight="1">
      <c r="A57" s="6"/>
      <c r="B57" s="160"/>
      <c r="M57" s="24"/>
    </row>
    <row r="58" spans="1:13" ht="12" customHeight="1">
      <c r="A58" s="6"/>
      <c r="B58" s="160"/>
      <c r="M58" s="24"/>
    </row>
    <row r="59" spans="1:13" ht="12" customHeight="1">
      <c r="A59" s="6"/>
      <c r="B59" s="160"/>
      <c r="M59" s="24"/>
    </row>
    <row r="60" spans="1:13" ht="12" customHeight="1">
      <c r="A60" s="6"/>
      <c r="B60" s="160"/>
      <c r="M60" s="24"/>
    </row>
    <row r="61" spans="1:13" ht="12" customHeight="1">
      <c r="A61" s="6"/>
      <c r="B61" s="160"/>
      <c r="M61" s="24"/>
    </row>
    <row r="62" spans="1:13" ht="12" customHeight="1">
      <c r="A62" s="6"/>
      <c r="B62" s="160"/>
      <c r="M62" s="24"/>
    </row>
    <row r="63" spans="1:13" ht="12" customHeight="1">
      <c r="A63" s="6"/>
      <c r="B63" s="160"/>
      <c r="M63" s="24"/>
    </row>
    <row r="64" spans="1:13" ht="12" customHeight="1">
      <c r="A64" s="6"/>
      <c r="B64" s="160"/>
      <c r="M64" s="24"/>
    </row>
    <row r="65" spans="1:13" ht="12" customHeight="1">
      <c r="A65" s="6"/>
      <c r="B65" s="160"/>
      <c r="M65" s="24"/>
    </row>
    <row r="66" spans="1:13" ht="12" customHeight="1">
      <c r="A66" s="6"/>
      <c r="B66" s="160"/>
      <c r="M66" s="24"/>
    </row>
    <row r="67" spans="1:13" ht="12" customHeight="1">
      <c r="A67" s="6"/>
      <c r="B67" s="160"/>
      <c r="M67" s="24"/>
    </row>
    <row r="68" spans="1:13" ht="12" customHeight="1">
      <c r="A68" s="6"/>
      <c r="B68" s="160"/>
      <c r="M68" s="24"/>
    </row>
    <row r="69" spans="1:13" ht="12" customHeight="1">
      <c r="A69" s="6"/>
      <c r="B69" s="160"/>
      <c r="M69" s="24"/>
    </row>
    <row r="70" spans="1:13" ht="12" customHeight="1">
      <c r="A70" s="6"/>
      <c r="B70" s="160"/>
      <c r="M70" s="24"/>
    </row>
    <row r="71" spans="1:13" ht="12" customHeight="1">
      <c r="A71" s="6"/>
      <c r="B71" s="160"/>
      <c r="M71" s="24"/>
    </row>
    <row r="72" spans="1:13" ht="12" customHeight="1">
      <c r="A72" s="6"/>
      <c r="B72" s="160"/>
      <c r="M72" s="24"/>
    </row>
    <row r="73" spans="1:13" ht="12" customHeight="1">
      <c r="A73" s="6"/>
      <c r="B73" s="160"/>
      <c r="M73" s="24"/>
    </row>
    <row r="74" spans="1:13" ht="12" customHeight="1">
      <c r="A74" s="6"/>
      <c r="B74" s="160"/>
      <c r="M74" s="24"/>
    </row>
    <row r="75" spans="1:13" ht="12" customHeight="1">
      <c r="A75" s="6"/>
      <c r="B75" s="160"/>
      <c r="M75" s="24"/>
    </row>
    <row r="76" spans="1:13" ht="12" customHeight="1">
      <c r="A76" s="6"/>
      <c r="B76" s="160"/>
      <c r="M76" s="24"/>
    </row>
    <row r="77" spans="1:13" ht="12" customHeight="1">
      <c r="A77" s="6"/>
      <c r="B77" s="160"/>
      <c r="M77" s="24"/>
    </row>
    <row r="78" spans="1:13" ht="12" customHeight="1">
      <c r="A78" s="6"/>
      <c r="B78" s="160"/>
      <c r="M78" s="24"/>
    </row>
    <row r="79" spans="1:13" ht="12" customHeight="1">
      <c r="A79" s="6"/>
      <c r="B79" s="160"/>
      <c r="M79" s="24"/>
    </row>
    <row r="80" spans="1:13" ht="12" customHeight="1">
      <c r="A80" s="6"/>
      <c r="B80" s="160"/>
      <c r="M80" s="24"/>
    </row>
    <row r="81" spans="1:13" ht="12" customHeight="1">
      <c r="A81" s="6"/>
      <c r="B81" s="160"/>
      <c r="M81" s="24"/>
    </row>
    <row r="82" spans="1:13" ht="12" customHeight="1">
      <c r="A82" s="6"/>
      <c r="B82" s="160"/>
      <c r="M82" s="24"/>
    </row>
    <row r="83" spans="1:13" ht="12" customHeight="1">
      <c r="A83" s="6"/>
      <c r="B83" s="160"/>
      <c r="M83" s="24"/>
    </row>
    <row r="84" spans="1:13" ht="12" customHeight="1">
      <c r="A84" s="6"/>
      <c r="B84" s="160"/>
      <c r="M84" s="24"/>
    </row>
    <row r="85" spans="1:13" ht="12" customHeight="1">
      <c r="A85" s="6"/>
      <c r="B85" s="160"/>
      <c r="M85" s="24"/>
    </row>
    <row r="86" spans="1:13" ht="12" customHeight="1">
      <c r="A86" s="6"/>
      <c r="B86" s="160"/>
      <c r="M86" s="24"/>
    </row>
    <row r="87" spans="1:13" ht="12" customHeight="1">
      <c r="A87" s="6"/>
      <c r="B87" s="160"/>
      <c r="M87" s="24"/>
    </row>
    <row r="88" spans="1:13" ht="12" customHeight="1">
      <c r="A88" s="6"/>
      <c r="B88" s="160"/>
      <c r="M88" s="24"/>
    </row>
    <row r="89" spans="1:13" ht="12" customHeight="1">
      <c r="A89" s="6"/>
      <c r="B89" s="160"/>
      <c r="M89" s="24"/>
    </row>
    <row r="90" spans="1:13" ht="12" customHeight="1">
      <c r="A90" s="6"/>
      <c r="B90" s="160"/>
      <c r="M90" s="24"/>
    </row>
    <row r="91" spans="1:13" ht="12" customHeight="1">
      <c r="A91" s="6"/>
      <c r="B91" s="160"/>
      <c r="M91" s="24"/>
    </row>
    <row r="92" spans="1:13" ht="12" customHeight="1">
      <c r="A92" s="6"/>
      <c r="B92" s="160"/>
      <c r="M92" s="24"/>
    </row>
    <row r="93" spans="1:13" ht="12" customHeight="1">
      <c r="A93" s="6"/>
      <c r="B93" s="160"/>
      <c r="M93" s="24"/>
    </row>
    <row r="94" spans="1:13" ht="12" customHeight="1">
      <c r="A94" s="6"/>
      <c r="B94" s="160"/>
      <c r="M94" s="24"/>
    </row>
    <row r="95" spans="1:13" ht="12" customHeight="1">
      <c r="A95" s="6"/>
      <c r="B95" s="160"/>
      <c r="M95" s="24"/>
    </row>
    <row r="96" spans="1:13" ht="12" customHeight="1">
      <c r="A96" s="6"/>
      <c r="B96" s="160"/>
      <c r="M96" s="24"/>
    </row>
    <row r="97" spans="1:13" ht="12" customHeight="1">
      <c r="A97" s="6"/>
      <c r="B97" s="160"/>
      <c r="M97" s="24"/>
    </row>
    <row r="98" spans="1:13" ht="12" customHeight="1">
      <c r="A98" s="6"/>
      <c r="B98" s="160"/>
      <c r="M98" s="24"/>
    </row>
    <row r="99" spans="1:13" ht="12" customHeight="1">
      <c r="A99" s="6"/>
      <c r="B99" s="160"/>
      <c r="M99" s="24"/>
    </row>
    <row r="100" spans="1:13" ht="12" customHeight="1">
      <c r="A100" s="6"/>
      <c r="B100" s="160"/>
      <c r="M100" s="24"/>
    </row>
    <row r="101" spans="1:13" ht="12" customHeight="1">
      <c r="A101" s="6"/>
      <c r="B101" s="160"/>
      <c r="M101" s="24"/>
    </row>
    <row r="102" spans="1:13" ht="12" customHeight="1">
      <c r="A102" s="6"/>
      <c r="B102" s="160"/>
      <c r="M102" s="24"/>
    </row>
    <row r="103" spans="1:13" ht="12" customHeight="1">
      <c r="A103" s="6"/>
      <c r="B103" s="160"/>
      <c r="M103" s="24"/>
    </row>
    <row r="104" spans="1:13" ht="12" customHeight="1">
      <c r="A104" s="6"/>
      <c r="B104" s="160"/>
      <c r="M104" s="24"/>
    </row>
    <row r="105" spans="1:13" ht="12" customHeight="1">
      <c r="A105" s="6"/>
      <c r="B105" s="160"/>
      <c r="M105" s="24"/>
    </row>
    <row r="106" spans="1:13" ht="12" customHeight="1">
      <c r="A106" s="6"/>
      <c r="B106" s="160"/>
      <c r="M106" s="24"/>
    </row>
    <row r="107" spans="1:13" ht="12" customHeight="1">
      <c r="A107" s="6"/>
      <c r="B107" s="160"/>
      <c r="M107" s="24"/>
    </row>
    <row r="108" spans="1:13" ht="12" customHeight="1">
      <c r="A108" s="6"/>
      <c r="B108" s="160"/>
      <c r="M108" s="24"/>
    </row>
    <row r="109" spans="1:13" ht="12" customHeight="1">
      <c r="A109" s="6"/>
      <c r="B109" s="160"/>
      <c r="M109" s="24"/>
    </row>
    <row r="110" spans="1:13" ht="12" customHeight="1">
      <c r="A110" s="6"/>
      <c r="B110" s="160"/>
      <c r="M110" s="24"/>
    </row>
    <row r="111" spans="1:13" ht="12" customHeight="1">
      <c r="A111" s="6"/>
      <c r="B111" s="160"/>
      <c r="M111" s="24"/>
    </row>
    <row r="112" spans="1:13" ht="12" customHeight="1">
      <c r="A112" s="6"/>
      <c r="B112" s="160"/>
      <c r="M112" s="24"/>
    </row>
    <row r="113" spans="1:13" ht="12" customHeight="1">
      <c r="A113" s="6"/>
      <c r="B113" s="160"/>
      <c r="M113" s="24"/>
    </row>
    <row r="114" spans="1:13" ht="12" customHeight="1">
      <c r="A114" s="6"/>
      <c r="B114" s="160"/>
      <c r="M114" s="24"/>
    </row>
    <row r="115" spans="1:13" ht="12" customHeight="1">
      <c r="A115" s="6"/>
      <c r="B115" s="160"/>
      <c r="M115" s="24"/>
    </row>
    <row r="116" spans="1:13" ht="12" customHeight="1">
      <c r="A116" s="6"/>
      <c r="B116" s="160"/>
      <c r="M116" s="24"/>
    </row>
    <row r="117" spans="1:13" ht="12" customHeight="1">
      <c r="A117" s="6"/>
      <c r="B117" s="160"/>
      <c r="M117" s="24"/>
    </row>
    <row r="118" spans="1:13" ht="12" customHeight="1">
      <c r="A118" s="6"/>
      <c r="B118" s="160"/>
      <c r="M118" s="24"/>
    </row>
    <row r="119" spans="1:13" ht="12" customHeight="1">
      <c r="A119" s="6"/>
      <c r="B119" s="160"/>
      <c r="M119" s="24"/>
    </row>
    <row r="120" spans="1:13" ht="12" customHeight="1">
      <c r="A120" s="6"/>
      <c r="B120" s="160"/>
      <c r="M120" s="24"/>
    </row>
    <row r="121" spans="1:13" ht="12" customHeight="1">
      <c r="A121" s="6"/>
      <c r="B121" s="160"/>
      <c r="M121" s="24"/>
    </row>
    <row r="122" spans="1:13" ht="12" customHeight="1">
      <c r="A122" s="6"/>
      <c r="B122" s="160"/>
      <c r="M122" s="24"/>
    </row>
    <row r="123" spans="1:13" ht="12" customHeight="1">
      <c r="A123" s="6"/>
      <c r="B123" s="160"/>
      <c r="M123" s="24"/>
    </row>
    <row r="124" spans="1:13" ht="12" customHeight="1">
      <c r="A124" s="6"/>
      <c r="B124" s="160"/>
      <c r="M124" s="24"/>
    </row>
    <row r="125" spans="1:13" ht="12" customHeight="1">
      <c r="A125" s="6"/>
      <c r="B125" s="160"/>
      <c r="M125" s="24"/>
    </row>
    <row r="126" spans="1:13" ht="12" customHeight="1">
      <c r="A126" s="6"/>
      <c r="B126" s="160"/>
      <c r="M126" s="24"/>
    </row>
    <row r="127" spans="1:13" ht="12" customHeight="1">
      <c r="A127" s="6"/>
      <c r="B127" s="160"/>
      <c r="M127" s="24"/>
    </row>
    <row r="128" spans="1:13" ht="12" customHeight="1">
      <c r="A128" s="6"/>
      <c r="B128" s="160"/>
      <c r="M128" s="24"/>
    </row>
    <row r="129" spans="1:13" ht="12" customHeight="1">
      <c r="A129" s="6"/>
      <c r="B129" s="160"/>
      <c r="M129" s="24"/>
    </row>
    <row r="130" spans="1:13" ht="12" customHeight="1">
      <c r="A130" s="6"/>
      <c r="B130" s="160"/>
      <c r="M130" s="24"/>
    </row>
    <row r="131" spans="1:13" ht="12" customHeight="1">
      <c r="A131" s="6"/>
      <c r="B131" s="160"/>
      <c r="M131" s="24"/>
    </row>
    <row r="132" spans="1:13" ht="12" customHeight="1">
      <c r="A132" s="6"/>
      <c r="B132" s="160"/>
      <c r="M132" s="24"/>
    </row>
    <row r="133" spans="1:13" ht="12" customHeight="1">
      <c r="A133" s="6"/>
      <c r="B133" s="160"/>
      <c r="M133" s="24"/>
    </row>
    <row r="134" spans="1:13" ht="12" customHeight="1">
      <c r="A134" s="6"/>
      <c r="B134" s="160"/>
      <c r="M134" s="24"/>
    </row>
    <row r="135" spans="1:13" ht="12" customHeight="1">
      <c r="A135" s="6"/>
      <c r="B135" s="160"/>
      <c r="M135" s="24"/>
    </row>
    <row r="136" spans="1:13" ht="12" customHeight="1">
      <c r="A136" s="6"/>
      <c r="B136" s="160"/>
      <c r="M136" s="24"/>
    </row>
    <row r="137" spans="1:13" ht="12" customHeight="1">
      <c r="A137" s="6"/>
      <c r="B137" s="160"/>
      <c r="M137" s="24"/>
    </row>
    <row r="138" spans="1:13" ht="12" customHeight="1">
      <c r="A138" s="6"/>
      <c r="B138" s="160"/>
      <c r="M138" s="24"/>
    </row>
    <row r="139" spans="1:13" ht="12" customHeight="1">
      <c r="A139" s="6"/>
      <c r="B139" s="160"/>
      <c r="M139" s="24"/>
    </row>
    <row r="140" spans="1:13" ht="12" customHeight="1">
      <c r="A140" s="6"/>
      <c r="B140" s="160"/>
      <c r="M140" s="24"/>
    </row>
    <row r="141" spans="1:13" ht="12" customHeight="1">
      <c r="A141" s="6"/>
      <c r="B141" s="160"/>
      <c r="M141" s="24"/>
    </row>
    <row r="142" spans="1:13" ht="12" customHeight="1">
      <c r="A142" s="6"/>
      <c r="B142" s="160"/>
      <c r="M142" s="24"/>
    </row>
    <row r="143" spans="1:13" ht="12" customHeight="1">
      <c r="A143" s="6"/>
      <c r="B143" s="160"/>
      <c r="M143" s="24"/>
    </row>
    <row r="144" spans="1:13" ht="12" customHeight="1">
      <c r="A144" s="6"/>
      <c r="B144" s="160"/>
      <c r="M144" s="24"/>
    </row>
    <row r="145" spans="1:13" ht="12" customHeight="1">
      <c r="A145" s="6"/>
      <c r="B145" s="160"/>
      <c r="M145" s="24"/>
    </row>
    <row r="146" spans="1:13" ht="12" customHeight="1">
      <c r="A146" s="6"/>
      <c r="B146" s="160"/>
      <c r="M146" s="24"/>
    </row>
    <row r="147" spans="1:13" ht="12" customHeight="1">
      <c r="A147" s="6"/>
      <c r="B147" s="160"/>
      <c r="M147" s="24"/>
    </row>
    <row r="148" spans="1:13" ht="12" customHeight="1">
      <c r="A148" s="6"/>
      <c r="B148" s="160"/>
      <c r="M148" s="24"/>
    </row>
    <row r="149" spans="1:13" ht="12" customHeight="1">
      <c r="A149" s="6"/>
      <c r="B149" s="160"/>
      <c r="M149" s="24"/>
    </row>
    <row r="150" spans="1:13" ht="12" customHeight="1">
      <c r="A150" s="6"/>
      <c r="B150" s="160"/>
      <c r="M150" s="24"/>
    </row>
    <row r="151" spans="1:13" ht="12" customHeight="1">
      <c r="A151" s="6"/>
      <c r="B151" s="160"/>
      <c r="M151" s="24"/>
    </row>
    <row r="152" spans="1:13" ht="12" customHeight="1">
      <c r="A152" s="6"/>
      <c r="B152" s="160"/>
      <c r="M152" s="24"/>
    </row>
    <row r="153" spans="1:13" ht="12" customHeight="1">
      <c r="A153" s="6"/>
      <c r="B153" s="160"/>
      <c r="M153" s="24"/>
    </row>
    <row r="154" spans="1:13" ht="12" customHeight="1">
      <c r="A154" s="6"/>
      <c r="B154" s="160"/>
      <c r="M154" s="24"/>
    </row>
    <row r="155" spans="1:13" ht="12" customHeight="1">
      <c r="A155" s="6"/>
      <c r="B155" s="160"/>
      <c r="M155" s="24"/>
    </row>
    <row r="156" spans="1:13" ht="12" customHeight="1">
      <c r="A156" s="6"/>
      <c r="B156" s="160"/>
      <c r="M156" s="24"/>
    </row>
    <row r="157" spans="1:13" ht="12" customHeight="1">
      <c r="A157" s="6"/>
      <c r="B157" s="160"/>
      <c r="M157" s="24"/>
    </row>
    <row r="158" spans="1:13" ht="12" customHeight="1">
      <c r="A158" s="6"/>
      <c r="B158" s="160"/>
      <c r="M158" s="24"/>
    </row>
    <row r="159" spans="1:13" ht="12" customHeight="1">
      <c r="A159" s="6"/>
      <c r="B159" s="160"/>
      <c r="M159" s="24"/>
    </row>
    <row r="160" spans="1:13" ht="12" customHeight="1">
      <c r="A160" s="6"/>
      <c r="B160" s="160"/>
      <c r="M160" s="24"/>
    </row>
    <row r="161" spans="1:13" ht="12" customHeight="1">
      <c r="A161" s="6"/>
      <c r="B161" s="160"/>
      <c r="M161" s="24"/>
    </row>
    <row r="162" spans="1:13" ht="12" customHeight="1">
      <c r="A162" s="6"/>
      <c r="B162" s="160"/>
      <c r="M162" s="24"/>
    </row>
    <row r="163" spans="1:13" ht="12" customHeight="1">
      <c r="A163" s="6"/>
      <c r="B163" s="160"/>
      <c r="M163" s="24"/>
    </row>
    <row r="164" spans="1:13" ht="12" customHeight="1">
      <c r="A164" s="6"/>
      <c r="B164" s="160"/>
      <c r="M164" s="24"/>
    </row>
    <row r="165" spans="1:13" ht="12" customHeight="1">
      <c r="A165" s="6"/>
      <c r="B165" s="160"/>
      <c r="M165" s="24"/>
    </row>
    <row r="166" spans="1:13" ht="12" customHeight="1">
      <c r="A166" s="6"/>
      <c r="B166" s="160"/>
      <c r="M166" s="24"/>
    </row>
    <row r="167" spans="1:13" ht="12" customHeight="1">
      <c r="A167" s="6"/>
      <c r="B167" s="160"/>
      <c r="M167" s="24"/>
    </row>
    <row r="168" spans="1:13" ht="12" customHeight="1">
      <c r="A168" s="6"/>
      <c r="B168" s="160"/>
      <c r="M168" s="24"/>
    </row>
    <row r="169" spans="1:13" ht="12" customHeight="1">
      <c r="A169" s="6"/>
      <c r="B169" s="160"/>
      <c r="M169" s="24"/>
    </row>
    <row r="170" spans="1:13" ht="12" customHeight="1">
      <c r="A170" s="6"/>
      <c r="B170" s="160"/>
      <c r="M170" s="24"/>
    </row>
    <row r="171" spans="1:13" ht="12" customHeight="1">
      <c r="A171" s="6"/>
      <c r="B171" s="160"/>
      <c r="M171" s="24"/>
    </row>
    <row r="172" spans="1:13" ht="12" customHeight="1">
      <c r="A172" s="6"/>
      <c r="B172" s="160"/>
      <c r="M172" s="24"/>
    </row>
    <row r="173" spans="1:13" ht="12" customHeight="1">
      <c r="A173" s="6"/>
      <c r="B173" s="160"/>
      <c r="M173" s="24"/>
    </row>
    <row r="174" spans="1:13" ht="12" customHeight="1">
      <c r="A174" s="6"/>
      <c r="B174" s="160"/>
      <c r="M174" s="24"/>
    </row>
    <row r="175" spans="1:13" ht="12" customHeight="1">
      <c r="A175" s="6"/>
      <c r="B175" s="160"/>
      <c r="M175" s="24"/>
    </row>
    <row r="176" spans="1:13" ht="12" customHeight="1">
      <c r="A176" s="6"/>
      <c r="B176" s="160"/>
      <c r="M176" s="24"/>
    </row>
    <row r="177" spans="1:13" ht="12" customHeight="1">
      <c r="A177" s="6"/>
      <c r="B177" s="160"/>
      <c r="M177" s="24"/>
    </row>
    <row r="178" spans="1:13" ht="12" customHeight="1">
      <c r="A178" s="6"/>
      <c r="B178" s="160"/>
      <c r="M178" s="24"/>
    </row>
    <row r="179" spans="1:13" ht="12" customHeight="1">
      <c r="A179" s="6"/>
      <c r="B179" s="160"/>
      <c r="M179" s="24"/>
    </row>
    <row r="180" spans="1:13" ht="12" customHeight="1">
      <c r="A180" s="6"/>
      <c r="B180" s="160"/>
      <c r="M180" s="24"/>
    </row>
    <row r="181" spans="1:13" ht="12" customHeight="1">
      <c r="A181" s="6"/>
      <c r="B181" s="160"/>
      <c r="M181" s="24"/>
    </row>
    <row r="182" spans="1:13" ht="12" customHeight="1">
      <c r="A182" s="6"/>
      <c r="B182" s="160"/>
      <c r="M182" s="24"/>
    </row>
    <row r="183" spans="1:13" ht="12" customHeight="1">
      <c r="A183" s="6"/>
      <c r="B183" s="160"/>
      <c r="M183" s="24"/>
    </row>
    <row r="184" spans="1:13" ht="12" customHeight="1">
      <c r="A184" s="6"/>
      <c r="B184" s="160"/>
      <c r="M184" s="24"/>
    </row>
    <row r="185" spans="1:13" ht="12" customHeight="1">
      <c r="A185" s="6"/>
      <c r="B185" s="160"/>
      <c r="M185" s="24"/>
    </row>
    <row r="186" spans="1:13" ht="12" customHeight="1">
      <c r="A186" s="6"/>
      <c r="B186" s="160"/>
      <c r="M186" s="24"/>
    </row>
    <row r="187" spans="1:13" ht="12" customHeight="1">
      <c r="A187" s="6"/>
      <c r="B187" s="160"/>
      <c r="M187" s="24"/>
    </row>
    <row r="188" spans="1:13" ht="12" customHeight="1">
      <c r="A188" s="6"/>
      <c r="B188" s="160"/>
      <c r="M188" s="24"/>
    </row>
    <row r="189" spans="1:13" ht="12" customHeight="1">
      <c r="A189" s="6"/>
      <c r="B189" s="160"/>
      <c r="M189" s="24"/>
    </row>
    <row r="190" spans="1:13" ht="12" customHeight="1">
      <c r="A190" s="6"/>
      <c r="B190" s="160"/>
      <c r="M190" s="24"/>
    </row>
    <row r="191" spans="1:13" ht="12" customHeight="1">
      <c r="A191" s="6"/>
      <c r="B191" s="160"/>
      <c r="M191" s="24"/>
    </row>
    <row r="192" spans="1:13" ht="12" customHeight="1">
      <c r="A192" s="6"/>
      <c r="B192" s="160"/>
      <c r="M192" s="24"/>
    </row>
    <row r="193" spans="1:13" ht="12" customHeight="1">
      <c r="A193" s="6"/>
      <c r="B193" s="160"/>
      <c r="M193" s="24"/>
    </row>
    <row r="194" spans="1:13" ht="12" customHeight="1">
      <c r="A194" s="6"/>
      <c r="B194" s="160"/>
      <c r="M194" s="24"/>
    </row>
    <row r="195" spans="1:13" ht="12" customHeight="1">
      <c r="A195" s="6"/>
      <c r="B195" s="160"/>
      <c r="M195" s="24"/>
    </row>
    <row r="196" spans="1:13" ht="12" customHeight="1">
      <c r="A196" s="6"/>
      <c r="B196" s="160"/>
      <c r="M196" s="24"/>
    </row>
    <row r="197" spans="1:13" ht="12" customHeight="1">
      <c r="A197" s="6"/>
      <c r="B197" s="160"/>
      <c r="M197" s="24"/>
    </row>
    <row r="198" spans="1:13" ht="12" customHeight="1">
      <c r="A198" s="6"/>
      <c r="B198" s="160"/>
      <c r="M198" s="24"/>
    </row>
    <row r="199" spans="1:13" ht="12" customHeight="1">
      <c r="A199" s="6"/>
      <c r="B199" s="160"/>
      <c r="M199" s="24"/>
    </row>
    <row r="200" spans="1:13" ht="12" customHeight="1">
      <c r="A200" s="6"/>
      <c r="B200" s="160"/>
      <c r="M200" s="24"/>
    </row>
    <row r="201" spans="1:13" ht="12" customHeight="1">
      <c r="A201" s="6"/>
      <c r="B201" s="160"/>
      <c r="M201" s="24"/>
    </row>
    <row r="202" spans="1:13" ht="12" customHeight="1">
      <c r="A202" s="6"/>
      <c r="B202" s="160"/>
      <c r="M202" s="24"/>
    </row>
    <row r="203" spans="1:13" ht="12" customHeight="1">
      <c r="A203" s="6"/>
      <c r="B203" s="160"/>
      <c r="M203" s="24"/>
    </row>
    <row r="204" spans="1:13" ht="12" customHeight="1">
      <c r="A204" s="6"/>
      <c r="B204" s="160"/>
      <c r="M204" s="24"/>
    </row>
    <row r="205" spans="1:13" ht="12" customHeight="1">
      <c r="A205" s="6"/>
      <c r="B205" s="160"/>
      <c r="M205" s="24"/>
    </row>
    <row r="206" spans="1:13" ht="12" customHeight="1">
      <c r="A206" s="6"/>
      <c r="B206" s="160"/>
      <c r="M206" s="24"/>
    </row>
    <row r="207" spans="1:13" ht="12" customHeight="1">
      <c r="A207" s="6"/>
      <c r="B207" s="160"/>
      <c r="M207" s="24"/>
    </row>
    <row r="208" spans="1:13" ht="12" customHeight="1">
      <c r="A208" s="6"/>
      <c r="B208" s="160"/>
      <c r="M208" s="24"/>
    </row>
    <row r="209" spans="1:13" ht="12" customHeight="1">
      <c r="A209" s="6"/>
      <c r="B209" s="160"/>
      <c r="M209" s="24"/>
    </row>
    <row r="210" spans="1:13" ht="12" customHeight="1">
      <c r="A210" s="6"/>
      <c r="B210" s="160"/>
      <c r="M210" s="24"/>
    </row>
    <row r="211" spans="1:13" ht="12" customHeight="1">
      <c r="A211" s="6"/>
      <c r="B211" s="160"/>
      <c r="M211" s="24"/>
    </row>
    <row r="212" spans="1:13" ht="12" customHeight="1">
      <c r="A212" s="6"/>
      <c r="B212" s="160"/>
      <c r="M212" s="24"/>
    </row>
    <row r="213" spans="1:13" ht="12" customHeight="1">
      <c r="A213" s="6"/>
      <c r="B213" s="160"/>
      <c r="M213" s="24"/>
    </row>
    <row r="214" spans="1:13" ht="12" customHeight="1">
      <c r="A214" s="6"/>
      <c r="B214" s="160"/>
      <c r="M214" s="24"/>
    </row>
    <row r="215" spans="1:13" ht="12" customHeight="1">
      <c r="A215" s="6"/>
      <c r="B215" s="160"/>
      <c r="M215" s="24"/>
    </row>
    <row r="216" spans="1:13" ht="12" customHeight="1">
      <c r="A216" s="6"/>
      <c r="B216" s="160"/>
      <c r="M216" s="24"/>
    </row>
    <row r="217" spans="1:13" ht="12" customHeight="1">
      <c r="A217" s="6"/>
      <c r="B217" s="160"/>
      <c r="M217" s="24"/>
    </row>
    <row r="218" spans="1:13" ht="12" customHeight="1">
      <c r="A218" s="6"/>
      <c r="B218" s="160"/>
      <c r="M218" s="24"/>
    </row>
    <row r="219" spans="1:13" ht="12" customHeight="1">
      <c r="A219" s="6"/>
      <c r="B219" s="160"/>
      <c r="M219" s="24"/>
    </row>
    <row r="220" spans="1:13" ht="12" customHeight="1">
      <c r="A220" s="6"/>
      <c r="B220" s="160"/>
      <c r="M220" s="24"/>
    </row>
    <row r="221" spans="1:13" ht="12" customHeight="1">
      <c r="A221" s="6"/>
      <c r="B221" s="160"/>
      <c r="M221" s="24"/>
    </row>
    <row r="222" spans="1:13" ht="12" customHeight="1">
      <c r="A222" s="6"/>
      <c r="B222" s="160"/>
      <c r="M222" s="24"/>
    </row>
    <row r="223" spans="1:13" ht="12" customHeight="1">
      <c r="A223" s="6"/>
      <c r="B223" s="160"/>
      <c r="M223" s="24"/>
    </row>
    <row r="224" spans="1:13" ht="12" customHeight="1">
      <c r="A224" s="6"/>
      <c r="B224" s="160"/>
      <c r="M224" s="24"/>
    </row>
    <row r="225" spans="1:13" ht="12" customHeight="1">
      <c r="A225" s="6"/>
      <c r="B225" s="160"/>
      <c r="M225" s="24"/>
    </row>
    <row r="226" spans="1:13" ht="12" customHeight="1">
      <c r="A226" s="6"/>
      <c r="B226" s="160"/>
      <c r="M226" s="24"/>
    </row>
    <row r="227" spans="1:13" ht="12" customHeight="1">
      <c r="A227" s="6"/>
      <c r="B227" s="160"/>
      <c r="M227" s="24"/>
    </row>
    <row r="228" spans="1:13" ht="12" customHeight="1">
      <c r="A228" s="6"/>
      <c r="B228" s="160"/>
      <c r="M228" s="24"/>
    </row>
    <row r="229" spans="1:13" ht="12" customHeight="1">
      <c r="A229" s="6"/>
      <c r="B229" s="160"/>
      <c r="M229" s="24"/>
    </row>
    <row r="230" spans="1:13" ht="12" customHeight="1">
      <c r="A230" s="6"/>
      <c r="B230" s="160"/>
      <c r="M230" s="24"/>
    </row>
    <row r="231" spans="1:13" ht="12" customHeight="1">
      <c r="A231" s="6"/>
      <c r="B231" s="160"/>
      <c r="M231" s="24"/>
    </row>
    <row r="232" spans="1:13" ht="12" customHeight="1">
      <c r="A232" s="6"/>
      <c r="B232" s="160"/>
      <c r="M232" s="24"/>
    </row>
    <row r="233" spans="1:13" ht="12" customHeight="1">
      <c r="A233" s="6"/>
      <c r="B233" s="160"/>
      <c r="M233" s="24"/>
    </row>
    <row r="234" spans="1:13" ht="12" customHeight="1">
      <c r="A234" s="6"/>
      <c r="B234" s="160"/>
      <c r="M234" s="24"/>
    </row>
    <row r="235" spans="1:13" ht="12" customHeight="1">
      <c r="A235" s="6"/>
      <c r="B235" s="160"/>
      <c r="M235" s="24"/>
    </row>
    <row r="236" spans="1:13" ht="12" customHeight="1">
      <c r="A236" s="6"/>
      <c r="B236" s="160"/>
      <c r="M236" s="24"/>
    </row>
    <row r="237" spans="1:13" ht="12" customHeight="1">
      <c r="A237" s="6"/>
      <c r="B237" s="160"/>
      <c r="M237" s="24"/>
    </row>
    <row r="238" spans="1:13" ht="12" customHeight="1">
      <c r="A238" s="6"/>
      <c r="B238" s="160"/>
      <c r="M238" s="24"/>
    </row>
    <row r="239" spans="1:13" ht="12" customHeight="1">
      <c r="A239" s="6"/>
      <c r="B239" s="160"/>
      <c r="M239" s="24"/>
    </row>
    <row r="240" spans="1:13" ht="12" customHeight="1">
      <c r="A240" s="6"/>
      <c r="B240" s="160"/>
      <c r="M240" s="24"/>
    </row>
    <row r="241" spans="1:13" ht="12" customHeight="1">
      <c r="A241" s="6"/>
      <c r="B241" s="160"/>
      <c r="M241" s="24"/>
    </row>
    <row r="242" spans="1:13" ht="12" customHeight="1">
      <c r="A242" s="6"/>
      <c r="B242" s="160"/>
      <c r="M242" s="24"/>
    </row>
    <row r="243" spans="1:13" ht="12" customHeight="1">
      <c r="A243" s="6"/>
      <c r="B243" s="160"/>
      <c r="M243" s="24"/>
    </row>
    <row r="244" spans="1:13" ht="12" customHeight="1">
      <c r="A244" s="6"/>
      <c r="B244" s="160"/>
      <c r="M244" s="24"/>
    </row>
    <row r="245" spans="1:13" ht="12" customHeight="1">
      <c r="A245" s="6"/>
      <c r="B245" s="160"/>
      <c r="M245" s="24"/>
    </row>
    <row r="246" spans="1:13" ht="12" customHeight="1">
      <c r="A246" s="6"/>
      <c r="B246" s="160"/>
      <c r="M246" s="24"/>
    </row>
    <row r="247" spans="1:13" ht="12" customHeight="1">
      <c r="A247" s="6"/>
      <c r="B247" s="160"/>
      <c r="M247" s="24"/>
    </row>
    <row r="248" spans="1:13" ht="12" customHeight="1">
      <c r="A248" s="6"/>
      <c r="B248" s="160"/>
      <c r="M248" s="24"/>
    </row>
    <row r="249" spans="1:13" ht="12" customHeight="1">
      <c r="A249" s="6"/>
      <c r="B249" s="160"/>
      <c r="M249" s="24"/>
    </row>
    <row r="250" spans="1:13" ht="12" customHeight="1">
      <c r="A250" s="6"/>
      <c r="B250" s="160"/>
      <c r="M250" s="24"/>
    </row>
    <row r="251" spans="1:13" ht="12" customHeight="1">
      <c r="A251" s="6"/>
      <c r="B251" s="160"/>
      <c r="M251" s="24"/>
    </row>
    <row r="252" spans="1:13" ht="12" customHeight="1">
      <c r="A252" s="6"/>
      <c r="B252" s="160"/>
      <c r="M252" s="24"/>
    </row>
    <row r="253" spans="1:13" ht="12" customHeight="1">
      <c r="A253" s="6"/>
      <c r="B253" s="160"/>
      <c r="M253" s="24"/>
    </row>
    <row r="254" spans="1:13" ht="12" customHeight="1">
      <c r="A254" s="6"/>
      <c r="B254" s="160"/>
      <c r="M254" s="24"/>
    </row>
    <row r="255" spans="1:13" ht="12" customHeight="1">
      <c r="A255" s="6"/>
      <c r="B255" s="160"/>
      <c r="M255" s="24"/>
    </row>
    <row r="256" spans="1:13" ht="12" customHeight="1">
      <c r="A256" s="6"/>
      <c r="B256" s="160"/>
      <c r="M256" s="24"/>
    </row>
    <row r="257" spans="1:13" ht="12" customHeight="1">
      <c r="A257" s="6"/>
      <c r="B257" s="160"/>
      <c r="M257" s="24"/>
    </row>
    <row r="258" spans="1:13" ht="12" customHeight="1">
      <c r="A258" s="6"/>
      <c r="B258" s="160"/>
      <c r="M258" s="24"/>
    </row>
    <row r="259" spans="1:13" ht="12" customHeight="1">
      <c r="A259" s="6"/>
      <c r="B259" s="160"/>
      <c r="M259" s="24"/>
    </row>
    <row r="260" spans="1:13" ht="12" customHeight="1">
      <c r="A260" s="6"/>
      <c r="B260" s="160"/>
      <c r="M260" s="24"/>
    </row>
    <row r="261" spans="1:13" ht="12" customHeight="1">
      <c r="A261" s="6"/>
      <c r="B261" s="160"/>
      <c r="M261" s="24"/>
    </row>
    <row r="262" spans="1:13" ht="12" customHeight="1">
      <c r="A262" s="6"/>
      <c r="B262" s="160"/>
      <c r="M262" s="24"/>
    </row>
    <row r="263" spans="1:13" ht="12" customHeight="1">
      <c r="A263" s="6"/>
      <c r="B263" s="160"/>
      <c r="M263" s="24"/>
    </row>
    <row r="264" spans="1:13" ht="12" customHeight="1">
      <c r="A264" s="6"/>
      <c r="B264" s="160"/>
      <c r="M264" s="24"/>
    </row>
    <row r="265" spans="1:13" ht="12" customHeight="1">
      <c r="A265" s="6"/>
      <c r="B265" s="160"/>
      <c r="M265" s="24"/>
    </row>
    <row r="266" spans="1:13" ht="12" customHeight="1">
      <c r="A266" s="6"/>
      <c r="B266" s="160"/>
      <c r="M266" s="24"/>
    </row>
    <row r="267" spans="1:13" ht="12" customHeight="1">
      <c r="A267" s="6"/>
      <c r="B267" s="160"/>
      <c r="M267" s="24"/>
    </row>
    <row r="268" spans="1:13" ht="12" customHeight="1">
      <c r="A268" s="6"/>
      <c r="B268" s="160"/>
      <c r="M268" s="24"/>
    </row>
    <row r="269" spans="1:13" ht="12" customHeight="1">
      <c r="A269" s="6"/>
      <c r="B269" s="160"/>
      <c r="M269" s="24"/>
    </row>
    <row r="270" spans="1:13" ht="12" customHeight="1">
      <c r="A270" s="6"/>
      <c r="B270" s="160"/>
      <c r="M270" s="24"/>
    </row>
    <row r="271" spans="1:13" ht="12" customHeight="1">
      <c r="A271" s="6"/>
      <c r="B271" s="160"/>
      <c r="M271" s="24"/>
    </row>
    <row r="272" spans="1:13" ht="12" customHeight="1">
      <c r="A272" s="6"/>
      <c r="B272" s="160"/>
      <c r="M272" s="24"/>
    </row>
    <row r="273" spans="1:13" ht="12" customHeight="1">
      <c r="A273" s="6"/>
      <c r="B273" s="160"/>
      <c r="M273" s="24"/>
    </row>
    <row r="274" spans="1:13" ht="12" customHeight="1">
      <c r="A274" s="6"/>
      <c r="B274" s="160"/>
      <c r="M274" s="24"/>
    </row>
    <row r="275" spans="1:13" ht="12" customHeight="1">
      <c r="A275" s="6"/>
      <c r="B275" s="160"/>
      <c r="M275" s="24"/>
    </row>
    <row r="276" spans="1:13" ht="12" customHeight="1">
      <c r="A276" s="6"/>
      <c r="B276" s="160"/>
      <c r="M276" s="24"/>
    </row>
    <row r="277" spans="1:13" ht="12" customHeight="1">
      <c r="A277" s="6"/>
      <c r="B277" s="160"/>
      <c r="M277" s="24"/>
    </row>
    <row r="278" spans="1:13" ht="12" customHeight="1">
      <c r="A278" s="6"/>
      <c r="B278" s="160"/>
      <c r="M278" s="24"/>
    </row>
    <row r="279" spans="1:13" ht="12" customHeight="1">
      <c r="A279" s="6"/>
      <c r="B279" s="160"/>
      <c r="M279" s="24"/>
    </row>
    <row r="280" spans="1:13" ht="12" customHeight="1">
      <c r="A280" s="6"/>
      <c r="B280" s="160"/>
      <c r="M280" s="24"/>
    </row>
    <row r="281" spans="1:13" ht="12" customHeight="1">
      <c r="A281" s="6"/>
      <c r="B281" s="160"/>
      <c r="M281" s="24"/>
    </row>
    <row r="282" spans="1:13" ht="12" customHeight="1">
      <c r="A282" s="6"/>
      <c r="B282" s="160"/>
      <c r="M282" s="24"/>
    </row>
    <row r="283" spans="1:13" ht="12" customHeight="1">
      <c r="A283" s="6"/>
      <c r="B283" s="160"/>
      <c r="M283" s="24"/>
    </row>
    <row r="284" spans="1:13" ht="12" customHeight="1">
      <c r="A284" s="6"/>
      <c r="B284" s="160"/>
      <c r="M284" s="24"/>
    </row>
    <row r="285" spans="1:13" ht="12" customHeight="1">
      <c r="A285" s="6"/>
      <c r="B285" s="160"/>
      <c r="M285" s="24"/>
    </row>
    <row r="286" spans="1:13" ht="12" customHeight="1">
      <c r="A286" s="6"/>
      <c r="B286" s="160"/>
      <c r="M286" s="24"/>
    </row>
    <row r="287" spans="1:13" ht="12" customHeight="1">
      <c r="A287" s="6"/>
      <c r="B287" s="160"/>
      <c r="M287" s="24"/>
    </row>
    <row r="288" spans="1:13" ht="12" customHeight="1">
      <c r="A288" s="6"/>
      <c r="B288" s="160"/>
      <c r="M288" s="24"/>
    </row>
    <row r="289" spans="1:13" ht="12" customHeight="1">
      <c r="A289" s="6"/>
      <c r="B289" s="160"/>
      <c r="M289" s="24"/>
    </row>
    <row r="290" spans="1:13" ht="12" customHeight="1">
      <c r="A290" s="6"/>
      <c r="B290" s="160"/>
      <c r="M290" s="24"/>
    </row>
    <row r="291" spans="1:13" ht="12" customHeight="1">
      <c r="A291" s="6"/>
      <c r="B291" s="160"/>
      <c r="M291" s="24"/>
    </row>
    <row r="292" spans="1:13" ht="12" customHeight="1">
      <c r="A292" s="6"/>
      <c r="B292" s="160"/>
      <c r="M292" s="24"/>
    </row>
    <row r="293" spans="1:13" ht="12" customHeight="1">
      <c r="A293" s="6"/>
      <c r="B293" s="160"/>
      <c r="M293" s="24"/>
    </row>
    <row r="294" spans="1:13" ht="12" customHeight="1">
      <c r="A294" s="6"/>
      <c r="B294" s="160"/>
      <c r="M294" s="24"/>
    </row>
    <row r="295" spans="1:13" ht="12" customHeight="1">
      <c r="A295" s="6"/>
      <c r="B295" s="160"/>
      <c r="M295" s="24"/>
    </row>
    <row r="296" spans="1:13" ht="12" customHeight="1">
      <c r="A296" s="6"/>
      <c r="B296" s="160"/>
      <c r="M296" s="24"/>
    </row>
    <row r="297" spans="1:13" ht="12" customHeight="1">
      <c r="A297" s="6"/>
      <c r="B297" s="160"/>
      <c r="M297" s="24"/>
    </row>
    <row r="298" spans="1:13" ht="12" customHeight="1">
      <c r="A298" s="6"/>
      <c r="B298" s="160"/>
      <c r="M298" s="24"/>
    </row>
    <row r="299" spans="1:13" ht="12" customHeight="1">
      <c r="A299" s="6"/>
      <c r="B299" s="160"/>
      <c r="M299" s="24"/>
    </row>
    <row r="300" spans="1:13" ht="12" customHeight="1">
      <c r="A300" s="6"/>
      <c r="B300" s="160"/>
      <c r="M300" s="24"/>
    </row>
    <row r="301" spans="1:13" ht="12" customHeight="1">
      <c r="A301" s="6"/>
      <c r="B301" s="160"/>
      <c r="M301" s="24"/>
    </row>
    <row r="302" spans="1:13" ht="12" customHeight="1">
      <c r="A302" s="6"/>
      <c r="B302" s="160"/>
      <c r="M302" s="24"/>
    </row>
    <row r="303" spans="1:13" ht="12" customHeight="1">
      <c r="A303" s="6"/>
      <c r="B303" s="160"/>
      <c r="M303" s="24"/>
    </row>
    <row r="304" spans="1:13" ht="12" customHeight="1">
      <c r="A304" s="6"/>
      <c r="B304" s="160"/>
      <c r="M304" s="24"/>
    </row>
    <row r="305" spans="1:13" ht="12" customHeight="1">
      <c r="A305" s="6"/>
      <c r="B305" s="160"/>
      <c r="M305" s="24"/>
    </row>
    <row r="306" spans="1:13" ht="12" customHeight="1">
      <c r="A306" s="6"/>
      <c r="B306" s="160"/>
      <c r="M306" s="24"/>
    </row>
    <row r="307" spans="1:13" ht="12" customHeight="1">
      <c r="A307" s="6"/>
      <c r="B307" s="160"/>
      <c r="M307" s="24"/>
    </row>
    <row r="308" spans="1:13" ht="12" customHeight="1">
      <c r="A308" s="6"/>
      <c r="B308" s="160"/>
      <c r="M308" s="24"/>
    </row>
    <row r="309" spans="1:13" ht="12" customHeight="1">
      <c r="A309" s="6"/>
      <c r="B309" s="160"/>
      <c r="M309" s="24"/>
    </row>
    <row r="310" spans="1:13" ht="12" customHeight="1">
      <c r="A310" s="6"/>
      <c r="B310" s="160"/>
      <c r="M310" s="24"/>
    </row>
    <row r="311" spans="1:13" ht="12" customHeight="1">
      <c r="A311" s="6"/>
      <c r="B311" s="160"/>
      <c r="M311" s="24"/>
    </row>
    <row r="312" spans="1:13" ht="12" customHeight="1">
      <c r="A312" s="6"/>
      <c r="B312" s="160"/>
      <c r="M312" s="24"/>
    </row>
    <row r="313" spans="1:13" ht="12" customHeight="1">
      <c r="A313" s="6"/>
      <c r="B313" s="160"/>
      <c r="M313" s="24"/>
    </row>
    <row r="314" spans="1:13" ht="12" customHeight="1">
      <c r="A314" s="6"/>
      <c r="B314" s="160"/>
      <c r="M314" s="24"/>
    </row>
    <row r="315" spans="1:13" ht="12" customHeight="1">
      <c r="A315" s="6"/>
      <c r="B315" s="160"/>
      <c r="M315" s="24"/>
    </row>
    <row r="316" spans="1:13" ht="12" customHeight="1">
      <c r="A316" s="6"/>
      <c r="B316" s="160"/>
      <c r="M316" s="24"/>
    </row>
    <row r="317" spans="1:13" ht="12" customHeight="1">
      <c r="A317" s="6"/>
      <c r="B317" s="160"/>
      <c r="M317" s="24"/>
    </row>
    <row r="318" spans="1:13" ht="12" customHeight="1">
      <c r="A318" s="6"/>
      <c r="B318" s="160"/>
      <c r="M318" s="24"/>
    </row>
    <row r="319" spans="1:13" ht="12" customHeight="1">
      <c r="A319" s="6"/>
      <c r="B319" s="160"/>
      <c r="M319" s="24"/>
    </row>
    <row r="320" spans="1:13" ht="12" customHeight="1">
      <c r="A320" s="6"/>
      <c r="B320" s="160"/>
      <c r="M320" s="24"/>
    </row>
    <row r="321" spans="1:13" ht="12" customHeight="1">
      <c r="A321" s="6"/>
      <c r="B321" s="160"/>
      <c r="M321" s="24"/>
    </row>
    <row r="322" spans="1:13" ht="12" customHeight="1">
      <c r="A322" s="6"/>
      <c r="B322" s="160"/>
      <c r="M322" s="24"/>
    </row>
    <row r="323" spans="1:13" ht="12" customHeight="1">
      <c r="A323" s="6"/>
      <c r="B323" s="160"/>
      <c r="M323" s="24"/>
    </row>
    <row r="324" spans="1:13" ht="12" customHeight="1">
      <c r="A324" s="6"/>
      <c r="B324" s="160"/>
      <c r="M324" s="24"/>
    </row>
    <row r="325" spans="1:13" ht="12" customHeight="1">
      <c r="A325" s="6"/>
      <c r="B325" s="160"/>
      <c r="M325" s="24"/>
    </row>
    <row r="326" spans="1:13" ht="12" customHeight="1">
      <c r="A326" s="6"/>
      <c r="B326" s="160"/>
      <c r="M326" s="24"/>
    </row>
    <row r="327" spans="1:13" ht="12" customHeight="1">
      <c r="A327" s="6"/>
      <c r="B327" s="160"/>
      <c r="M327" s="24"/>
    </row>
    <row r="328" spans="1:13" ht="12" customHeight="1">
      <c r="A328" s="6"/>
      <c r="B328" s="160"/>
      <c r="M328" s="24"/>
    </row>
    <row r="329" spans="1:13" ht="12" customHeight="1">
      <c r="A329" s="6"/>
      <c r="B329" s="160"/>
      <c r="M329" s="24"/>
    </row>
    <row r="330" spans="1:13" ht="12" customHeight="1">
      <c r="A330" s="6"/>
      <c r="B330" s="160"/>
      <c r="M330" s="24"/>
    </row>
    <row r="331" spans="1:13" ht="12" customHeight="1">
      <c r="A331" s="6"/>
      <c r="B331" s="160"/>
      <c r="M331" s="24"/>
    </row>
    <row r="332" spans="1:13" ht="12" customHeight="1">
      <c r="A332" s="6"/>
      <c r="B332" s="160"/>
      <c r="M332" s="24"/>
    </row>
    <row r="333" spans="1:13" ht="12" customHeight="1">
      <c r="A333" s="6"/>
      <c r="B333" s="160"/>
      <c r="M333" s="24"/>
    </row>
    <row r="334" spans="1:13" ht="12" customHeight="1">
      <c r="A334" s="6"/>
      <c r="B334" s="160"/>
      <c r="M334" s="24"/>
    </row>
    <row r="335" spans="1:13" ht="12" customHeight="1">
      <c r="A335" s="6"/>
      <c r="B335" s="160"/>
      <c r="M335" s="24"/>
    </row>
    <row r="336" spans="1:13" ht="12" customHeight="1">
      <c r="A336" s="6"/>
      <c r="B336" s="160"/>
      <c r="M336" s="24"/>
    </row>
    <row r="337" spans="1:13" ht="12" customHeight="1">
      <c r="A337" s="6"/>
      <c r="B337" s="160"/>
      <c r="M337" s="24"/>
    </row>
    <row r="338" spans="1:13" ht="12" customHeight="1">
      <c r="A338" s="6"/>
      <c r="B338" s="160"/>
      <c r="M338" s="24"/>
    </row>
    <row r="339" spans="1:13" ht="12" customHeight="1">
      <c r="A339" s="6"/>
      <c r="B339" s="160"/>
      <c r="M339" s="24"/>
    </row>
    <row r="340" spans="1:13" ht="12" customHeight="1">
      <c r="A340" s="6"/>
      <c r="B340" s="160"/>
      <c r="M340" s="24"/>
    </row>
    <row r="341" spans="1:13" ht="12" customHeight="1">
      <c r="A341" s="6"/>
      <c r="B341" s="160"/>
      <c r="M341" s="24"/>
    </row>
    <row r="342" spans="1:13" ht="12" customHeight="1">
      <c r="A342" s="6"/>
      <c r="B342" s="160"/>
      <c r="M342" s="24"/>
    </row>
    <row r="343" spans="1:13" ht="12" customHeight="1">
      <c r="A343" s="6"/>
      <c r="B343" s="160"/>
      <c r="M343" s="24"/>
    </row>
    <row r="344" spans="1:13" ht="12" customHeight="1">
      <c r="A344" s="6"/>
      <c r="B344" s="160"/>
      <c r="M344" s="24"/>
    </row>
    <row r="345" spans="1:13" ht="12" customHeight="1">
      <c r="A345" s="6"/>
      <c r="B345" s="160"/>
      <c r="M345" s="24"/>
    </row>
    <row r="346" spans="1:13" ht="12" customHeight="1">
      <c r="A346" s="6"/>
      <c r="B346" s="160"/>
      <c r="M346" s="24"/>
    </row>
    <row r="347" spans="1:13" ht="12" customHeight="1">
      <c r="A347" s="6"/>
      <c r="B347" s="160"/>
      <c r="M347" s="24"/>
    </row>
    <row r="348" spans="1:13" ht="12" customHeight="1">
      <c r="A348" s="6"/>
      <c r="B348" s="160"/>
      <c r="M348" s="24"/>
    </row>
    <row r="349" spans="1:13" ht="12" customHeight="1">
      <c r="A349" s="6"/>
      <c r="B349" s="160"/>
      <c r="M349" s="24"/>
    </row>
    <row r="350" spans="1:13" ht="12" customHeight="1">
      <c r="A350" s="6"/>
      <c r="B350" s="160"/>
      <c r="M350" s="24"/>
    </row>
    <row r="351" spans="1:13" ht="12" customHeight="1">
      <c r="A351" s="6"/>
      <c r="B351" s="160"/>
      <c r="M351" s="24"/>
    </row>
    <row r="352" spans="1:13" ht="12" customHeight="1">
      <c r="A352" s="6"/>
      <c r="B352" s="160"/>
      <c r="M352" s="24"/>
    </row>
    <row r="353" spans="1:13" ht="12" customHeight="1">
      <c r="A353" s="6"/>
      <c r="B353" s="160"/>
      <c r="M353" s="24"/>
    </row>
    <row r="354" spans="1:13" ht="12" customHeight="1">
      <c r="A354" s="6"/>
      <c r="B354" s="160"/>
      <c r="M354" s="24"/>
    </row>
    <row r="355" spans="1:13" ht="12" customHeight="1">
      <c r="A355" s="6"/>
      <c r="B355" s="160"/>
      <c r="M355" s="24"/>
    </row>
    <row r="356" spans="1:13" ht="12" customHeight="1">
      <c r="A356" s="6"/>
      <c r="B356" s="160"/>
      <c r="M356" s="24"/>
    </row>
    <row r="357" spans="1:13" ht="12" customHeight="1">
      <c r="A357" s="6"/>
      <c r="B357" s="160"/>
      <c r="M357" s="24"/>
    </row>
    <row r="358" spans="1:13" ht="12" customHeight="1">
      <c r="A358" s="6"/>
      <c r="B358" s="160"/>
      <c r="M358" s="24"/>
    </row>
    <row r="359" spans="1:13" ht="12" customHeight="1">
      <c r="A359" s="6"/>
      <c r="B359" s="160"/>
      <c r="M359" s="24"/>
    </row>
    <row r="360" spans="1:13" ht="12" customHeight="1">
      <c r="A360" s="6"/>
      <c r="B360" s="160"/>
      <c r="M360" s="24"/>
    </row>
    <row r="361" spans="1:13" ht="12" customHeight="1">
      <c r="A361" s="6"/>
      <c r="B361" s="160"/>
      <c r="M361" s="24"/>
    </row>
    <row r="362" spans="1:13" ht="12" customHeight="1">
      <c r="A362" s="6"/>
      <c r="B362" s="160"/>
      <c r="M362" s="24"/>
    </row>
    <row r="363" spans="1:13" ht="12" customHeight="1">
      <c r="A363" s="6"/>
      <c r="B363" s="160"/>
      <c r="M363" s="24"/>
    </row>
    <row r="364" spans="1:13" ht="12" customHeight="1">
      <c r="A364" s="6"/>
      <c r="B364" s="160"/>
      <c r="M364" s="24"/>
    </row>
    <row r="365" spans="1:13" ht="12" customHeight="1">
      <c r="A365" s="6"/>
      <c r="B365" s="160"/>
      <c r="M365" s="24"/>
    </row>
    <row r="366" spans="1:13" ht="12" customHeight="1">
      <c r="A366" s="6"/>
      <c r="B366" s="160"/>
      <c r="M366" s="24"/>
    </row>
    <row r="367" spans="1:13" ht="12" customHeight="1">
      <c r="A367" s="6"/>
      <c r="B367" s="160"/>
      <c r="M367" s="24"/>
    </row>
    <row r="368" spans="1:13" ht="12" customHeight="1">
      <c r="A368" s="6"/>
      <c r="B368" s="160"/>
      <c r="M368" s="24"/>
    </row>
    <row r="369" spans="1:13" ht="12" customHeight="1">
      <c r="A369" s="6"/>
      <c r="B369" s="160"/>
      <c r="M369" s="24"/>
    </row>
    <row r="370" spans="1:13" ht="12" customHeight="1">
      <c r="A370" s="6"/>
      <c r="B370" s="160"/>
      <c r="M370" s="24"/>
    </row>
    <row r="371" spans="1:13" ht="12" customHeight="1">
      <c r="A371" s="6"/>
      <c r="B371" s="160"/>
      <c r="M371" s="24"/>
    </row>
    <row r="372" spans="1:13" ht="12" customHeight="1">
      <c r="A372" s="6"/>
      <c r="B372" s="160"/>
      <c r="M372" s="24"/>
    </row>
    <row r="373" spans="1:13" ht="12" customHeight="1">
      <c r="A373" s="6"/>
      <c r="B373" s="160"/>
      <c r="M373" s="24"/>
    </row>
    <row r="374" spans="1:13" ht="12" customHeight="1">
      <c r="A374" s="6"/>
      <c r="B374" s="160"/>
      <c r="M374" s="24"/>
    </row>
    <row r="375" spans="1:13" ht="12" customHeight="1">
      <c r="A375" s="6"/>
      <c r="B375" s="160"/>
      <c r="M375" s="24"/>
    </row>
    <row r="376" spans="1:13" ht="12" customHeight="1">
      <c r="A376" s="6"/>
      <c r="B376" s="160"/>
      <c r="M376" s="24"/>
    </row>
    <row r="377" spans="1:13" ht="12" customHeight="1">
      <c r="A377" s="6"/>
      <c r="B377" s="160"/>
      <c r="M377" s="24"/>
    </row>
    <row r="378" spans="1:13" ht="12" customHeight="1">
      <c r="A378" s="6"/>
      <c r="B378" s="160"/>
      <c r="M378" s="24"/>
    </row>
    <row r="379" spans="1:13" ht="12" customHeight="1">
      <c r="A379" s="6"/>
      <c r="B379" s="160"/>
      <c r="M379" s="24"/>
    </row>
    <row r="380" spans="1:13" ht="12" customHeight="1">
      <c r="A380" s="6"/>
      <c r="B380" s="160"/>
      <c r="M380" s="24"/>
    </row>
    <row r="381" spans="1:13" ht="12" customHeight="1">
      <c r="A381" s="6"/>
      <c r="B381" s="160"/>
      <c r="M381" s="24"/>
    </row>
    <row r="382" spans="1:13" ht="12" customHeight="1">
      <c r="A382" s="6"/>
      <c r="B382" s="160"/>
      <c r="M382" s="24"/>
    </row>
    <row r="383" spans="1:13" ht="12" customHeight="1">
      <c r="A383" s="6"/>
      <c r="B383" s="160"/>
      <c r="M383" s="24"/>
    </row>
    <row r="384" spans="1:13" ht="12" customHeight="1">
      <c r="A384" s="6"/>
      <c r="B384" s="160"/>
      <c r="M384" s="24"/>
    </row>
    <row r="385" spans="1:13" ht="12" customHeight="1">
      <c r="A385" s="6"/>
      <c r="B385" s="160"/>
      <c r="M385" s="24"/>
    </row>
    <row r="386" spans="1:13" ht="12" customHeight="1">
      <c r="A386" s="6"/>
      <c r="B386" s="160"/>
      <c r="M386" s="24"/>
    </row>
    <row r="387" spans="1:13" ht="12" customHeight="1">
      <c r="A387" s="6"/>
      <c r="B387" s="160"/>
      <c r="M387" s="24"/>
    </row>
    <row r="388" spans="1:13" ht="12" customHeight="1">
      <c r="A388" s="6"/>
      <c r="B388" s="160"/>
      <c r="M388" s="24"/>
    </row>
    <row r="389" spans="1:13" ht="12" customHeight="1">
      <c r="A389" s="6"/>
      <c r="B389" s="160"/>
      <c r="M389" s="24"/>
    </row>
    <row r="390" spans="1:13" ht="12" customHeight="1">
      <c r="A390" s="6"/>
      <c r="B390" s="160"/>
      <c r="M390" s="24"/>
    </row>
    <row r="391" spans="1:13" ht="12" customHeight="1">
      <c r="A391" s="6"/>
      <c r="B391" s="160"/>
      <c r="M391" s="24"/>
    </row>
    <row r="392" spans="1:13" ht="12" customHeight="1">
      <c r="A392" s="6"/>
      <c r="B392" s="160"/>
      <c r="M392" s="24"/>
    </row>
    <row r="393" spans="1:13" ht="12" customHeight="1">
      <c r="A393" s="6"/>
      <c r="B393" s="160"/>
      <c r="M393" s="24"/>
    </row>
    <row r="394" spans="1:13" ht="12" customHeight="1">
      <c r="A394" s="6"/>
      <c r="B394" s="160"/>
      <c r="M394" s="24"/>
    </row>
    <row r="395" spans="1:13" ht="12" customHeight="1">
      <c r="A395" s="6"/>
      <c r="B395" s="160"/>
      <c r="M395" s="24"/>
    </row>
    <row r="396" spans="1:13" ht="12" customHeight="1">
      <c r="A396" s="6"/>
      <c r="B396" s="160"/>
      <c r="M396" s="24"/>
    </row>
    <row r="397" spans="1:13" ht="12" customHeight="1">
      <c r="A397" s="6"/>
      <c r="B397" s="160"/>
      <c r="M397" s="24"/>
    </row>
    <row r="398" spans="1:13" ht="12" customHeight="1">
      <c r="A398" s="6"/>
      <c r="B398" s="160"/>
      <c r="M398" s="24"/>
    </row>
    <row r="399" spans="1:13" ht="12" customHeight="1">
      <c r="A399" s="6"/>
      <c r="B399" s="160"/>
      <c r="M399" s="24"/>
    </row>
    <row r="400" spans="1:13" ht="12" customHeight="1">
      <c r="A400" s="6"/>
      <c r="B400" s="160"/>
      <c r="M400" s="24"/>
    </row>
    <row r="401" spans="1:13" ht="12" customHeight="1">
      <c r="A401" s="6"/>
      <c r="B401" s="160"/>
      <c r="M401" s="24"/>
    </row>
    <row r="402" spans="1:13" ht="12" customHeight="1">
      <c r="A402" s="6"/>
      <c r="B402" s="160"/>
      <c r="M402" s="24"/>
    </row>
    <row r="403" spans="1:13" ht="12" customHeight="1">
      <c r="A403" s="6"/>
      <c r="B403" s="160"/>
      <c r="M403" s="24"/>
    </row>
    <row r="404" spans="1:13" ht="12" customHeight="1">
      <c r="A404" s="6"/>
      <c r="B404" s="160"/>
      <c r="M404" s="24"/>
    </row>
    <row r="405" spans="1:13" ht="12" customHeight="1">
      <c r="A405" s="6"/>
      <c r="B405" s="160"/>
      <c r="M405" s="24"/>
    </row>
    <row r="406" spans="1:13" ht="12" customHeight="1">
      <c r="A406" s="6"/>
      <c r="B406" s="160"/>
      <c r="M406" s="24"/>
    </row>
    <row r="407" spans="1:13" ht="12" customHeight="1">
      <c r="A407" s="6"/>
      <c r="B407" s="160"/>
      <c r="M407" s="24"/>
    </row>
    <row r="408" spans="1:13" ht="12" customHeight="1">
      <c r="A408" s="6"/>
      <c r="B408" s="160"/>
      <c r="M408" s="24"/>
    </row>
    <row r="409" spans="1:13" ht="12" customHeight="1">
      <c r="A409" s="6"/>
      <c r="B409" s="160"/>
      <c r="M409" s="24"/>
    </row>
    <row r="410" spans="1:13" ht="12" customHeight="1">
      <c r="A410" s="6"/>
      <c r="B410" s="160"/>
      <c r="M410" s="24"/>
    </row>
    <row r="411" spans="1:13" ht="12" customHeight="1">
      <c r="A411" s="6"/>
      <c r="B411" s="160"/>
      <c r="M411" s="24"/>
    </row>
    <row r="412" spans="1:13" ht="12" customHeight="1">
      <c r="A412" s="6"/>
      <c r="B412" s="160"/>
      <c r="M412" s="24"/>
    </row>
    <row r="413" spans="1:13" ht="12" customHeight="1">
      <c r="A413" s="6"/>
      <c r="B413" s="160"/>
      <c r="M413" s="24"/>
    </row>
    <row r="414" spans="1:13" ht="12" customHeight="1">
      <c r="A414" s="6"/>
      <c r="B414" s="160"/>
      <c r="M414" s="24"/>
    </row>
    <row r="415" spans="1:13" ht="12" customHeight="1">
      <c r="A415" s="6"/>
      <c r="B415" s="160"/>
      <c r="M415" s="24"/>
    </row>
    <row r="416" spans="1:13" ht="12" customHeight="1">
      <c r="A416" s="6"/>
      <c r="B416" s="160"/>
      <c r="M416" s="24"/>
    </row>
    <row r="417" spans="1:13" ht="12" customHeight="1">
      <c r="A417" s="6"/>
      <c r="B417" s="160"/>
      <c r="M417" s="24"/>
    </row>
    <row r="418" spans="1:13" ht="12" customHeight="1">
      <c r="A418" s="6"/>
      <c r="B418" s="160"/>
      <c r="M418" s="24"/>
    </row>
    <row r="419" spans="1:13" ht="12" customHeight="1">
      <c r="A419" s="6"/>
      <c r="B419" s="160"/>
      <c r="M419" s="24"/>
    </row>
    <row r="420" spans="1:13" ht="12" customHeight="1">
      <c r="A420" s="6"/>
      <c r="B420" s="160"/>
      <c r="M420" s="24"/>
    </row>
    <row r="421" spans="1:13" ht="12" customHeight="1">
      <c r="A421" s="6"/>
      <c r="B421" s="160"/>
      <c r="M421" s="24"/>
    </row>
    <row r="422" spans="1:13" ht="12" customHeight="1">
      <c r="A422" s="6"/>
      <c r="B422" s="160"/>
      <c r="M422" s="24"/>
    </row>
    <row r="423" spans="1:13" ht="12" customHeight="1">
      <c r="A423" s="6"/>
      <c r="B423" s="160"/>
      <c r="M423" s="24"/>
    </row>
    <row r="424" spans="1:13" ht="12" customHeight="1">
      <c r="A424" s="6"/>
      <c r="B424" s="160"/>
      <c r="M424" s="24"/>
    </row>
    <row r="425" spans="1:13" ht="12" customHeight="1">
      <c r="A425" s="6"/>
      <c r="B425" s="160"/>
      <c r="M425" s="24"/>
    </row>
    <row r="426" spans="1:13" ht="12" customHeight="1">
      <c r="A426" s="6"/>
      <c r="B426" s="160"/>
      <c r="M426" s="24"/>
    </row>
    <row r="427" spans="1:13" ht="12" customHeight="1">
      <c r="A427" s="6"/>
      <c r="B427" s="160"/>
      <c r="M427" s="24"/>
    </row>
    <row r="428" spans="1:13" ht="12" customHeight="1">
      <c r="A428" s="6"/>
      <c r="B428" s="160"/>
      <c r="M428" s="24"/>
    </row>
    <row r="429" spans="1:13" ht="12" customHeight="1">
      <c r="A429" s="6"/>
      <c r="B429" s="160"/>
      <c r="M429" s="24"/>
    </row>
    <row r="430" spans="1:13" ht="12" customHeight="1">
      <c r="A430" s="6"/>
      <c r="B430" s="160"/>
      <c r="M430" s="24"/>
    </row>
    <row r="431" spans="1:13" ht="12" customHeight="1">
      <c r="A431" s="6"/>
      <c r="B431" s="160"/>
      <c r="M431" s="24"/>
    </row>
    <row r="432" spans="1:13" ht="12" customHeight="1">
      <c r="A432" s="6"/>
      <c r="B432" s="160"/>
      <c r="M432" s="24"/>
    </row>
    <row r="433" spans="1:13" ht="12" customHeight="1">
      <c r="A433" s="6"/>
      <c r="B433" s="160"/>
      <c r="M433" s="24"/>
    </row>
    <row r="434" spans="1:13" ht="12" customHeight="1">
      <c r="A434" s="6"/>
      <c r="B434" s="160"/>
      <c r="M434" s="24"/>
    </row>
    <row r="435" spans="1:13" ht="12" customHeight="1">
      <c r="A435" s="6"/>
      <c r="B435" s="160"/>
      <c r="M435" s="24"/>
    </row>
    <row r="436" spans="1:13" ht="12" customHeight="1">
      <c r="A436" s="6"/>
      <c r="B436" s="160"/>
      <c r="M436" s="24"/>
    </row>
    <row r="437" spans="1:13" ht="12" customHeight="1">
      <c r="A437" s="6"/>
      <c r="B437" s="160"/>
      <c r="M437" s="24"/>
    </row>
    <row r="438" spans="1:13" ht="12" customHeight="1">
      <c r="A438" s="6"/>
      <c r="B438" s="160"/>
      <c r="M438" s="24"/>
    </row>
    <row r="439" spans="1:13" ht="12" customHeight="1">
      <c r="A439" s="6"/>
      <c r="B439" s="160"/>
      <c r="M439" s="24"/>
    </row>
    <row r="440" spans="1:13" ht="12" customHeight="1">
      <c r="A440" s="6"/>
      <c r="B440" s="160"/>
      <c r="M440" s="24"/>
    </row>
    <row r="441" spans="1:13" ht="12" customHeight="1">
      <c r="A441" s="6"/>
      <c r="B441" s="160"/>
      <c r="M441" s="24"/>
    </row>
    <row r="442" spans="1:13" ht="12" customHeight="1">
      <c r="A442" s="6"/>
      <c r="B442" s="160"/>
      <c r="M442" s="24"/>
    </row>
    <row r="443" spans="1:13" ht="12" customHeight="1">
      <c r="A443" s="6"/>
      <c r="B443" s="160"/>
      <c r="M443" s="24"/>
    </row>
    <row r="444" spans="1:13" ht="12" customHeight="1">
      <c r="A444" s="6"/>
      <c r="B444" s="160"/>
      <c r="M444" s="24"/>
    </row>
    <row r="445" spans="1:13" ht="12" customHeight="1">
      <c r="A445" s="6"/>
      <c r="B445" s="160"/>
      <c r="M445" s="24"/>
    </row>
    <row r="446" spans="1:13" ht="12" customHeight="1">
      <c r="A446" s="6"/>
      <c r="B446" s="160"/>
      <c r="M446" s="24"/>
    </row>
    <row r="447" spans="1:13" ht="12" customHeight="1">
      <c r="A447" s="6"/>
      <c r="B447" s="160"/>
      <c r="M447" s="24"/>
    </row>
    <row r="448" spans="1:13" ht="12" customHeight="1">
      <c r="A448" s="6"/>
      <c r="B448" s="160"/>
      <c r="M448" s="24"/>
    </row>
    <row r="449" spans="1:13" ht="12" customHeight="1">
      <c r="A449" s="6"/>
      <c r="B449" s="160"/>
      <c r="M449" s="24"/>
    </row>
    <row r="450" spans="1:13" ht="12" customHeight="1">
      <c r="A450" s="6"/>
      <c r="B450" s="160"/>
      <c r="M450" s="24"/>
    </row>
    <row r="451" spans="1:13" ht="12" customHeight="1">
      <c r="A451" s="6"/>
      <c r="B451" s="160"/>
      <c r="M451" s="24"/>
    </row>
    <row r="452" spans="1:13" ht="12" customHeight="1">
      <c r="A452" s="6"/>
      <c r="B452" s="160"/>
      <c r="M452" s="24"/>
    </row>
    <row r="453" spans="1:13" ht="12" customHeight="1">
      <c r="A453" s="6"/>
      <c r="B453" s="160"/>
      <c r="M453" s="24"/>
    </row>
    <row r="454" spans="1:13" ht="12" customHeight="1">
      <c r="A454" s="6"/>
      <c r="B454" s="160"/>
      <c r="M454" s="24"/>
    </row>
    <row r="455" spans="1:13" ht="12" customHeight="1">
      <c r="A455" s="6"/>
      <c r="B455" s="160"/>
      <c r="M455" s="24"/>
    </row>
    <row r="456" spans="1:13" ht="12" customHeight="1">
      <c r="A456" s="6"/>
      <c r="B456" s="160"/>
      <c r="M456" s="24"/>
    </row>
    <row r="457" spans="1:13" ht="12" customHeight="1">
      <c r="A457" s="6"/>
      <c r="B457" s="160"/>
      <c r="M457" s="24"/>
    </row>
    <row r="458" spans="1:13" ht="12" customHeight="1">
      <c r="A458" s="6"/>
      <c r="B458" s="160"/>
      <c r="M458" s="24"/>
    </row>
    <row r="459" spans="1:13" ht="12" customHeight="1">
      <c r="A459" s="6"/>
      <c r="B459" s="160"/>
      <c r="M459" s="24"/>
    </row>
    <row r="460" spans="1:13" ht="12" customHeight="1">
      <c r="A460" s="6"/>
      <c r="B460" s="160"/>
      <c r="M460" s="24"/>
    </row>
    <row r="461" spans="1:13" ht="12" customHeight="1">
      <c r="A461" s="6"/>
      <c r="B461" s="160"/>
      <c r="M461" s="24"/>
    </row>
    <row r="462" spans="1:13" ht="12" customHeight="1">
      <c r="A462" s="6"/>
      <c r="B462" s="160"/>
      <c r="M462" s="24"/>
    </row>
    <row r="463" spans="1:13" ht="12" customHeight="1">
      <c r="A463" s="6"/>
      <c r="B463" s="160"/>
      <c r="M463" s="24"/>
    </row>
    <row r="464" spans="1:13" ht="12" customHeight="1">
      <c r="A464" s="6"/>
      <c r="B464" s="160"/>
      <c r="M464" s="24"/>
    </row>
    <row r="465" spans="1:13" ht="12" customHeight="1">
      <c r="A465" s="6"/>
      <c r="B465" s="160"/>
      <c r="M465" s="24"/>
    </row>
    <row r="466" spans="1:13" ht="12" customHeight="1">
      <c r="A466" s="6"/>
      <c r="B466" s="160"/>
      <c r="M466" s="24"/>
    </row>
    <row r="467" spans="1:13" ht="12" customHeight="1">
      <c r="A467" s="6"/>
      <c r="B467" s="160"/>
      <c r="M467" s="24"/>
    </row>
    <row r="468" spans="1:13" ht="12" customHeight="1">
      <c r="A468" s="6"/>
      <c r="B468" s="160"/>
      <c r="M468" s="24"/>
    </row>
    <row r="469" spans="1:13" ht="12" customHeight="1">
      <c r="A469" s="6"/>
      <c r="B469" s="160"/>
      <c r="M469" s="24"/>
    </row>
    <row r="470" spans="1:13" ht="12" customHeight="1">
      <c r="A470" s="6"/>
      <c r="B470" s="160"/>
      <c r="M470" s="24"/>
    </row>
    <row r="471" spans="1:13" ht="12" customHeight="1">
      <c r="A471" s="6"/>
      <c r="B471" s="160"/>
      <c r="M471" s="24"/>
    </row>
    <row r="472" spans="1:13" ht="12" customHeight="1">
      <c r="A472" s="6"/>
      <c r="B472" s="160"/>
      <c r="M472" s="24"/>
    </row>
    <row r="473" spans="1:13" ht="12" customHeight="1">
      <c r="A473" s="6"/>
      <c r="B473" s="160"/>
      <c r="M473" s="24"/>
    </row>
    <row r="474" spans="1:13" ht="12" customHeight="1">
      <c r="A474" s="6"/>
      <c r="B474" s="160"/>
      <c r="M474" s="24"/>
    </row>
    <row r="475" spans="1:13" ht="12" customHeight="1">
      <c r="A475" s="6"/>
      <c r="B475" s="160"/>
      <c r="M475" s="24"/>
    </row>
    <row r="476" spans="1:13" ht="12" customHeight="1">
      <c r="A476" s="6"/>
      <c r="B476" s="160"/>
      <c r="M476" s="24"/>
    </row>
    <row r="477" spans="1:13" ht="12" customHeight="1">
      <c r="A477" s="6"/>
      <c r="B477" s="160"/>
      <c r="M477" s="24"/>
    </row>
    <row r="478" spans="1:13" ht="12" customHeight="1">
      <c r="A478" s="6"/>
      <c r="B478" s="160"/>
      <c r="M478" s="24"/>
    </row>
    <row r="479" spans="1:13" ht="12" customHeight="1">
      <c r="A479" s="6"/>
      <c r="B479" s="160"/>
      <c r="M479" s="24"/>
    </row>
    <row r="480" spans="1:13" ht="12" customHeight="1">
      <c r="A480" s="6"/>
      <c r="B480" s="160"/>
      <c r="M480" s="24"/>
    </row>
    <row r="481" spans="1:13" ht="12" customHeight="1">
      <c r="A481" s="6"/>
      <c r="B481" s="160"/>
      <c r="M481" s="24"/>
    </row>
    <row r="482" spans="1:13" ht="12" customHeight="1">
      <c r="A482" s="6"/>
      <c r="B482" s="160"/>
      <c r="M482" s="24"/>
    </row>
    <row r="483" spans="1:13" ht="12" customHeight="1">
      <c r="A483" s="6"/>
      <c r="B483" s="160"/>
      <c r="M483" s="24"/>
    </row>
    <row r="484" spans="1:13" ht="12" customHeight="1">
      <c r="A484" s="6"/>
      <c r="B484" s="160"/>
      <c r="M484" s="24"/>
    </row>
    <row r="485" spans="1:13" ht="12" customHeight="1">
      <c r="A485" s="6"/>
      <c r="B485" s="160"/>
      <c r="M485" s="24"/>
    </row>
    <row r="486" spans="1:13" ht="12" customHeight="1">
      <c r="A486" s="6"/>
      <c r="B486" s="160"/>
      <c r="M486" s="24"/>
    </row>
    <row r="487" spans="1:13" ht="12" customHeight="1">
      <c r="A487" s="6"/>
      <c r="B487" s="160"/>
      <c r="M487" s="24"/>
    </row>
    <row r="488" spans="1:13" ht="12" customHeight="1">
      <c r="A488" s="6"/>
      <c r="B488" s="160"/>
      <c r="M488" s="24"/>
    </row>
    <row r="489" spans="1:13" ht="12" customHeight="1">
      <c r="A489" s="6"/>
      <c r="B489" s="160"/>
      <c r="M489" s="24"/>
    </row>
    <row r="490" spans="1:13" ht="12" customHeight="1">
      <c r="A490" s="6"/>
      <c r="B490" s="160"/>
      <c r="M490" s="24"/>
    </row>
    <row r="491" spans="1:13" ht="12" customHeight="1">
      <c r="A491" s="6"/>
      <c r="B491" s="160"/>
      <c r="M491" s="24"/>
    </row>
    <row r="492" spans="1:13" ht="12" customHeight="1">
      <c r="A492" s="6"/>
      <c r="B492" s="160"/>
      <c r="M492" s="24"/>
    </row>
    <row r="493" spans="1:13" ht="12" customHeight="1">
      <c r="A493" s="6"/>
      <c r="B493" s="160"/>
      <c r="M493" s="24"/>
    </row>
    <row r="494" spans="1:13" ht="12" customHeight="1">
      <c r="A494" s="6"/>
      <c r="B494" s="160"/>
      <c r="M494" s="24"/>
    </row>
    <row r="495" spans="1:13" ht="12" customHeight="1">
      <c r="A495" s="6"/>
      <c r="B495" s="160"/>
      <c r="M495" s="24"/>
    </row>
    <row r="496" spans="1:13" ht="12" customHeight="1">
      <c r="A496" s="6"/>
      <c r="B496" s="160"/>
      <c r="M496" s="24"/>
    </row>
    <row r="497" spans="1:13" ht="12" customHeight="1">
      <c r="A497" s="6"/>
      <c r="B497" s="160"/>
      <c r="M497" s="24"/>
    </row>
    <row r="498" spans="1:13" ht="12" customHeight="1">
      <c r="A498" s="6"/>
      <c r="B498" s="160"/>
      <c r="M498" s="24"/>
    </row>
    <row r="499" spans="1:13" ht="12" customHeight="1">
      <c r="A499" s="6"/>
      <c r="B499" s="160"/>
      <c r="M499" s="24"/>
    </row>
    <row r="500" spans="1:13" ht="12" customHeight="1">
      <c r="A500" s="6"/>
      <c r="B500" s="160"/>
      <c r="M500" s="24"/>
    </row>
    <row r="501" spans="1:13" ht="12" customHeight="1">
      <c r="A501" s="6"/>
      <c r="B501" s="160"/>
      <c r="M501" s="24"/>
    </row>
    <row r="502" spans="1:13" ht="12" customHeight="1">
      <c r="A502" s="6"/>
      <c r="B502" s="160"/>
      <c r="M502" s="24"/>
    </row>
    <row r="503" spans="1:13" ht="12" customHeight="1">
      <c r="A503" s="6"/>
      <c r="B503" s="160"/>
      <c r="M503" s="24"/>
    </row>
    <row r="504" spans="1:13" ht="12" customHeight="1">
      <c r="A504" s="6"/>
      <c r="B504" s="160"/>
      <c r="M504" s="24"/>
    </row>
    <row r="505" spans="1:13" ht="12" customHeight="1">
      <c r="A505" s="6"/>
      <c r="B505" s="160"/>
      <c r="M505" s="24"/>
    </row>
    <row r="506" spans="1:13" ht="12" customHeight="1">
      <c r="A506" s="6"/>
      <c r="B506" s="160"/>
      <c r="M506" s="24"/>
    </row>
    <row r="507" spans="1:13" ht="12" customHeight="1">
      <c r="A507" s="6"/>
      <c r="B507" s="160"/>
      <c r="M507" s="24"/>
    </row>
    <row r="508" spans="1:13" ht="12" customHeight="1">
      <c r="A508" s="6"/>
      <c r="B508" s="160"/>
      <c r="M508" s="24"/>
    </row>
    <row r="509" spans="1:13" ht="12" customHeight="1">
      <c r="A509" s="6"/>
      <c r="B509" s="160"/>
      <c r="M509" s="24"/>
    </row>
    <row r="510" spans="1:13" ht="12" customHeight="1">
      <c r="A510" s="6"/>
      <c r="B510" s="160"/>
      <c r="M510" s="24"/>
    </row>
    <row r="511" spans="1:13" ht="12" customHeight="1">
      <c r="A511" s="6"/>
      <c r="B511" s="160"/>
      <c r="M511" s="24"/>
    </row>
    <row r="512" spans="1:13" ht="12" customHeight="1">
      <c r="A512" s="6"/>
      <c r="B512" s="160"/>
      <c r="M512" s="24"/>
    </row>
    <row r="513" spans="1:13" ht="12" customHeight="1">
      <c r="A513" s="6"/>
      <c r="B513" s="160"/>
      <c r="M513" s="24"/>
    </row>
    <row r="514" spans="1:13" ht="12" customHeight="1">
      <c r="A514" s="6"/>
      <c r="B514" s="160"/>
      <c r="M514" s="24"/>
    </row>
    <row r="515" spans="1:13" ht="12" customHeight="1">
      <c r="A515" s="6"/>
      <c r="B515" s="160"/>
      <c r="M515" s="24"/>
    </row>
    <row r="516" spans="1:13" ht="12" customHeight="1">
      <c r="A516" s="6"/>
      <c r="B516" s="160"/>
      <c r="M516" s="24"/>
    </row>
    <row r="517" spans="1:13" ht="12" customHeight="1">
      <c r="A517" s="6"/>
      <c r="B517" s="160"/>
      <c r="M517" s="24"/>
    </row>
    <row r="518" spans="1:13" ht="12" customHeight="1">
      <c r="A518" s="6"/>
      <c r="B518" s="160"/>
      <c r="M518" s="24"/>
    </row>
    <row r="519" spans="1:13" ht="12" customHeight="1">
      <c r="A519" s="6"/>
      <c r="B519" s="160"/>
      <c r="M519" s="24"/>
    </row>
    <row r="520" spans="1:13" ht="12" customHeight="1">
      <c r="A520" s="6"/>
      <c r="B520" s="160"/>
      <c r="M520" s="24"/>
    </row>
    <row r="521" spans="1:13" ht="12" customHeight="1">
      <c r="A521" s="6"/>
      <c r="B521" s="160"/>
      <c r="M521" s="24"/>
    </row>
    <row r="522" spans="1:13" ht="12" customHeight="1">
      <c r="A522" s="6"/>
      <c r="B522" s="160"/>
      <c r="M522" s="24"/>
    </row>
    <row r="523" spans="1:13" ht="12" customHeight="1">
      <c r="A523" s="6"/>
      <c r="B523" s="160"/>
      <c r="M523" s="24"/>
    </row>
    <row r="524" spans="1:13" ht="12" customHeight="1">
      <c r="A524" s="6"/>
      <c r="B524" s="160"/>
      <c r="M524" s="24"/>
    </row>
    <row r="525" spans="1:13" ht="12" customHeight="1">
      <c r="A525" s="6"/>
      <c r="B525" s="160"/>
      <c r="M525" s="24"/>
    </row>
    <row r="526" spans="1:13" ht="12" customHeight="1">
      <c r="A526" s="6"/>
      <c r="B526" s="160"/>
      <c r="M526" s="24"/>
    </row>
    <row r="527" spans="1:13" ht="12" customHeight="1">
      <c r="A527" s="6"/>
      <c r="B527" s="160"/>
      <c r="M527" s="24"/>
    </row>
    <row r="528" spans="1:13" ht="12" customHeight="1">
      <c r="A528" s="6"/>
      <c r="B528" s="160"/>
      <c r="M528" s="24"/>
    </row>
    <row r="529" spans="1:13" ht="12" customHeight="1">
      <c r="A529" s="6"/>
      <c r="B529" s="160"/>
      <c r="M529" s="24"/>
    </row>
    <row r="530" spans="1:13" ht="12" customHeight="1">
      <c r="A530" s="6"/>
      <c r="B530" s="160"/>
      <c r="M530" s="24"/>
    </row>
    <row r="531" spans="1:13" ht="12" customHeight="1">
      <c r="A531" s="6"/>
      <c r="B531" s="160"/>
      <c r="M531" s="24"/>
    </row>
    <row r="532" spans="1:13" ht="12" customHeight="1">
      <c r="A532" s="6"/>
      <c r="B532" s="160"/>
      <c r="M532" s="24"/>
    </row>
    <row r="533" spans="1:13" ht="12" customHeight="1">
      <c r="A533" s="6"/>
      <c r="B533" s="160"/>
      <c r="M533" s="24"/>
    </row>
    <row r="534" spans="1:13" ht="12" customHeight="1">
      <c r="A534" s="6"/>
      <c r="B534" s="160"/>
      <c r="M534" s="24"/>
    </row>
    <row r="535" spans="1:13" ht="12" customHeight="1">
      <c r="A535" s="6"/>
      <c r="B535" s="160"/>
      <c r="M535" s="24"/>
    </row>
    <row r="536" spans="1:13" ht="12" customHeight="1">
      <c r="A536" s="6"/>
      <c r="B536" s="160"/>
      <c r="M536" s="24"/>
    </row>
    <row r="537" spans="1:13" ht="12" customHeight="1">
      <c r="A537" s="6"/>
      <c r="B537" s="160"/>
      <c r="M537" s="24"/>
    </row>
    <row r="538" spans="1:13" ht="12" customHeight="1">
      <c r="A538" s="6"/>
      <c r="B538" s="160"/>
      <c r="M538" s="24"/>
    </row>
    <row r="539" spans="1:13" ht="12" customHeight="1">
      <c r="A539" s="6"/>
      <c r="B539" s="160"/>
      <c r="M539" s="24"/>
    </row>
    <row r="540" spans="1:13" ht="12" customHeight="1">
      <c r="A540" s="6"/>
      <c r="B540" s="160"/>
      <c r="M540" s="24"/>
    </row>
    <row r="541" spans="1:13" ht="12" customHeight="1">
      <c r="A541" s="6"/>
      <c r="B541" s="160"/>
      <c r="M541" s="24"/>
    </row>
    <row r="542" spans="1:13" ht="12" customHeight="1">
      <c r="A542" s="6"/>
      <c r="B542" s="160"/>
      <c r="M542" s="24"/>
    </row>
    <row r="543" spans="1:13" ht="12" customHeight="1">
      <c r="A543" s="6"/>
      <c r="B543" s="160"/>
      <c r="M543" s="24"/>
    </row>
    <row r="544" spans="1:13" ht="12" customHeight="1">
      <c r="A544" s="6"/>
      <c r="B544" s="160"/>
      <c r="M544" s="24"/>
    </row>
    <row r="545" spans="1:13" ht="12" customHeight="1">
      <c r="A545" s="6"/>
      <c r="B545" s="160"/>
      <c r="M545" s="24"/>
    </row>
    <row r="546" spans="1:13" ht="12" customHeight="1">
      <c r="A546" s="6"/>
      <c r="B546" s="160"/>
      <c r="M546" s="24"/>
    </row>
    <row r="547" spans="1:13" ht="12" customHeight="1">
      <c r="A547" s="6"/>
      <c r="B547" s="160"/>
      <c r="M547" s="24"/>
    </row>
    <row r="548" spans="1:13" ht="12" customHeight="1">
      <c r="A548" s="6"/>
      <c r="B548" s="160"/>
      <c r="M548" s="24"/>
    </row>
    <row r="549" spans="1:13" ht="12" customHeight="1">
      <c r="A549" s="6"/>
      <c r="B549" s="160"/>
      <c r="M549" s="24"/>
    </row>
    <row r="550" spans="1:13" ht="12" customHeight="1">
      <c r="A550" s="6"/>
      <c r="B550" s="160"/>
      <c r="M550" s="24"/>
    </row>
    <row r="551" spans="1:13" ht="12" customHeight="1">
      <c r="A551" s="6"/>
      <c r="B551" s="160"/>
      <c r="M551" s="24"/>
    </row>
    <row r="552" spans="1:13" ht="12" customHeight="1">
      <c r="A552" s="6"/>
      <c r="B552" s="160"/>
      <c r="M552" s="24"/>
    </row>
    <row r="553" spans="1:13" ht="12" customHeight="1">
      <c r="A553" s="6"/>
      <c r="B553" s="160"/>
      <c r="M553" s="24"/>
    </row>
    <row r="554" spans="1:13" ht="12" customHeight="1">
      <c r="A554" s="6"/>
      <c r="B554" s="160"/>
      <c r="M554" s="24"/>
    </row>
    <row r="555" spans="1:13" ht="12" customHeight="1">
      <c r="A555" s="6"/>
      <c r="B555" s="160"/>
      <c r="M555" s="24"/>
    </row>
    <row r="556" spans="1:13" ht="12" customHeight="1">
      <c r="A556" s="6"/>
      <c r="B556" s="160"/>
      <c r="M556" s="24"/>
    </row>
    <row r="557" spans="1:13" ht="12" customHeight="1">
      <c r="A557" s="6"/>
      <c r="B557" s="160"/>
      <c r="M557" s="24"/>
    </row>
    <row r="558" spans="1:13" ht="12" customHeight="1">
      <c r="A558" s="6"/>
      <c r="B558" s="160"/>
      <c r="M558" s="24"/>
    </row>
    <row r="559" spans="1:13" ht="12" customHeight="1">
      <c r="A559" s="6"/>
      <c r="B559" s="160"/>
      <c r="M559" s="24"/>
    </row>
    <row r="560" spans="1:13" ht="12" customHeight="1">
      <c r="A560" s="6"/>
      <c r="B560" s="160"/>
      <c r="M560" s="24"/>
    </row>
    <row r="561" spans="1:13" ht="12" customHeight="1">
      <c r="A561" s="6"/>
      <c r="B561" s="160"/>
      <c r="M561" s="24"/>
    </row>
    <row r="562" spans="1:13" ht="12" customHeight="1">
      <c r="A562" s="6"/>
      <c r="B562" s="160"/>
      <c r="M562" s="24"/>
    </row>
    <row r="563" spans="1:13" ht="12" customHeight="1">
      <c r="A563" s="6"/>
      <c r="B563" s="160"/>
      <c r="M563" s="24"/>
    </row>
    <row r="564" spans="1:13" ht="12" customHeight="1">
      <c r="A564" s="6"/>
      <c r="B564" s="160"/>
      <c r="M564" s="24"/>
    </row>
    <row r="565" spans="1:13" ht="12" customHeight="1">
      <c r="A565" s="6"/>
      <c r="B565" s="160"/>
      <c r="M565" s="24"/>
    </row>
    <row r="566" spans="1:13" ht="12" customHeight="1">
      <c r="A566" s="6"/>
      <c r="B566" s="160"/>
      <c r="M566" s="24"/>
    </row>
    <row r="567" spans="1:13" ht="12" customHeight="1">
      <c r="A567" s="6"/>
      <c r="B567" s="160"/>
      <c r="M567" s="24"/>
    </row>
    <row r="568" spans="1:13" ht="12" customHeight="1">
      <c r="A568" s="6"/>
      <c r="B568" s="160"/>
      <c r="M568" s="24"/>
    </row>
    <row r="569" spans="1:13" ht="12" customHeight="1">
      <c r="A569" s="6"/>
      <c r="B569" s="160"/>
      <c r="M569" s="24"/>
    </row>
    <row r="570" spans="1:13" ht="12" customHeight="1">
      <c r="A570" s="6"/>
      <c r="B570" s="160"/>
      <c r="M570" s="24"/>
    </row>
    <row r="571" spans="1:13" ht="12" customHeight="1">
      <c r="A571" s="6"/>
      <c r="B571" s="160"/>
      <c r="M571" s="24"/>
    </row>
    <row r="572" spans="1:13" ht="12" customHeight="1">
      <c r="A572" s="6"/>
      <c r="B572" s="160"/>
      <c r="M572" s="24"/>
    </row>
    <row r="573" spans="1:13" ht="12" customHeight="1">
      <c r="A573" s="6"/>
      <c r="B573" s="160"/>
      <c r="M573" s="24"/>
    </row>
    <row r="574" spans="1:13" ht="12" customHeight="1">
      <c r="A574" s="6"/>
      <c r="B574" s="160"/>
      <c r="M574" s="24"/>
    </row>
    <row r="575" spans="1:13" ht="12" customHeight="1">
      <c r="A575" s="6"/>
      <c r="B575" s="160"/>
      <c r="M575" s="24"/>
    </row>
    <row r="576" spans="1:13" ht="12" customHeight="1">
      <c r="A576" s="6"/>
      <c r="B576" s="160"/>
      <c r="M576" s="24"/>
    </row>
    <row r="577" spans="1:13" ht="12" customHeight="1">
      <c r="A577" s="6"/>
      <c r="B577" s="160"/>
      <c r="M577" s="24"/>
    </row>
    <row r="578" spans="1:13" ht="12" customHeight="1">
      <c r="A578" s="6"/>
      <c r="B578" s="160"/>
      <c r="M578" s="24"/>
    </row>
    <row r="579" spans="1:13" ht="12" customHeight="1">
      <c r="A579" s="6"/>
      <c r="B579" s="160"/>
      <c r="M579" s="24"/>
    </row>
    <row r="580" spans="1:13" ht="12" customHeight="1">
      <c r="A580" s="6"/>
      <c r="B580" s="160"/>
      <c r="M580" s="24"/>
    </row>
    <row r="581" spans="1:13" ht="12" customHeight="1">
      <c r="A581" s="6"/>
      <c r="B581" s="160"/>
      <c r="M581" s="24"/>
    </row>
    <row r="582" spans="1:13" ht="12" customHeight="1">
      <c r="A582" s="6"/>
      <c r="B582" s="160"/>
      <c r="M582" s="24"/>
    </row>
    <row r="583" spans="1:13" ht="12" customHeight="1">
      <c r="A583" s="6"/>
      <c r="B583" s="160"/>
      <c r="M583" s="24"/>
    </row>
    <row r="584" spans="1:13" ht="12" customHeight="1">
      <c r="A584" s="6"/>
      <c r="B584" s="160"/>
      <c r="M584" s="24"/>
    </row>
    <row r="585" spans="1:13" ht="12" customHeight="1">
      <c r="A585" s="6"/>
      <c r="B585" s="160"/>
      <c r="M585" s="24"/>
    </row>
    <row r="586" spans="1:13" ht="12" customHeight="1">
      <c r="A586" s="6"/>
      <c r="B586" s="160"/>
      <c r="M586" s="24"/>
    </row>
    <row r="587" spans="1:13" ht="12" customHeight="1">
      <c r="A587" s="6"/>
      <c r="B587" s="160"/>
      <c r="M587" s="24"/>
    </row>
    <row r="588" spans="1:13" ht="12" customHeight="1">
      <c r="A588" s="6"/>
      <c r="B588" s="160"/>
      <c r="M588" s="24"/>
    </row>
    <row r="589" spans="1:13" ht="12" customHeight="1">
      <c r="A589" s="6"/>
      <c r="B589" s="160"/>
      <c r="M589" s="24"/>
    </row>
    <row r="590" spans="1:13" ht="12" customHeight="1">
      <c r="A590" s="6"/>
      <c r="B590" s="160"/>
      <c r="M590" s="24"/>
    </row>
    <row r="591" spans="1:13" ht="12" customHeight="1">
      <c r="A591" s="6"/>
      <c r="B591" s="160"/>
      <c r="M591" s="24"/>
    </row>
    <row r="592" spans="1:13" ht="12" customHeight="1">
      <c r="A592" s="6"/>
      <c r="B592" s="160"/>
      <c r="M592" s="24"/>
    </row>
    <row r="593" spans="1:13" ht="12" customHeight="1">
      <c r="A593" s="6"/>
      <c r="B593" s="160"/>
      <c r="M593" s="24"/>
    </row>
    <row r="594" spans="1:13" ht="12" customHeight="1">
      <c r="A594" s="6"/>
      <c r="B594" s="160"/>
      <c r="M594" s="24"/>
    </row>
    <row r="595" spans="1:13" ht="12" customHeight="1">
      <c r="A595" s="6"/>
      <c r="B595" s="160"/>
      <c r="M595" s="24"/>
    </row>
    <row r="596" spans="1:13" ht="12" customHeight="1">
      <c r="A596" s="6"/>
      <c r="B596" s="160"/>
      <c r="M596" s="24"/>
    </row>
    <row r="597" spans="1:13" ht="12" customHeight="1">
      <c r="A597" s="6"/>
      <c r="B597" s="160"/>
      <c r="M597" s="24"/>
    </row>
    <row r="598" spans="1:13" ht="12" customHeight="1">
      <c r="A598" s="6"/>
      <c r="B598" s="160"/>
      <c r="M598" s="24"/>
    </row>
    <row r="599" spans="1:13" ht="12" customHeight="1">
      <c r="A599" s="6"/>
      <c r="B599" s="160"/>
      <c r="M599" s="24"/>
    </row>
    <row r="600" spans="1:13" ht="12" customHeight="1">
      <c r="A600" s="6"/>
      <c r="B600" s="160"/>
      <c r="M600" s="24"/>
    </row>
    <row r="601" spans="1:13" ht="12" customHeight="1">
      <c r="A601" s="6"/>
      <c r="B601" s="160"/>
      <c r="M601" s="24"/>
    </row>
    <row r="602" spans="1:13" ht="12" customHeight="1">
      <c r="A602" s="6"/>
      <c r="B602" s="160"/>
      <c r="M602" s="24"/>
    </row>
    <row r="603" spans="1:13" ht="12" customHeight="1">
      <c r="A603" s="6"/>
      <c r="B603" s="160"/>
      <c r="M603" s="24"/>
    </row>
    <row r="604" spans="1:13" ht="12" customHeight="1">
      <c r="A604" s="6"/>
      <c r="B604" s="160"/>
      <c r="M604" s="24"/>
    </row>
    <row r="605" spans="1:13" ht="12" customHeight="1">
      <c r="A605" s="6"/>
      <c r="B605" s="160"/>
      <c r="M605" s="24"/>
    </row>
    <row r="606" spans="1:13" ht="12" customHeight="1">
      <c r="A606" s="6"/>
      <c r="B606" s="160"/>
      <c r="M606" s="24"/>
    </row>
    <row r="607" spans="1:13" ht="12" customHeight="1">
      <c r="A607" s="6"/>
      <c r="B607" s="160"/>
      <c r="M607" s="24"/>
    </row>
    <row r="608" spans="1:13" ht="12" customHeight="1">
      <c r="A608" s="6"/>
      <c r="B608" s="160"/>
      <c r="M608" s="24"/>
    </row>
    <row r="609" spans="1:13" ht="12" customHeight="1">
      <c r="A609" s="6"/>
      <c r="B609" s="160"/>
      <c r="M609" s="24"/>
    </row>
    <row r="610" spans="1:13" ht="12" customHeight="1">
      <c r="A610" s="6"/>
      <c r="B610" s="160"/>
      <c r="M610" s="24"/>
    </row>
    <row r="611" spans="1:13" ht="12" customHeight="1">
      <c r="A611" s="6"/>
      <c r="B611" s="160"/>
      <c r="M611" s="24"/>
    </row>
    <row r="612" spans="1:13" ht="12" customHeight="1">
      <c r="A612" s="6"/>
      <c r="B612" s="160"/>
      <c r="M612" s="24"/>
    </row>
    <row r="613" spans="1:13" ht="12" customHeight="1">
      <c r="A613" s="6"/>
      <c r="B613" s="160"/>
      <c r="M613" s="24"/>
    </row>
    <row r="614" spans="1:13" ht="12" customHeight="1">
      <c r="A614" s="6"/>
      <c r="B614" s="160"/>
      <c r="M614" s="24"/>
    </row>
    <row r="615" spans="1:13" ht="12" customHeight="1">
      <c r="A615" s="6"/>
      <c r="B615" s="160"/>
      <c r="M615" s="24"/>
    </row>
    <row r="616" spans="1:13" ht="12" customHeight="1">
      <c r="A616" s="6"/>
      <c r="B616" s="160"/>
      <c r="M616" s="24"/>
    </row>
    <row r="617" spans="1:13" ht="12" customHeight="1">
      <c r="A617" s="6"/>
      <c r="B617" s="160"/>
      <c r="M617" s="24"/>
    </row>
    <row r="618" spans="1:13" ht="12" customHeight="1">
      <c r="A618" s="6"/>
      <c r="B618" s="160"/>
      <c r="M618" s="24"/>
    </row>
    <row r="619" spans="1:13" ht="12" customHeight="1">
      <c r="A619" s="6"/>
      <c r="B619" s="160"/>
      <c r="M619" s="24"/>
    </row>
    <row r="620" spans="1:13" ht="12" customHeight="1">
      <c r="A620" s="6"/>
      <c r="B620" s="160"/>
      <c r="M620" s="24"/>
    </row>
    <row r="621" spans="1:13" ht="12" customHeight="1">
      <c r="A621" s="6"/>
      <c r="B621" s="160"/>
      <c r="M621" s="24"/>
    </row>
    <row r="622" spans="1:13" ht="12" customHeight="1">
      <c r="A622" s="6"/>
      <c r="B622" s="160"/>
      <c r="M622" s="24"/>
    </row>
    <row r="623" spans="1:13" ht="12" customHeight="1">
      <c r="A623" s="6"/>
      <c r="B623" s="160"/>
      <c r="M623" s="24"/>
    </row>
    <row r="624" spans="1:13" ht="12" customHeight="1">
      <c r="A624" s="6"/>
      <c r="B624" s="160"/>
      <c r="M624" s="24"/>
    </row>
    <row r="625" spans="1:13" ht="12" customHeight="1">
      <c r="A625" s="6"/>
      <c r="B625" s="160"/>
      <c r="M625" s="24"/>
    </row>
    <row r="626" spans="1:13" ht="12" customHeight="1">
      <c r="A626" s="6"/>
      <c r="B626" s="160"/>
      <c r="M626" s="24"/>
    </row>
    <row r="627" spans="1:13" ht="12" customHeight="1">
      <c r="A627" s="6"/>
      <c r="B627" s="160"/>
      <c r="M627" s="24"/>
    </row>
    <row r="628" spans="1:13" ht="12" customHeight="1">
      <c r="A628" s="6"/>
      <c r="B628" s="160"/>
      <c r="M628" s="24"/>
    </row>
    <row r="629" spans="1:13" ht="12" customHeight="1">
      <c r="A629" s="6"/>
      <c r="B629" s="160"/>
      <c r="M629" s="24"/>
    </row>
    <row r="630" spans="1:13" ht="12" customHeight="1">
      <c r="A630" s="6"/>
      <c r="B630" s="160"/>
      <c r="M630" s="24"/>
    </row>
    <row r="631" spans="1:13" ht="12" customHeight="1">
      <c r="A631" s="6"/>
      <c r="B631" s="160"/>
      <c r="M631" s="24"/>
    </row>
    <row r="632" spans="1:13" ht="12" customHeight="1">
      <c r="A632" s="6"/>
      <c r="B632" s="160"/>
      <c r="M632" s="24"/>
    </row>
    <row r="633" spans="1:13" ht="12" customHeight="1">
      <c r="A633" s="6"/>
      <c r="B633" s="160"/>
      <c r="M633" s="24"/>
    </row>
    <row r="634" spans="1:13" ht="12" customHeight="1">
      <c r="A634" s="6"/>
      <c r="B634" s="160"/>
      <c r="M634" s="24"/>
    </row>
    <row r="635" spans="1:13" ht="12" customHeight="1">
      <c r="A635" s="6"/>
      <c r="B635" s="160"/>
      <c r="M635" s="24"/>
    </row>
    <row r="636" spans="1:13" ht="12" customHeight="1">
      <c r="A636" s="6"/>
      <c r="B636" s="160"/>
      <c r="M636" s="24"/>
    </row>
    <row r="637" spans="1:13" ht="12" customHeight="1">
      <c r="A637" s="6"/>
      <c r="B637" s="160"/>
      <c r="M637" s="24"/>
    </row>
    <row r="638" spans="1:13" ht="12" customHeight="1">
      <c r="A638" s="6"/>
      <c r="B638" s="160"/>
      <c r="M638" s="24"/>
    </row>
    <row r="639" spans="1:13" ht="12" customHeight="1">
      <c r="A639" s="6"/>
      <c r="B639" s="160"/>
      <c r="M639" s="24"/>
    </row>
    <row r="640" spans="1:13" ht="12" customHeight="1">
      <c r="A640" s="6"/>
      <c r="B640" s="160"/>
      <c r="M640" s="24"/>
    </row>
    <row r="641" spans="1:13" ht="12" customHeight="1">
      <c r="A641" s="6"/>
      <c r="B641" s="160"/>
      <c r="M641" s="24"/>
    </row>
    <row r="642" spans="1:13" ht="12" customHeight="1">
      <c r="A642" s="6"/>
      <c r="B642" s="160"/>
      <c r="M642" s="24"/>
    </row>
    <row r="643" spans="1:13" ht="12" customHeight="1">
      <c r="A643" s="6"/>
      <c r="B643" s="160"/>
      <c r="M643" s="24"/>
    </row>
    <row r="644" spans="1:13" ht="12" customHeight="1">
      <c r="A644" s="6"/>
      <c r="B644" s="160"/>
      <c r="M644" s="24"/>
    </row>
    <row r="645" spans="1:13" ht="12" customHeight="1">
      <c r="A645" s="6"/>
      <c r="B645" s="160"/>
      <c r="M645" s="24"/>
    </row>
    <row r="646" spans="1:13" ht="12" customHeight="1">
      <c r="A646" s="6"/>
      <c r="B646" s="160"/>
      <c r="M646" s="24"/>
    </row>
    <row r="647" spans="1:13" ht="12" customHeight="1">
      <c r="A647" s="6"/>
      <c r="B647" s="160"/>
      <c r="M647" s="24"/>
    </row>
    <row r="648" spans="1:13" ht="12" customHeight="1">
      <c r="A648" s="6"/>
      <c r="B648" s="160"/>
      <c r="M648" s="24"/>
    </row>
    <row r="649" spans="1:13" ht="12" customHeight="1">
      <c r="A649" s="6"/>
      <c r="B649" s="160"/>
      <c r="M649" s="24"/>
    </row>
    <row r="650" spans="1:13" ht="12" customHeight="1">
      <c r="A650" s="6"/>
      <c r="B650" s="160"/>
      <c r="M650" s="24"/>
    </row>
    <row r="651" spans="1:13" ht="12" customHeight="1">
      <c r="A651" s="6"/>
      <c r="B651" s="160"/>
      <c r="M651" s="24"/>
    </row>
    <row r="652" spans="1:13" ht="12" customHeight="1">
      <c r="A652" s="6"/>
      <c r="B652" s="160"/>
      <c r="M652" s="24"/>
    </row>
    <row r="653" spans="1:13" ht="12" customHeight="1">
      <c r="A653" s="6"/>
      <c r="B653" s="160"/>
      <c r="M653" s="24"/>
    </row>
    <row r="654" spans="1:13" ht="12" customHeight="1">
      <c r="A654" s="6"/>
      <c r="B654" s="160"/>
      <c r="M654" s="24"/>
    </row>
    <row r="655" spans="1:13" ht="12" customHeight="1">
      <c r="A655" s="6"/>
      <c r="B655" s="160"/>
      <c r="M655" s="24"/>
    </row>
    <row r="656" spans="1:13" ht="12" customHeight="1">
      <c r="A656" s="6"/>
      <c r="B656" s="160"/>
      <c r="M656" s="24"/>
    </row>
    <row r="657" spans="1:13" ht="12" customHeight="1">
      <c r="A657" s="6"/>
      <c r="B657" s="160"/>
      <c r="M657" s="24"/>
    </row>
    <row r="658" spans="1:13" ht="12" customHeight="1">
      <c r="A658" s="6"/>
      <c r="B658" s="160"/>
      <c r="M658" s="24"/>
    </row>
    <row r="659" spans="1:13" ht="12" customHeight="1">
      <c r="A659" s="6"/>
      <c r="B659" s="160"/>
      <c r="M659" s="24"/>
    </row>
    <row r="660" spans="1:13" ht="12" customHeight="1">
      <c r="A660" s="6"/>
      <c r="B660" s="160"/>
      <c r="M660" s="24"/>
    </row>
    <row r="661" spans="1:13" ht="12" customHeight="1">
      <c r="A661" s="6"/>
      <c r="B661" s="160"/>
      <c r="M661" s="24"/>
    </row>
    <row r="662" spans="1:13" ht="12" customHeight="1">
      <c r="A662" s="6"/>
      <c r="B662" s="160"/>
      <c r="M662" s="24"/>
    </row>
    <row r="663" spans="1:13" ht="12" customHeight="1">
      <c r="A663" s="6"/>
      <c r="B663" s="160"/>
      <c r="M663" s="24"/>
    </row>
    <row r="664" spans="1:13" ht="12" customHeight="1">
      <c r="A664" s="6"/>
      <c r="B664" s="160"/>
      <c r="M664" s="24"/>
    </row>
    <row r="665" spans="1:13" ht="12" customHeight="1">
      <c r="A665" s="6"/>
      <c r="B665" s="160"/>
      <c r="M665" s="24"/>
    </row>
    <row r="666" spans="1:13" ht="12" customHeight="1">
      <c r="A666" s="6"/>
      <c r="B666" s="160"/>
      <c r="M666" s="24"/>
    </row>
    <row r="667" spans="1:13" ht="12" customHeight="1">
      <c r="A667" s="6"/>
      <c r="B667" s="160"/>
      <c r="M667" s="24"/>
    </row>
    <row r="668" spans="1:13" ht="12" customHeight="1">
      <c r="A668" s="6"/>
      <c r="B668" s="160"/>
      <c r="M668" s="24"/>
    </row>
    <row r="669" spans="1:13" ht="12" customHeight="1">
      <c r="A669" s="6"/>
      <c r="B669" s="160"/>
      <c r="M669" s="24"/>
    </row>
    <row r="670" spans="1:13" ht="12" customHeight="1">
      <c r="A670" s="6"/>
      <c r="B670" s="160"/>
      <c r="M670" s="24"/>
    </row>
    <row r="671" spans="1:13" ht="12" customHeight="1">
      <c r="A671" s="6"/>
      <c r="B671" s="160"/>
      <c r="M671" s="24"/>
    </row>
    <row r="672" spans="1:13" ht="12" customHeight="1">
      <c r="A672" s="6"/>
      <c r="B672" s="160"/>
      <c r="M672" s="24"/>
    </row>
    <row r="673" spans="1:13" ht="12" customHeight="1">
      <c r="A673" s="6"/>
      <c r="B673" s="160"/>
      <c r="M673" s="24"/>
    </row>
    <row r="674" spans="1:13" ht="12" customHeight="1">
      <c r="A674" s="6"/>
      <c r="B674" s="160"/>
      <c r="M674" s="24"/>
    </row>
    <row r="675" spans="1:13" ht="12" customHeight="1">
      <c r="A675" s="6"/>
      <c r="B675" s="160"/>
      <c r="M675" s="24"/>
    </row>
    <row r="676" spans="1:13" ht="12" customHeight="1">
      <c r="A676" s="6"/>
      <c r="B676" s="160"/>
      <c r="M676" s="24"/>
    </row>
    <row r="677" spans="1:13" ht="12" customHeight="1">
      <c r="A677" s="6"/>
      <c r="B677" s="160"/>
      <c r="M677" s="24"/>
    </row>
    <row r="678" spans="1:13" ht="12" customHeight="1">
      <c r="A678" s="6"/>
      <c r="B678" s="160"/>
      <c r="M678" s="24"/>
    </row>
    <row r="679" spans="1:13" ht="12" customHeight="1">
      <c r="A679" s="6"/>
      <c r="B679" s="160"/>
      <c r="M679" s="24"/>
    </row>
    <row r="680" spans="1:13" ht="12" customHeight="1">
      <c r="A680" s="6"/>
      <c r="B680" s="160"/>
      <c r="M680" s="24"/>
    </row>
    <row r="681" spans="1:13" ht="12" customHeight="1">
      <c r="A681" s="6"/>
      <c r="B681" s="160"/>
      <c r="M681" s="24"/>
    </row>
    <row r="682" spans="1:13" ht="12" customHeight="1">
      <c r="A682" s="6"/>
      <c r="B682" s="160"/>
      <c r="M682" s="24"/>
    </row>
    <row r="683" spans="1:13" ht="12" customHeight="1">
      <c r="A683" s="6"/>
      <c r="B683" s="160"/>
      <c r="M683" s="24"/>
    </row>
    <row r="684" spans="1:13" ht="12" customHeight="1">
      <c r="A684" s="6"/>
      <c r="B684" s="160"/>
      <c r="M684" s="24"/>
    </row>
    <row r="685" spans="1:13" ht="12" customHeight="1">
      <c r="A685" s="6"/>
      <c r="B685" s="160"/>
      <c r="M685" s="24"/>
    </row>
    <row r="686" spans="1:13" ht="12" customHeight="1">
      <c r="A686" s="6"/>
      <c r="B686" s="160"/>
      <c r="M686" s="24"/>
    </row>
    <row r="687" spans="1:13" ht="12" customHeight="1">
      <c r="A687" s="6"/>
      <c r="B687" s="160"/>
      <c r="M687" s="24"/>
    </row>
    <row r="688" spans="1:13" ht="12" customHeight="1">
      <c r="A688" s="6"/>
      <c r="B688" s="160"/>
      <c r="M688" s="24"/>
    </row>
    <row r="689" spans="1:13" ht="12" customHeight="1">
      <c r="A689" s="6"/>
      <c r="B689" s="160"/>
      <c r="M689" s="24"/>
    </row>
    <row r="690" spans="1:13" ht="12" customHeight="1">
      <c r="A690" s="6"/>
      <c r="B690" s="160"/>
      <c r="M690" s="24"/>
    </row>
    <row r="691" spans="1:13" ht="12" customHeight="1">
      <c r="A691" s="6"/>
      <c r="B691" s="160"/>
      <c r="M691" s="24"/>
    </row>
    <row r="692" spans="1:13" ht="12" customHeight="1">
      <c r="A692" s="6"/>
      <c r="B692" s="160"/>
      <c r="M692" s="24"/>
    </row>
    <row r="693" spans="1:13" ht="12" customHeight="1">
      <c r="A693" s="6"/>
      <c r="B693" s="160"/>
      <c r="M693" s="24"/>
    </row>
    <row r="694" spans="1:13" ht="12" customHeight="1">
      <c r="A694" s="6"/>
      <c r="B694" s="160"/>
      <c r="M694" s="24"/>
    </row>
    <row r="695" spans="1:13" ht="12" customHeight="1">
      <c r="A695" s="6"/>
      <c r="B695" s="160"/>
      <c r="M695" s="24"/>
    </row>
    <row r="696" spans="1:13" ht="12" customHeight="1">
      <c r="A696" s="6"/>
      <c r="B696" s="160"/>
      <c r="M696" s="24"/>
    </row>
    <row r="697" spans="1:13" ht="12" customHeight="1">
      <c r="A697" s="6"/>
      <c r="B697" s="160"/>
      <c r="M697" s="24"/>
    </row>
    <row r="698" spans="1:13" ht="12" customHeight="1">
      <c r="A698" s="6"/>
      <c r="B698" s="160"/>
      <c r="M698" s="24"/>
    </row>
    <row r="699" spans="1:13" ht="12" customHeight="1">
      <c r="A699" s="6"/>
      <c r="B699" s="160"/>
      <c r="M699" s="24"/>
    </row>
    <row r="700" spans="1:13" ht="12" customHeight="1">
      <c r="A700" s="6"/>
      <c r="B700" s="160"/>
      <c r="M700" s="24"/>
    </row>
    <row r="701" spans="1:13" ht="12" customHeight="1">
      <c r="A701" s="6"/>
      <c r="B701" s="160"/>
      <c r="M701" s="24"/>
    </row>
    <row r="702" spans="1:13" ht="12" customHeight="1">
      <c r="A702" s="6"/>
      <c r="B702" s="160"/>
      <c r="M702" s="24"/>
    </row>
    <row r="703" spans="1:13" ht="12" customHeight="1">
      <c r="A703" s="6"/>
      <c r="B703" s="160"/>
      <c r="M703" s="24"/>
    </row>
    <row r="704" spans="1:13" ht="12" customHeight="1">
      <c r="A704" s="6"/>
      <c r="B704" s="160"/>
      <c r="M704" s="24"/>
    </row>
    <row r="705" spans="1:13" ht="12" customHeight="1">
      <c r="A705" s="6"/>
      <c r="B705" s="160"/>
      <c r="M705" s="24"/>
    </row>
    <row r="706" spans="1:13" ht="12" customHeight="1">
      <c r="A706" s="6"/>
      <c r="B706" s="160"/>
      <c r="M706" s="24"/>
    </row>
    <row r="707" spans="1:13" ht="12" customHeight="1">
      <c r="A707" s="6"/>
      <c r="B707" s="160"/>
      <c r="M707" s="24"/>
    </row>
    <row r="708" spans="1:13" ht="12" customHeight="1">
      <c r="A708" s="6"/>
      <c r="B708" s="160"/>
      <c r="M708" s="24"/>
    </row>
    <row r="709" spans="1:13" ht="12" customHeight="1">
      <c r="A709" s="6"/>
      <c r="B709" s="160"/>
      <c r="M709" s="24"/>
    </row>
    <row r="710" spans="1:13" ht="12" customHeight="1">
      <c r="A710" s="6"/>
      <c r="B710" s="160"/>
      <c r="M710" s="24"/>
    </row>
    <row r="711" spans="1:13" ht="12" customHeight="1">
      <c r="A711" s="6"/>
      <c r="B711" s="160"/>
      <c r="M711" s="24"/>
    </row>
    <row r="712" spans="1:13" ht="12" customHeight="1">
      <c r="A712" s="6"/>
      <c r="B712" s="160"/>
      <c r="M712" s="24"/>
    </row>
    <row r="713" spans="1:13" ht="12" customHeight="1">
      <c r="A713" s="6"/>
      <c r="B713" s="160"/>
      <c r="M713" s="24"/>
    </row>
    <row r="714" spans="1:13" ht="12" customHeight="1">
      <c r="A714" s="6"/>
      <c r="B714" s="160"/>
      <c r="M714" s="24"/>
    </row>
    <row r="715" spans="1:13" ht="12" customHeight="1">
      <c r="A715" s="6"/>
      <c r="B715" s="160"/>
      <c r="M715" s="24"/>
    </row>
    <row r="716" spans="1:13" ht="12" customHeight="1">
      <c r="A716" s="6"/>
      <c r="B716" s="160"/>
      <c r="M716" s="24"/>
    </row>
    <row r="717" spans="1:13" ht="12" customHeight="1">
      <c r="A717" s="6"/>
      <c r="B717" s="160"/>
      <c r="M717" s="24"/>
    </row>
    <row r="718" spans="1:13" ht="12" customHeight="1">
      <c r="A718" s="6"/>
      <c r="B718" s="160"/>
      <c r="M718" s="24"/>
    </row>
    <row r="719" spans="1:13" ht="12" customHeight="1">
      <c r="A719" s="6"/>
      <c r="B719" s="160"/>
      <c r="M719" s="24"/>
    </row>
    <row r="720" spans="1:13" ht="12" customHeight="1">
      <c r="A720" s="6"/>
      <c r="B720" s="160"/>
      <c r="M720" s="24"/>
    </row>
    <row r="721" spans="1:13" ht="12" customHeight="1">
      <c r="A721" s="6"/>
      <c r="B721" s="160"/>
      <c r="M721" s="24"/>
    </row>
    <row r="722" spans="1:13" ht="12" customHeight="1">
      <c r="A722" s="6"/>
      <c r="B722" s="160"/>
      <c r="M722" s="24"/>
    </row>
    <row r="723" spans="1:13" ht="12" customHeight="1">
      <c r="A723" s="6"/>
      <c r="B723" s="160"/>
      <c r="M723" s="24"/>
    </row>
    <row r="724" spans="1:13" ht="12" customHeight="1">
      <c r="A724" s="6"/>
      <c r="B724" s="160"/>
      <c r="M724" s="24"/>
    </row>
    <row r="725" spans="1:13" ht="12" customHeight="1">
      <c r="A725" s="6"/>
      <c r="B725" s="160"/>
      <c r="M725" s="24"/>
    </row>
    <row r="726" spans="1:13" ht="12" customHeight="1">
      <c r="A726" s="6"/>
      <c r="B726" s="160"/>
      <c r="M726" s="24"/>
    </row>
    <row r="727" spans="1:13" ht="12" customHeight="1">
      <c r="A727" s="6"/>
      <c r="B727" s="160"/>
      <c r="M727" s="24"/>
    </row>
    <row r="728" spans="1:13" ht="12" customHeight="1">
      <c r="A728" s="6"/>
      <c r="B728" s="160"/>
      <c r="M728" s="24"/>
    </row>
    <row r="729" spans="1:13" ht="12" customHeight="1">
      <c r="A729" s="6"/>
      <c r="B729" s="160"/>
      <c r="M729" s="24"/>
    </row>
    <row r="730" spans="1:13" ht="12" customHeight="1">
      <c r="A730" s="6"/>
      <c r="B730" s="160"/>
      <c r="M730" s="24"/>
    </row>
    <row r="731" spans="1:13" ht="12" customHeight="1">
      <c r="A731" s="6"/>
      <c r="B731" s="160"/>
      <c r="M731" s="24"/>
    </row>
    <row r="732" spans="1:13" ht="12" customHeight="1">
      <c r="A732" s="6"/>
      <c r="B732" s="160"/>
      <c r="M732" s="24"/>
    </row>
    <row r="733" spans="1:13" ht="12" customHeight="1">
      <c r="A733" s="6"/>
      <c r="B733" s="160"/>
      <c r="M733" s="24"/>
    </row>
    <row r="734" spans="1:13" ht="12" customHeight="1">
      <c r="A734" s="6"/>
      <c r="B734" s="160"/>
      <c r="M734" s="24"/>
    </row>
    <row r="735" spans="1:13" ht="12" customHeight="1">
      <c r="A735" s="6"/>
      <c r="B735" s="160"/>
      <c r="M735" s="24"/>
    </row>
    <row r="736" spans="1:13" ht="12" customHeight="1">
      <c r="A736" s="6"/>
      <c r="B736" s="160"/>
      <c r="M736" s="24"/>
    </row>
    <row r="737" spans="1:13" ht="12" customHeight="1">
      <c r="A737" s="6"/>
      <c r="B737" s="160"/>
      <c r="M737" s="24"/>
    </row>
    <row r="738" spans="1:13" ht="12" customHeight="1">
      <c r="A738" s="6"/>
      <c r="B738" s="160"/>
      <c r="M738" s="24"/>
    </row>
    <row r="739" spans="1:13" ht="12" customHeight="1">
      <c r="A739" s="6"/>
      <c r="B739" s="160"/>
      <c r="M739" s="24"/>
    </row>
    <row r="740" spans="1:13" ht="12" customHeight="1">
      <c r="A740" s="6"/>
      <c r="B740" s="160"/>
      <c r="M740" s="24"/>
    </row>
    <row r="741" spans="1:13" ht="12" customHeight="1">
      <c r="A741" s="6"/>
      <c r="B741" s="160"/>
      <c r="M741" s="24"/>
    </row>
    <row r="742" spans="1:13" ht="12" customHeight="1">
      <c r="A742" s="6"/>
      <c r="B742" s="160"/>
      <c r="M742" s="24"/>
    </row>
    <row r="743" spans="1:13" ht="12" customHeight="1">
      <c r="A743" s="6"/>
      <c r="B743" s="160"/>
      <c r="M743" s="24"/>
    </row>
    <row r="744" spans="1:13" ht="12" customHeight="1">
      <c r="A744" s="6"/>
      <c r="B744" s="160"/>
      <c r="M744" s="24"/>
    </row>
    <row r="745" spans="1:13" ht="12" customHeight="1">
      <c r="A745" s="6"/>
      <c r="B745" s="160"/>
      <c r="M745" s="24"/>
    </row>
    <row r="746" spans="1:13" ht="12" customHeight="1">
      <c r="A746" s="6"/>
      <c r="B746" s="160"/>
      <c r="M746" s="24"/>
    </row>
    <row r="747" spans="1:13" ht="12" customHeight="1">
      <c r="A747" s="6"/>
      <c r="B747" s="160"/>
      <c r="M747" s="24"/>
    </row>
    <row r="748" spans="1:13" ht="12" customHeight="1">
      <c r="A748" s="6"/>
      <c r="B748" s="160"/>
      <c r="M748" s="24"/>
    </row>
    <row r="749" spans="1:13" ht="12" customHeight="1">
      <c r="A749" s="6"/>
      <c r="B749" s="160"/>
      <c r="M749" s="24"/>
    </row>
    <row r="750" spans="1:13" ht="12" customHeight="1">
      <c r="A750" s="6"/>
      <c r="B750" s="160"/>
      <c r="M750" s="24"/>
    </row>
    <row r="751" spans="1:13" ht="12" customHeight="1">
      <c r="A751" s="6"/>
      <c r="B751" s="160"/>
      <c r="M751" s="24"/>
    </row>
    <row r="752" spans="1:13" ht="12" customHeight="1">
      <c r="A752" s="6"/>
      <c r="B752" s="160"/>
      <c r="M752" s="24"/>
    </row>
    <row r="753" spans="1:13" ht="12" customHeight="1">
      <c r="A753" s="6"/>
      <c r="B753" s="160"/>
      <c r="M753" s="24"/>
    </row>
    <row r="754" spans="1:13" ht="12" customHeight="1">
      <c r="A754" s="6"/>
      <c r="B754" s="160"/>
      <c r="M754" s="24"/>
    </row>
    <row r="755" spans="1:13" ht="12" customHeight="1">
      <c r="A755" s="6"/>
      <c r="B755" s="160"/>
      <c r="M755" s="24"/>
    </row>
    <row r="756" spans="1:13" ht="12" customHeight="1">
      <c r="A756" s="6"/>
      <c r="B756" s="160"/>
      <c r="M756" s="24"/>
    </row>
    <row r="757" spans="1:13" ht="12" customHeight="1">
      <c r="A757" s="6"/>
      <c r="B757" s="160"/>
      <c r="M757" s="24"/>
    </row>
    <row r="758" spans="1:13" ht="12" customHeight="1">
      <c r="A758" s="6"/>
      <c r="B758" s="160"/>
      <c r="M758" s="24"/>
    </row>
    <row r="759" spans="1:13" ht="12" customHeight="1">
      <c r="A759" s="6"/>
      <c r="B759" s="160"/>
      <c r="M759" s="24"/>
    </row>
    <row r="760" spans="1:13" ht="12" customHeight="1">
      <c r="A760" s="6"/>
      <c r="B760" s="160"/>
      <c r="M760" s="24"/>
    </row>
    <row r="761" spans="1:13" ht="12" customHeight="1">
      <c r="A761" s="6"/>
      <c r="B761" s="160"/>
      <c r="M761" s="24"/>
    </row>
    <row r="762" spans="1:13" ht="12" customHeight="1">
      <c r="A762" s="6"/>
      <c r="B762" s="160"/>
      <c r="M762" s="24"/>
    </row>
    <row r="763" spans="1:13" ht="12" customHeight="1">
      <c r="A763" s="6"/>
      <c r="B763" s="160"/>
      <c r="M763" s="24"/>
    </row>
    <row r="764" spans="1:13" ht="12" customHeight="1">
      <c r="A764" s="6"/>
      <c r="B764" s="160"/>
      <c r="M764" s="24"/>
    </row>
    <row r="765" spans="1:13" ht="12" customHeight="1">
      <c r="A765" s="6"/>
      <c r="B765" s="160"/>
      <c r="M765" s="24"/>
    </row>
    <row r="766" spans="1:13" ht="12" customHeight="1">
      <c r="A766" s="6"/>
      <c r="B766" s="160"/>
      <c r="M766" s="24"/>
    </row>
    <row r="767" spans="1:13" ht="12" customHeight="1">
      <c r="A767" s="6"/>
      <c r="B767" s="160"/>
      <c r="M767" s="24"/>
    </row>
    <row r="768" spans="1:13" ht="12" customHeight="1">
      <c r="A768" s="6"/>
      <c r="B768" s="160"/>
      <c r="M768" s="24"/>
    </row>
    <row r="769" spans="1:13" ht="12" customHeight="1">
      <c r="A769" s="6"/>
      <c r="B769" s="160"/>
      <c r="M769" s="24"/>
    </row>
    <row r="770" spans="1:13" ht="12" customHeight="1">
      <c r="A770" s="6"/>
      <c r="B770" s="160"/>
      <c r="M770" s="24"/>
    </row>
    <row r="771" spans="1:13" ht="12" customHeight="1">
      <c r="A771" s="6"/>
      <c r="B771" s="160"/>
      <c r="M771" s="24"/>
    </row>
    <row r="772" spans="1:13" ht="12" customHeight="1">
      <c r="A772" s="6"/>
      <c r="B772" s="160"/>
      <c r="M772" s="24"/>
    </row>
    <row r="773" spans="1:13" ht="12" customHeight="1">
      <c r="A773" s="6"/>
      <c r="B773" s="160"/>
      <c r="M773" s="24"/>
    </row>
    <row r="774" spans="1:13" ht="12" customHeight="1">
      <c r="A774" s="6"/>
      <c r="B774" s="160"/>
      <c r="M774" s="24"/>
    </row>
    <row r="775" spans="1:13" ht="12" customHeight="1">
      <c r="A775" s="6"/>
      <c r="B775" s="160"/>
      <c r="M775" s="24"/>
    </row>
    <row r="776" spans="1:13" ht="12" customHeight="1">
      <c r="A776" s="6"/>
      <c r="B776" s="160"/>
      <c r="M776" s="24"/>
    </row>
    <row r="777" spans="1:13" ht="12" customHeight="1">
      <c r="A777" s="6"/>
      <c r="B777" s="160"/>
      <c r="M777" s="24"/>
    </row>
    <row r="778" spans="1:13" ht="12" customHeight="1">
      <c r="A778" s="6"/>
      <c r="B778" s="160"/>
      <c r="M778" s="24"/>
    </row>
    <row r="779" spans="1:13" ht="12" customHeight="1">
      <c r="A779" s="6"/>
      <c r="B779" s="160"/>
      <c r="M779" s="24"/>
    </row>
    <row r="780" spans="1:13" ht="12" customHeight="1">
      <c r="A780" s="6"/>
      <c r="B780" s="160"/>
      <c r="M780" s="24"/>
    </row>
    <row r="781" spans="1:13" ht="12" customHeight="1">
      <c r="A781" s="6"/>
      <c r="B781" s="160"/>
      <c r="M781" s="24"/>
    </row>
    <row r="782" spans="1:13" ht="12" customHeight="1">
      <c r="A782" s="6"/>
      <c r="B782" s="160"/>
      <c r="M782" s="24"/>
    </row>
    <row r="783" spans="1:13" ht="12" customHeight="1">
      <c r="A783" s="6"/>
      <c r="B783" s="160"/>
      <c r="M783" s="24"/>
    </row>
    <row r="784" spans="1:13" ht="12" customHeight="1">
      <c r="A784" s="6"/>
      <c r="B784" s="160"/>
      <c r="M784" s="24"/>
    </row>
    <row r="785" spans="1:13" ht="12" customHeight="1">
      <c r="A785" s="6"/>
      <c r="B785" s="160"/>
      <c r="M785" s="24"/>
    </row>
    <row r="786" spans="1:13" ht="12" customHeight="1">
      <c r="A786" s="6"/>
      <c r="B786" s="160"/>
      <c r="M786" s="24"/>
    </row>
    <row r="787" spans="1:13" ht="12" customHeight="1">
      <c r="A787" s="6"/>
      <c r="B787" s="160"/>
      <c r="M787" s="24"/>
    </row>
    <row r="788" spans="1:13" ht="12" customHeight="1">
      <c r="A788" s="6"/>
      <c r="B788" s="160"/>
      <c r="M788" s="24"/>
    </row>
    <row r="789" spans="1:13" ht="12" customHeight="1">
      <c r="A789" s="6"/>
      <c r="B789" s="160"/>
      <c r="M789" s="24"/>
    </row>
    <row r="790" spans="1:13" ht="12" customHeight="1">
      <c r="A790" s="6"/>
      <c r="B790" s="160"/>
      <c r="M790" s="24"/>
    </row>
    <row r="791" spans="1:13" ht="12" customHeight="1">
      <c r="A791" s="6"/>
      <c r="B791" s="160"/>
      <c r="M791" s="24"/>
    </row>
    <row r="792" spans="1:13" ht="12" customHeight="1">
      <c r="A792" s="6"/>
      <c r="B792" s="160"/>
      <c r="M792" s="24"/>
    </row>
    <row r="793" spans="1:13" ht="12" customHeight="1">
      <c r="A793" s="6"/>
      <c r="B793" s="160"/>
      <c r="M793" s="24"/>
    </row>
    <row r="794" spans="1:13" ht="12" customHeight="1">
      <c r="A794" s="6"/>
      <c r="B794" s="160"/>
      <c r="M794" s="24"/>
    </row>
    <row r="795" spans="1:13" ht="12" customHeight="1">
      <c r="A795" s="6"/>
      <c r="B795" s="160"/>
      <c r="M795" s="24"/>
    </row>
    <row r="796" spans="1:13" ht="12" customHeight="1">
      <c r="A796" s="6"/>
      <c r="B796" s="160"/>
      <c r="M796" s="24"/>
    </row>
    <row r="797" spans="1:13" ht="12" customHeight="1">
      <c r="A797" s="6"/>
      <c r="B797" s="160"/>
      <c r="M797" s="24"/>
    </row>
    <row r="798" spans="1:13" ht="12" customHeight="1">
      <c r="A798" s="6"/>
      <c r="B798" s="160"/>
      <c r="M798" s="24"/>
    </row>
    <row r="799" spans="1:13" ht="12" customHeight="1">
      <c r="A799" s="6"/>
      <c r="B799" s="160"/>
      <c r="M799" s="24"/>
    </row>
    <row r="800" spans="1:13" ht="12" customHeight="1">
      <c r="A800" s="6"/>
      <c r="B800" s="160"/>
      <c r="M800" s="24"/>
    </row>
    <row r="801" spans="1:13" ht="12" customHeight="1">
      <c r="A801" s="6"/>
      <c r="B801" s="160"/>
      <c r="M801" s="24"/>
    </row>
    <row r="802" spans="1:13" ht="12" customHeight="1">
      <c r="A802" s="6"/>
      <c r="B802" s="160"/>
      <c r="M802" s="24"/>
    </row>
    <row r="803" spans="1:13" ht="12" customHeight="1">
      <c r="A803" s="6"/>
      <c r="B803" s="160"/>
      <c r="M803" s="24"/>
    </row>
    <row r="804" spans="1:13" ht="12" customHeight="1">
      <c r="A804" s="6"/>
      <c r="B804" s="160"/>
      <c r="M804" s="24"/>
    </row>
    <row r="805" spans="1:13" ht="12" customHeight="1">
      <c r="A805" s="6"/>
      <c r="B805" s="160"/>
      <c r="M805" s="24"/>
    </row>
    <row r="806" spans="1:13" ht="12" customHeight="1">
      <c r="A806" s="6"/>
      <c r="B806" s="160"/>
      <c r="M806" s="24"/>
    </row>
    <row r="807" spans="1:13" ht="12" customHeight="1">
      <c r="A807" s="6"/>
      <c r="B807" s="160"/>
      <c r="M807" s="24"/>
    </row>
    <row r="808" spans="1:13" ht="12" customHeight="1">
      <c r="A808" s="6"/>
      <c r="B808" s="160"/>
      <c r="M808" s="24"/>
    </row>
    <row r="809" spans="1:13" ht="12" customHeight="1">
      <c r="A809" s="6"/>
      <c r="B809" s="160"/>
      <c r="M809" s="24"/>
    </row>
    <row r="810" spans="1:13" ht="12" customHeight="1">
      <c r="A810" s="6"/>
      <c r="B810" s="160"/>
      <c r="M810" s="24"/>
    </row>
    <row r="811" spans="1:13" ht="12" customHeight="1">
      <c r="A811" s="6"/>
      <c r="B811" s="160"/>
      <c r="M811" s="24"/>
    </row>
    <row r="812" spans="1:13" ht="12" customHeight="1">
      <c r="A812" s="6"/>
      <c r="B812" s="160"/>
      <c r="M812" s="24"/>
    </row>
    <row r="813" spans="1:13" ht="12" customHeight="1">
      <c r="A813" s="6"/>
      <c r="B813" s="160"/>
      <c r="M813" s="24"/>
    </row>
    <row r="814" spans="1:13" ht="12" customHeight="1">
      <c r="A814" s="6"/>
      <c r="B814" s="160"/>
      <c r="M814" s="24"/>
    </row>
    <row r="815" spans="1:13" ht="12" customHeight="1">
      <c r="A815" s="6"/>
      <c r="B815" s="160"/>
      <c r="M815" s="24"/>
    </row>
    <row r="816" spans="1:13" ht="12" customHeight="1">
      <c r="A816" s="6"/>
      <c r="B816" s="160"/>
      <c r="M816" s="24"/>
    </row>
    <row r="817" spans="1:13" ht="12" customHeight="1">
      <c r="A817" s="6"/>
      <c r="B817" s="160"/>
      <c r="M817" s="24"/>
    </row>
    <row r="818" spans="1:13" ht="12" customHeight="1">
      <c r="A818" s="6"/>
      <c r="B818" s="160"/>
      <c r="M818" s="24"/>
    </row>
    <row r="819" spans="1:13" ht="12" customHeight="1">
      <c r="A819" s="6"/>
      <c r="B819" s="160"/>
      <c r="M819" s="24"/>
    </row>
    <row r="820" spans="1:13" ht="12" customHeight="1">
      <c r="A820" s="6"/>
      <c r="B820" s="160"/>
      <c r="M820" s="24"/>
    </row>
    <row r="821" spans="1:13" ht="12" customHeight="1">
      <c r="A821" s="6"/>
      <c r="B821" s="160"/>
      <c r="M821" s="24"/>
    </row>
    <row r="822" spans="1:13" ht="12" customHeight="1">
      <c r="A822" s="6"/>
      <c r="B822" s="160"/>
      <c r="M822" s="24"/>
    </row>
    <row r="823" spans="1:13" ht="12" customHeight="1">
      <c r="A823" s="6"/>
      <c r="B823" s="160"/>
      <c r="M823" s="24"/>
    </row>
    <row r="824" spans="1:13" ht="12" customHeight="1">
      <c r="A824" s="6"/>
      <c r="B824" s="160"/>
      <c r="M824" s="24"/>
    </row>
    <row r="825" spans="1:13" ht="12" customHeight="1">
      <c r="A825" s="6"/>
      <c r="B825" s="160"/>
      <c r="M825" s="24"/>
    </row>
    <row r="826" spans="1:13" ht="12" customHeight="1">
      <c r="A826" s="6"/>
      <c r="B826" s="160"/>
      <c r="M826" s="24"/>
    </row>
    <row r="827" spans="1:13" ht="12" customHeight="1">
      <c r="A827" s="6"/>
      <c r="B827" s="160"/>
      <c r="M827" s="24"/>
    </row>
    <row r="828" spans="1:13" ht="12" customHeight="1">
      <c r="A828" s="6"/>
      <c r="B828" s="160"/>
      <c r="M828" s="24"/>
    </row>
    <row r="829" spans="1:13" ht="12" customHeight="1">
      <c r="A829" s="6"/>
      <c r="B829" s="160"/>
      <c r="M829" s="24"/>
    </row>
    <row r="830" spans="1:13" ht="12" customHeight="1">
      <c r="A830" s="6"/>
      <c r="B830" s="160"/>
      <c r="M830" s="24"/>
    </row>
    <row r="831" spans="1:13" ht="12" customHeight="1">
      <c r="A831" s="6"/>
      <c r="B831" s="160"/>
      <c r="M831" s="24"/>
    </row>
    <row r="832" spans="1:13" ht="12" customHeight="1">
      <c r="A832" s="6"/>
      <c r="B832" s="160"/>
      <c r="M832" s="24"/>
    </row>
    <row r="833" spans="1:13" ht="12" customHeight="1">
      <c r="A833" s="6"/>
      <c r="B833" s="160"/>
      <c r="M833" s="24"/>
    </row>
    <row r="834" spans="1:13" ht="12" customHeight="1">
      <c r="A834" s="6"/>
      <c r="B834" s="160"/>
      <c r="M834" s="24"/>
    </row>
    <row r="835" spans="1:13" ht="12" customHeight="1">
      <c r="A835" s="6"/>
      <c r="B835" s="160"/>
      <c r="M835" s="24"/>
    </row>
    <row r="836" spans="1:13" ht="12" customHeight="1">
      <c r="A836" s="6"/>
      <c r="B836" s="160"/>
      <c r="M836" s="24"/>
    </row>
    <row r="837" spans="1:13" ht="12" customHeight="1">
      <c r="A837" s="6"/>
      <c r="B837" s="160"/>
      <c r="M837" s="24"/>
    </row>
    <row r="838" spans="1:13" ht="12" customHeight="1">
      <c r="A838" s="6"/>
      <c r="B838" s="160"/>
      <c r="M838" s="24"/>
    </row>
    <row r="839" spans="1:13" ht="12" customHeight="1">
      <c r="A839" s="6"/>
      <c r="B839" s="160"/>
      <c r="M839" s="24"/>
    </row>
    <row r="840" spans="1:13" ht="12" customHeight="1">
      <c r="A840" s="6"/>
      <c r="B840" s="160"/>
      <c r="M840" s="24"/>
    </row>
    <row r="841" spans="1:13" ht="12" customHeight="1">
      <c r="A841" s="6"/>
      <c r="B841" s="160"/>
      <c r="M841" s="24"/>
    </row>
    <row r="842" spans="1:13" ht="12" customHeight="1">
      <c r="A842" s="6"/>
      <c r="B842" s="160"/>
      <c r="M842" s="24"/>
    </row>
    <row r="843" spans="1:13" ht="12" customHeight="1">
      <c r="A843" s="6"/>
      <c r="B843" s="160"/>
      <c r="M843" s="24"/>
    </row>
    <row r="844" spans="1:13" ht="12" customHeight="1">
      <c r="A844" s="6"/>
      <c r="B844" s="160"/>
      <c r="M844" s="24"/>
    </row>
    <row r="845" spans="1:13" ht="12" customHeight="1">
      <c r="A845" s="6"/>
      <c r="B845" s="160"/>
      <c r="M845" s="24"/>
    </row>
    <row r="846" spans="1:13" ht="12" customHeight="1">
      <c r="A846" s="6"/>
      <c r="B846" s="160"/>
      <c r="M846" s="24"/>
    </row>
    <row r="847" spans="1:13" ht="12" customHeight="1">
      <c r="A847" s="6"/>
      <c r="B847" s="160"/>
      <c r="M847" s="24"/>
    </row>
    <row r="848" spans="1:13" ht="12" customHeight="1">
      <c r="A848" s="6"/>
      <c r="B848" s="160"/>
      <c r="M848" s="24"/>
    </row>
    <row r="849" spans="1:13" ht="12" customHeight="1">
      <c r="A849" s="6"/>
      <c r="B849" s="160"/>
      <c r="M849" s="24"/>
    </row>
    <row r="850" spans="1:13" ht="12" customHeight="1">
      <c r="A850" s="6"/>
      <c r="B850" s="160"/>
      <c r="M850" s="24"/>
    </row>
    <row r="851" spans="1:13" ht="12" customHeight="1">
      <c r="A851" s="6"/>
      <c r="B851" s="160"/>
      <c r="M851" s="24"/>
    </row>
    <row r="852" spans="1:13" ht="12" customHeight="1">
      <c r="A852" s="6"/>
      <c r="B852" s="160"/>
      <c r="M852" s="24"/>
    </row>
    <row r="853" spans="1:13" ht="12" customHeight="1">
      <c r="A853" s="6"/>
      <c r="B853" s="160"/>
      <c r="M853" s="24"/>
    </row>
    <row r="854" spans="1:13" ht="12" customHeight="1">
      <c r="A854" s="6"/>
      <c r="B854" s="160"/>
      <c r="M854" s="24"/>
    </row>
    <row r="855" spans="1:13" ht="12" customHeight="1">
      <c r="A855" s="6"/>
      <c r="B855" s="160"/>
      <c r="M855" s="24"/>
    </row>
    <row r="856" spans="1:13" ht="12" customHeight="1">
      <c r="A856" s="6"/>
      <c r="B856" s="160"/>
      <c r="M856" s="24"/>
    </row>
    <row r="857" spans="1:13" ht="12" customHeight="1">
      <c r="A857" s="6"/>
      <c r="B857" s="160"/>
      <c r="M857" s="24"/>
    </row>
    <row r="858" spans="1:13" ht="12" customHeight="1">
      <c r="A858" s="6"/>
      <c r="B858" s="160"/>
      <c r="M858" s="24"/>
    </row>
    <row r="859" spans="1:13" ht="12" customHeight="1">
      <c r="A859" s="6"/>
      <c r="B859" s="160"/>
      <c r="M859" s="24"/>
    </row>
    <row r="860" spans="1:13" ht="12" customHeight="1">
      <c r="A860" s="6"/>
      <c r="B860" s="160"/>
      <c r="M860" s="24"/>
    </row>
    <row r="861" spans="1:13" ht="12" customHeight="1">
      <c r="A861" s="6"/>
      <c r="B861" s="160"/>
      <c r="M861" s="24"/>
    </row>
    <row r="862" spans="1:13" ht="12" customHeight="1">
      <c r="A862" s="6"/>
      <c r="B862" s="160"/>
      <c r="M862" s="24"/>
    </row>
    <row r="863" spans="1:13" ht="12" customHeight="1">
      <c r="A863" s="6"/>
      <c r="B863" s="160"/>
      <c r="M863" s="24"/>
    </row>
    <row r="864" spans="1:13" ht="12" customHeight="1">
      <c r="A864" s="6"/>
      <c r="B864" s="160"/>
      <c r="M864" s="24"/>
    </row>
    <row r="865" spans="1:13" ht="12" customHeight="1">
      <c r="A865" s="6"/>
      <c r="B865" s="160"/>
      <c r="M865" s="24"/>
    </row>
    <row r="866" spans="1:13" ht="12" customHeight="1">
      <c r="A866" s="6"/>
      <c r="B866" s="160"/>
      <c r="M866" s="24"/>
    </row>
    <row r="867" spans="1:13" ht="12" customHeight="1">
      <c r="A867" s="6"/>
      <c r="B867" s="160"/>
      <c r="M867" s="24"/>
    </row>
    <row r="868" spans="1:13" ht="12" customHeight="1">
      <c r="A868" s="6"/>
      <c r="B868" s="160"/>
      <c r="M868" s="24"/>
    </row>
    <row r="869" spans="1:13" ht="12" customHeight="1">
      <c r="A869" s="6"/>
      <c r="B869" s="160"/>
      <c r="M869" s="24"/>
    </row>
    <row r="870" spans="1:13" ht="12" customHeight="1">
      <c r="A870" s="6"/>
      <c r="B870" s="160"/>
      <c r="M870" s="24"/>
    </row>
    <row r="871" spans="1:13" ht="12" customHeight="1">
      <c r="A871" s="6"/>
      <c r="B871" s="160"/>
      <c r="M871" s="24"/>
    </row>
    <row r="872" spans="1:13" ht="12" customHeight="1">
      <c r="A872" s="6"/>
      <c r="B872" s="160"/>
      <c r="M872" s="24"/>
    </row>
    <row r="873" spans="1:13" ht="12" customHeight="1">
      <c r="A873" s="6"/>
      <c r="B873" s="160"/>
      <c r="M873" s="24"/>
    </row>
    <row r="874" spans="1:13" ht="12" customHeight="1">
      <c r="A874" s="6"/>
      <c r="B874" s="160"/>
      <c r="M874" s="24"/>
    </row>
    <row r="875" spans="1:13" ht="12" customHeight="1">
      <c r="A875" s="6"/>
      <c r="B875" s="160"/>
      <c r="M875" s="24"/>
    </row>
    <row r="876" spans="1:13" ht="12" customHeight="1">
      <c r="A876" s="6"/>
      <c r="B876" s="160"/>
      <c r="M876" s="24"/>
    </row>
    <row r="877" spans="1:13" ht="12" customHeight="1">
      <c r="A877" s="6"/>
      <c r="B877" s="160"/>
      <c r="M877" s="24"/>
    </row>
    <row r="878" spans="1:13" ht="12" customHeight="1">
      <c r="A878" s="6"/>
      <c r="B878" s="160"/>
      <c r="M878" s="24"/>
    </row>
    <row r="879" spans="1:13" ht="12" customHeight="1">
      <c r="A879" s="6"/>
      <c r="B879" s="160"/>
      <c r="M879" s="24"/>
    </row>
    <row r="880" spans="1:13" ht="12" customHeight="1">
      <c r="A880" s="6"/>
      <c r="B880" s="160"/>
      <c r="M880" s="24"/>
    </row>
    <row r="881" spans="1:13" ht="12" customHeight="1">
      <c r="A881" s="6"/>
      <c r="B881" s="160"/>
      <c r="M881" s="24"/>
    </row>
    <row r="882" spans="1:13" ht="12" customHeight="1">
      <c r="A882" s="6"/>
      <c r="B882" s="160"/>
      <c r="M882" s="24"/>
    </row>
    <row r="883" spans="1:13" ht="12" customHeight="1">
      <c r="A883" s="6"/>
      <c r="B883" s="160"/>
      <c r="M883" s="24"/>
    </row>
    <row r="884" spans="1:13" ht="12" customHeight="1">
      <c r="A884" s="6"/>
      <c r="B884" s="160"/>
      <c r="M884" s="24"/>
    </row>
    <row r="885" spans="1:13" ht="12" customHeight="1">
      <c r="A885" s="6"/>
      <c r="B885" s="160"/>
      <c r="M885" s="24"/>
    </row>
    <row r="886" spans="1:13" ht="12" customHeight="1">
      <c r="A886" s="6"/>
      <c r="B886" s="160"/>
      <c r="M886" s="24"/>
    </row>
    <row r="887" spans="1:13" ht="12" customHeight="1">
      <c r="A887" s="6"/>
      <c r="B887" s="160"/>
      <c r="M887" s="24"/>
    </row>
    <row r="888" spans="1:13" ht="12" customHeight="1">
      <c r="A888" s="6"/>
      <c r="B888" s="160"/>
      <c r="M888" s="24"/>
    </row>
    <row r="889" spans="1:13" ht="12" customHeight="1">
      <c r="A889" s="6"/>
      <c r="B889" s="160"/>
      <c r="M889" s="24"/>
    </row>
    <row r="890" spans="1:13" ht="12" customHeight="1">
      <c r="A890" s="6"/>
      <c r="B890" s="160"/>
      <c r="M890" s="24"/>
    </row>
    <row r="891" spans="1:13" ht="12" customHeight="1">
      <c r="A891" s="6"/>
      <c r="B891" s="160"/>
      <c r="M891" s="24"/>
    </row>
    <row r="892" spans="1:13" ht="12" customHeight="1">
      <c r="A892" s="6"/>
      <c r="B892" s="160"/>
      <c r="M892" s="24"/>
    </row>
    <row r="893" spans="1:13" ht="12" customHeight="1">
      <c r="A893" s="6"/>
      <c r="B893" s="160"/>
      <c r="M893" s="24"/>
    </row>
    <row r="894" spans="1:13" ht="12" customHeight="1">
      <c r="A894" s="6"/>
      <c r="B894" s="160"/>
      <c r="M894" s="24"/>
    </row>
    <row r="895" spans="1:13" ht="12" customHeight="1">
      <c r="A895" s="6"/>
      <c r="B895" s="160"/>
      <c r="M895" s="24"/>
    </row>
    <row r="896" spans="1:13" ht="12" customHeight="1">
      <c r="A896" s="6"/>
      <c r="B896" s="160"/>
      <c r="M896" s="24"/>
    </row>
    <row r="897" spans="1:13" ht="12" customHeight="1">
      <c r="A897" s="6"/>
      <c r="B897" s="160"/>
      <c r="M897" s="24"/>
    </row>
    <row r="898" spans="1:13" ht="12" customHeight="1">
      <c r="A898" s="6"/>
      <c r="B898" s="160"/>
      <c r="M898" s="24"/>
    </row>
    <row r="899" spans="1:13" ht="12" customHeight="1">
      <c r="A899" s="6"/>
      <c r="B899" s="160"/>
      <c r="M899" s="24"/>
    </row>
    <row r="900" spans="1:13" ht="12" customHeight="1">
      <c r="A900" s="6"/>
      <c r="B900" s="160"/>
      <c r="M900" s="24"/>
    </row>
    <row r="901" spans="1:13" ht="12" customHeight="1">
      <c r="A901" s="6"/>
      <c r="B901" s="160"/>
      <c r="M901" s="24"/>
    </row>
    <row r="902" spans="1:13" ht="12" customHeight="1">
      <c r="A902" s="6"/>
      <c r="B902" s="160"/>
      <c r="M902" s="24"/>
    </row>
    <row r="903" spans="1:13" ht="12" customHeight="1">
      <c r="A903" s="6"/>
      <c r="B903" s="160"/>
      <c r="M903" s="24"/>
    </row>
    <row r="904" spans="1:13" ht="12" customHeight="1">
      <c r="A904" s="6"/>
      <c r="B904" s="160"/>
      <c r="M904" s="24"/>
    </row>
    <row r="905" spans="1:13" ht="12" customHeight="1">
      <c r="A905" s="6"/>
      <c r="B905" s="160"/>
      <c r="M905" s="24"/>
    </row>
    <row r="906" spans="1:13" ht="12" customHeight="1">
      <c r="A906" s="6"/>
      <c r="B906" s="160"/>
      <c r="M906" s="24"/>
    </row>
    <row r="907" spans="1:13" ht="12" customHeight="1">
      <c r="A907" s="6"/>
      <c r="B907" s="160"/>
      <c r="M907" s="24"/>
    </row>
    <row r="908" spans="1:13" ht="12" customHeight="1">
      <c r="A908" s="6"/>
      <c r="B908" s="160"/>
      <c r="M908" s="24"/>
    </row>
    <row r="909" spans="1:13" ht="12" customHeight="1">
      <c r="A909" s="6"/>
      <c r="B909" s="160"/>
      <c r="M909" s="24"/>
    </row>
    <row r="910" spans="1:13" ht="12" customHeight="1">
      <c r="A910" s="6"/>
      <c r="B910" s="160"/>
      <c r="M910" s="24"/>
    </row>
    <row r="911" spans="1:13" ht="12" customHeight="1">
      <c r="A911" s="6"/>
      <c r="B911" s="160"/>
      <c r="M911" s="24"/>
    </row>
    <row r="912" spans="1:13" ht="12" customHeight="1">
      <c r="A912" s="6"/>
      <c r="B912" s="160"/>
      <c r="M912" s="24"/>
    </row>
    <row r="913" spans="1:13" ht="12" customHeight="1">
      <c r="A913" s="6"/>
      <c r="B913" s="160"/>
      <c r="M913" s="24"/>
    </row>
    <row r="914" spans="1:13" ht="12" customHeight="1">
      <c r="A914" s="6"/>
      <c r="B914" s="160"/>
      <c r="M914" s="24"/>
    </row>
    <row r="915" spans="1:13" ht="12" customHeight="1">
      <c r="A915" s="6"/>
      <c r="B915" s="160"/>
      <c r="M915" s="24"/>
    </row>
    <row r="916" spans="1:13" ht="12" customHeight="1">
      <c r="A916" s="6"/>
      <c r="B916" s="160"/>
      <c r="M916" s="24"/>
    </row>
    <row r="917" spans="1:13" ht="12" customHeight="1">
      <c r="A917" s="6"/>
      <c r="B917" s="160"/>
      <c r="M917" s="24"/>
    </row>
    <row r="918" spans="1:13" ht="12" customHeight="1">
      <c r="A918" s="6"/>
      <c r="B918" s="160"/>
      <c r="M918" s="24"/>
    </row>
    <row r="919" spans="1:13" ht="12" customHeight="1">
      <c r="A919" s="6"/>
      <c r="B919" s="160"/>
      <c r="M919" s="24"/>
    </row>
    <row r="920" spans="1:13" ht="12" customHeight="1">
      <c r="A920" s="6"/>
      <c r="B920" s="160"/>
      <c r="M920" s="24"/>
    </row>
    <row r="921" spans="1:13" ht="12" customHeight="1">
      <c r="A921" s="6"/>
      <c r="B921" s="160"/>
      <c r="M921" s="24"/>
    </row>
    <row r="922" spans="1:13" ht="12" customHeight="1">
      <c r="A922" s="6"/>
      <c r="B922" s="160"/>
      <c r="M922" s="24"/>
    </row>
    <row r="923" spans="1:13" ht="12" customHeight="1">
      <c r="A923" s="6"/>
      <c r="B923" s="160"/>
      <c r="M923" s="24"/>
    </row>
    <row r="924" spans="1:13" ht="12" customHeight="1">
      <c r="A924" s="6"/>
      <c r="B924" s="160"/>
      <c r="M924" s="24"/>
    </row>
    <row r="925" spans="1:13" ht="12" customHeight="1">
      <c r="A925" s="6"/>
      <c r="B925" s="160"/>
      <c r="M925" s="24"/>
    </row>
    <row r="926" spans="1:13" ht="12" customHeight="1">
      <c r="A926" s="6"/>
      <c r="B926" s="160"/>
      <c r="M926" s="24"/>
    </row>
    <row r="927" spans="1:13" ht="12" customHeight="1">
      <c r="A927" s="6"/>
      <c r="B927" s="160"/>
      <c r="M927" s="24"/>
    </row>
    <row r="928" spans="1:13" ht="12" customHeight="1">
      <c r="A928" s="6"/>
      <c r="B928" s="160"/>
      <c r="M928" s="24"/>
    </row>
    <row r="929" spans="1:13" ht="12" customHeight="1">
      <c r="A929" s="6"/>
      <c r="B929" s="160"/>
      <c r="M929" s="24"/>
    </row>
    <row r="930" spans="1:13" ht="12" customHeight="1">
      <c r="A930" s="6"/>
      <c r="B930" s="160"/>
      <c r="M930" s="24"/>
    </row>
    <row r="931" spans="1:13" ht="12" customHeight="1">
      <c r="A931" s="6"/>
      <c r="B931" s="160"/>
      <c r="M931" s="24"/>
    </row>
    <row r="932" spans="1:13" ht="12" customHeight="1">
      <c r="A932" s="6"/>
      <c r="B932" s="160"/>
      <c r="M932" s="24"/>
    </row>
    <row r="933" spans="1:13" ht="12" customHeight="1">
      <c r="A933" s="6"/>
      <c r="B933" s="160"/>
      <c r="M933" s="24"/>
    </row>
    <row r="934" spans="1:13" ht="12" customHeight="1">
      <c r="A934" s="6"/>
      <c r="B934" s="160"/>
      <c r="M934" s="24"/>
    </row>
    <row r="935" spans="1:13" ht="12" customHeight="1">
      <c r="A935" s="6"/>
      <c r="B935" s="160"/>
      <c r="M935" s="24"/>
    </row>
    <row r="936" spans="1:13" ht="12" customHeight="1">
      <c r="A936" s="6"/>
      <c r="B936" s="160"/>
      <c r="M936" s="24"/>
    </row>
    <row r="937" spans="1:13" ht="12" customHeight="1">
      <c r="A937" s="6"/>
      <c r="B937" s="160"/>
      <c r="M937" s="24"/>
    </row>
    <row r="938" spans="1:13" ht="12" customHeight="1">
      <c r="A938" s="6"/>
      <c r="B938" s="160"/>
      <c r="M938" s="24"/>
    </row>
    <row r="939" spans="1:13" ht="12" customHeight="1">
      <c r="A939" s="6"/>
      <c r="B939" s="160"/>
      <c r="M939" s="24"/>
    </row>
    <row r="940" spans="1:13" ht="12" customHeight="1">
      <c r="A940" s="6"/>
      <c r="B940" s="160"/>
      <c r="M940" s="24"/>
    </row>
    <row r="941" spans="1:13" ht="12" customHeight="1">
      <c r="A941" s="6"/>
      <c r="B941" s="160"/>
      <c r="M941" s="24"/>
    </row>
    <row r="942" spans="1:13" ht="12" customHeight="1">
      <c r="A942" s="6"/>
      <c r="B942" s="160"/>
      <c r="M942" s="24"/>
    </row>
    <row r="943" spans="1:13" ht="12" customHeight="1">
      <c r="A943" s="6"/>
      <c r="B943" s="160"/>
      <c r="M943" s="24"/>
    </row>
    <row r="944" spans="1:13" ht="12" customHeight="1">
      <c r="A944" s="6"/>
      <c r="B944" s="160"/>
      <c r="M944" s="24"/>
    </row>
    <row r="945" spans="1:13" ht="12" customHeight="1">
      <c r="A945" s="6"/>
      <c r="B945" s="160"/>
      <c r="M945" s="24"/>
    </row>
    <row r="946" spans="1:13" ht="12" customHeight="1">
      <c r="A946" s="6"/>
      <c r="B946" s="160"/>
      <c r="M946" s="24"/>
    </row>
    <row r="947" spans="1:13" ht="12" customHeight="1">
      <c r="A947" s="6"/>
      <c r="B947" s="160"/>
      <c r="M947" s="24"/>
    </row>
    <row r="948" spans="1:13" ht="12" customHeight="1">
      <c r="A948" s="6"/>
      <c r="B948" s="160"/>
      <c r="M948" s="24"/>
    </row>
    <row r="949" spans="1:13" ht="12" customHeight="1">
      <c r="A949" s="6"/>
      <c r="B949" s="160"/>
      <c r="M949" s="24"/>
    </row>
    <row r="950" spans="1:13" ht="12" customHeight="1">
      <c r="A950" s="6"/>
      <c r="B950" s="160"/>
      <c r="M950" s="24"/>
    </row>
    <row r="951" spans="1:13" ht="12" customHeight="1">
      <c r="A951" s="6"/>
      <c r="B951" s="160"/>
      <c r="M951" s="24"/>
    </row>
    <row r="952" spans="1:13" ht="12" customHeight="1">
      <c r="A952" s="6"/>
      <c r="B952" s="160"/>
      <c r="M952" s="24"/>
    </row>
    <row r="953" spans="1:13" ht="12" customHeight="1">
      <c r="A953" s="6"/>
      <c r="B953" s="160"/>
      <c r="M953" s="24"/>
    </row>
    <row r="954" spans="1:13" ht="12" customHeight="1">
      <c r="A954" s="6"/>
      <c r="B954" s="160"/>
      <c r="M954" s="24"/>
    </row>
    <row r="955" spans="1:13" ht="12" customHeight="1">
      <c r="A955" s="6"/>
      <c r="B955" s="160"/>
      <c r="M955" s="24"/>
    </row>
    <row r="956" spans="1:13" ht="12" customHeight="1">
      <c r="A956" s="6"/>
      <c r="B956" s="160"/>
      <c r="M956" s="24"/>
    </row>
    <row r="957" spans="1:13" ht="12" customHeight="1">
      <c r="A957" s="6"/>
      <c r="B957" s="160"/>
      <c r="M957" s="24"/>
    </row>
    <row r="958" spans="1:13" ht="12" customHeight="1">
      <c r="A958" s="6"/>
      <c r="B958" s="160"/>
      <c r="M958" s="24"/>
    </row>
    <row r="959" spans="1:13" ht="12" customHeight="1">
      <c r="A959" s="6"/>
      <c r="B959" s="160"/>
      <c r="M959" s="24"/>
    </row>
    <row r="960" spans="1:13" ht="12" customHeight="1">
      <c r="A960" s="6"/>
      <c r="B960" s="160"/>
      <c r="M960" s="24"/>
    </row>
    <row r="961" spans="1:13" ht="12" customHeight="1">
      <c r="A961" s="6"/>
      <c r="B961" s="160"/>
      <c r="M961" s="24"/>
    </row>
    <row r="962" spans="1:13" ht="12" customHeight="1">
      <c r="A962" s="6"/>
      <c r="B962" s="160"/>
      <c r="M962" s="24"/>
    </row>
    <row r="963" spans="1:13" ht="12" customHeight="1">
      <c r="A963" s="6"/>
      <c r="B963" s="160"/>
      <c r="M963" s="24"/>
    </row>
    <row r="964" spans="1:13" ht="12" customHeight="1">
      <c r="A964" s="6"/>
      <c r="B964" s="160"/>
      <c r="M964" s="24"/>
    </row>
    <row r="965" spans="1:13" ht="12" customHeight="1">
      <c r="A965" s="6"/>
      <c r="B965" s="160"/>
      <c r="M965" s="24"/>
    </row>
    <row r="966" spans="1:13" ht="12" customHeight="1">
      <c r="A966" s="6"/>
      <c r="B966" s="160"/>
      <c r="M966" s="24"/>
    </row>
    <row r="967" spans="1:13" ht="12" customHeight="1">
      <c r="A967" s="6"/>
      <c r="B967" s="160"/>
      <c r="M967" s="24"/>
    </row>
    <row r="968" spans="1:13" ht="12" customHeight="1">
      <c r="A968" s="6"/>
      <c r="B968" s="160"/>
      <c r="M968" s="24"/>
    </row>
    <row r="969" spans="1:13" ht="12" customHeight="1">
      <c r="A969" s="6"/>
      <c r="B969" s="160"/>
      <c r="M969" s="24"/>
    </row>
    <row r="970" spans="1:13" ht="12" customHeight="1">
      <c r="A970" s="6"/>
      <c r="B970" s="160"/>
      <c r="M970" s="24"/>
    </row>
    <row r="971" spans="1:13" ht="12" customHeight="1">
      <c r="A971" s="6"/>
      <c r="B971" s="160"/>
      <c r="M971" s="24"/>
    </row>
    <row r="972" spans="1:13" ht="12" customHeight="1">
      <c r="A972" s="6"/>
      <c r="B972" s="160"/>
      <c r="M972" s="24"/>
    </row>
    <row r="973" spans="1:13" ht="12" customHeight="1">
      <c r="A973" s="6"/>
      <c r="B973" s="160"/>
      <c r="M973" s="24"/>
    </row>
    <row r="974" spans="1:13" ht="12" customHeight="1">
      <c r="A974" s="6"/>
      <c r="B974" s="160"/>
      <c r="M974" s="24"/>
    </row>
    <row r="975" spans="1:13" ht="12" customHeight="1">
      <c r="A975" s="6"/>
      <c r="B975" s="160"/>
      <c r="M975" s="24"/>
    </row>
    <row r="976" spans="1:13" ht="12" customHeight="1">
      <c r="A976" s="6"/>
      <c r="B976" s="160"/>
      <c r="M976" s="24"/>
    </row>
    <row r="977" spans="1:13" ht="12" customHeight="1">
      <c r="A977" s="6"/>
      <c r="B977" s="160"/>
      <c r="M977" s="24"/>
    </row>
    <row r="978" spans="1:13" ht="12" customHeight="1">
      <c r="A978" s="6"/>
      <c r="B978" s="160"/>
      <c r="M978" s="24"/>
    </row>
    <row r="979" spans="1:13" ht="12" customHeight="1">
      <c r="A979" s="6"/>
      <c r="B979" s="160"/>
      <c r="M979" s="24"/>
    </row>
    <row r="980" spans="1:13" ht="12" customHeight="1">
      <c r="A980" s="6"/>
      <c r="B980" s="160"/>
      <c r="M980" s="24"/>
    </row>
    <row r="981" spans="1:13" ht="12" customHeight="1">
      <c r="A981" s="6"/>
      <c r="B981" s="160"/>
      <c r="M981" s="24"/>
    </row>
    <row r="982" spans="1:13" ht="12" customHeight="1">
      <c r="A982" s="6"/>
      <c r="B982" s="160"/>
      <c r="M982" s="24"/>
    </row>
    <row r="983" spans="1:13" ht="12" customHeight="1">
      <c r="A983" s="6"/>
      <c r="B983" s="160"/>
      <c r="M983" s="24"/>
    </row>
    <row r="984" spans="1:13" ht="12" customHeight="1">
      <c r="A984" s="6"/>
      <c r="B984" s="160"/>
      <c r="M984" s="24"/>
    </row>
    <row r="985" spans="1:13" ht="12" customHeight="1">
      <c r="A985" s="6"/>
      <c r="B985" s="160"/>
      <c r="M985" s="24"/>
    </row>
    <row r="986" spans="1:13" ht="12" customHeight="1">
      <c r="A986" s="6"/>
      <c r="B986" s="160"/>
      <c r="M986" s="24"/>
    </row>
    <row r="987" spans="1:13" ht="12" customHeight="1">
      <c r="A987" s="6"/>
      <c r="B987" s="160"/>
      <c r="M987" s="24"/>
    </row>
    <row r="988" spans="1:13" ht="12" customHeight="1">
      <c r="A988" s="6"/>
      <c r="B988" s="160"/>
      <c r="M988" s="24"/>
    </row>
    <row r="989" spans="1:13" ht="12" customHeight="1">
      <c r="A989" s="6"/>
      <c r="B989" s="160"/>
      <c r="M989" s="24"/>
    </row>
    <row r="990" spans="1:13" ht="12" customHeight="1">
      <c r="A990" s="6"/>
      <c r="B990" s="160"/>
      <c r="M990" s="24"/>
    </row>
    <row r="991" spans="1:13" ht="12" customHeight="1">
      <c r="A991" s="6"/>
      <c r="B991" s="160"/>
      <c r="M991" s="24"/>
    </row>
    <row r="992" spans="1:13" ht="12" customHeight="1">
      <c r="A992" s="6"/>
      <c r="B992" s="160"/>
      <c r="M992" s="24"/>
    </row>
    <row r="993" spans="1:13" ht="12" customHeight="1">
      <c r="A993" s="6"/>
      <c r="B993" s="160"/>
      <c r="M993" s="24"/>
    </row>
    <row r="994" spans="1:13" ht="12" customHeight="1">
      <c r="A994" s="6"/>
      <c r="B994" s="160"/>
      <c r="M994" s="24"/>
    </row>
    <row r="995" spans="1:13" ht="12" customHeight="1">
      <c r="A995" s="6"/>
      <c r="B995" s="160"/>
      <c r="M995" s="24"/>
    </row>
    <row r="996" spans="1:13" ht="12" customHeight="1">
      <c r="A996" s="6"/>
      <c r="B996" s="160"/>
      <c r="M996" s="24"/>
    </row>
    <row r="997" spans="1:13" ht="12" customHeight="1">
      <c r="A997" s="6"/>
      <c r="B997" s="160"/>
      <c r="M997" s="24"/>
    </row>
    <row r="998" spans="1:13" ht="12" customHeight="1">
      <c r="A998" s="6"/>
      <c r="B998" s="160"/>
      <c r="M998" s="24"/>
    </row>
    <row r="999" spans="1:13" ht="12" customHeight="1">
      <c r="A999" s="6"/>
      <c r="B999" s="160"/>
      <c r="M999" s="24"/>
    </row>
    <row r="1000" spans="1:13" ht="12" customHeight="1">
      <c r="A1000" s="6"/>
      <c r="B1000" s="160"/>
      <c r="M1000" s="24"/>
    </row>
    <row r="1001" spans="1:13" ht="12" customHeight="1">
      <c r="A1001" s="6"/>
      <c r="B1001" s="160"/>
      <c r="M1001" s="24"/>
    </row>
    <row r="1002" spans="1:13" ht="12" customHeight="1">
      <c r="A1002" s="6"/>
      <c r="B1002" s="160"/>
      <c r="M1002" s="24"/>
    </row>
    <row r="1003" spans="1:13" ht="12" customHeight="1">
      <c r="A1003" s="6"/>
      <c r="B1003" s="160"/>
      <c r="M1003" s="24"/>
    </row>
    <row r="1004" spans="1:13" ht="12" customHeight="1">
      <c r="A1004" s="6"/>
      <c r="B1004" s="160"/>
      <c r="M1004" s="24"/>
    </row>
    <row r="1005" spans="1:13" ht="12" customHeight="1">
      <c r="A1005" s="6"/>
      <c r="B1005" s="160"/>
      <c r="M1005" s="24"/>
    </row>
    <row r="1006" spans="1:13" ht="12" customHeight="1">
      <c r="A1006" s="6"/>
      <c r="B1006" s="160"/>
      <c r="M1006" s="24"/>
    </row>
    <row r="1007" spans="1:13" ht="12" customHeight="1">
      <c r="A1007" s="6"/>
      <c r="B1007" s="160"/>
      <c r="M1007" s="24"/>
    </row>
    <row r="1008" spans="1:13" ht="12" customHeight="1">
      <c r="A1008" s="6"/>
      <c r="B1008" s="160"/>
      <c r="M1008" s="24"/>
    </row>
    <row r="1009" spans="1:13" ht="12" customHeight="1">
      <c r="A1009" s="6"/>
      <c r="B1009" s="160"/>
      <c r="M1009" s="24"/>
    </row>
    <row r="1010" spans="1:13" ht="12" customHeight="1">
      <c r="A1010" s="6"/>
      <c r="B1010" s="160"/>
      <c r="M1010" s="24"/>
    </row>
    <row r="1011" spans="1:13" ht="12" customHeight="1">
      <c r="A1011" s="6"/>
      <c r="B1011" s="160"/>
      <c r="M1011" s="24"/>
    </row>
    <row r="1012" spans="1:13" ht="12" customHeight="1">
      <c r="A1012" s="6"/>
      <c r="B1012" s="160"/>
      <c r="M1012" s="24"/>
    </row>
    <row r="1013" spans="1:13" ht="12" customHeight="1">
      <c r="A1013" s="6"/>
      <c r="B1013" s="160"/>
      <c r="M1013" s="24"/>
    </row>
    <row r="1014" spans="1:13" ht="12" customHeight="1">
      <c r="A1014" s="6"/>
      <c r="B1014" s="160"/>
      <c r="M1014" s="24"/>
    </row>
    <row r="1015" spans="1:13" ht="12" customHeight="1">
      <c r="A1015" s="6"/>
      <c r="B1015" s="160"/>
      <c r="M1015" s="24"/>
    </row>
    <row r="1016" spans="1:13" ht="12" customHeight="1">
      <c r="A1016" s="6"/>
      <c r="B1016" s="160"/>
      <c r="M1016" s="24"/>
    </row>
    <row r="1017" spans="1:13" ht="12" customHeight="1">
      <c r="A1017" s="6"/>
      <c r="B1017" s="160"/>
      <c r="M1017" s="24"/>
    </row>
    <row r="1018" spans="1:13" ht="12" customHeight="1">
      <c r="A1018" s="6"/>
      <c r="B1018" s="160"/>
      <c r="M1018" s="24"/>
    </row>
    <row r="1019" spans="1:13" ht="12" customHeight="1">
      <c r="A1019" s="6"/>
      <c r="B1019" s="160"/>
      <c r="M1019" s="24"/>
    </row>
    <row r="1020" spans="1:13" ht="12" customHeight="1">
      <c r="A1020" s="6"/>
      <c r="B1020" s="160"/>
      <c r="M1020" s="24"/>
    </row>
    <row r="1021" spans="1:13" ht="12" customHeight="1">
      <c r="A1021" s="6"/>
      <c r="B1021" s="160"/>
      <c r="M1021" s="24"/>
    </row>
    <row r="1022" spans="1:13" ht="12" customHeight="1">
      <c r="A1022" s="6"/>
      <c r="B1022" s="160"/>
      <c r="M1022" s="24"/>
    </row>
    <row r="1023" spans="1:13" ht="12" customHeight="1">
      <c r="A1023" s="6"/>
      <c r="B1023" s="160"/>
      <c r="M1023" s="24"/>
    </row>
    <row r="1024" spans="1:13" ht="12" customHeight="1">
      <c r="A1024" s="6"/>
      <c r="B1024" s="160"/>
      <c r="M1024" s="24"/>
    </row>
    <row r="1025" spans="1:13" ht="12" customHeight="1">
      <c r="A1025" s="6"/>
      <c r="B1025" s="160"/>
      <c r="M1025" s="24"/>
    </row>
    <row r="1026" spans="1:13" ht="12" customHeight="1">
      <c r="A1026" s="6"/>
      <c r="B1026" s="160"/>
      <c r="M1026" s="24"/>
    </row>
    <row r="1027" spans="1:13" ht="12" customHeight="1">
      <c r="A1027" s="6"/>
      <c r="B1027" s="160"/>
      <c r="M1027" s="24"/>
    </row>
    <row r="1028" spans="1:13" ht="12" customHeight="1">
      <c r="A1028" s="6"/>
      <c r="B1028" s="160"/>
      <c r="M1028" s="24"/>
    </row>
    <row r="1029" spans="1:13" ht="12" customHeight="1">
      <c r="A1029" s="6"/>
      <c r="B1029" s="160"/>
      <c r="M1029" s="24"/>
    </row>
    <row r="1030" spans="1:13" ht="12" customHeight="1">
      <c r="A1030" s="6"/>
      <c r="B1030" s="160"/>
      <c r="M1030" s="24"/>
    </row>
    <row r="1031" spans="1:13" ht="12" customHeight="1">
      <c r="A1031" s="6"/>
      <c r="B1031" s="160"/>
      <c r="M1031" s="24"/>
    </row>
    <row r="1032" spans="1:13" ht="12" customHeight="1">
      <c r="A1032" s="6"/>
      <c r="B1032" s="160"/>
      <c r="M1032" s="24"/>
    </row>
    <row r="1033" spans="1:13" ht="12" customHeight="1">
      <c r="A1033" s="6"/>
      <c r="B1033" s="160"/>
      <c r="M1033" s="24"/>
    </row>
    <row r="1034" spans="1:13" ht="12" customHeight="1">
      <c r="A1034" s="6"/>
      <c r="B1034" s="160"/>
      <c r="M1034" s="24"/>
    </row>
    <row r="1035" spans="1:13" ht="12" customHeight="1">
      <c r="A1035" s="6"/>
      <c r="B1035" s="160"/>
      <c r="M1035" s="24"/>
    </row>
    <row r="1036" spans="1:13" ht="12" customHeight="1">
      <c r="A1036" s="6"/>
      <c r="B1036" s="160"/>
      <c r="M1036" s="24"/>
    </row>
    <row r="1037" spans="1:13" ht="12" customHeight="1">
      <c r="A1037" s="6"/>
      <c r="B1037" s="160"/>
      <c r="M1037" s="24"/>
    </row>
    <row r="1038" spans="1:13" ht="12" customHeight="1">
      <c r="A1038" s="6"/>
      <c r="B1038" s="160"/>
      <c r="M1038" s="24"/>
    </row>
    <row r="1039" spans="1:13" ht="12" customHeight="1">
      <c r="A1039" s="6"/>
      <c r="B1039" s="160"/>
      <c r="M1039" s="24"/>
    </row>
    <row r="1040" spans="1:13" ht="12" customHeight="1">
      <c r="A1040" s="6"/>
      <c r="B1040" s="160"/>
      <c r="M1040" s="24"/>
    </row>
    <row r="1041" spans="1:13" ht="12" customHeight="1">
      <c r="A1041" s="6"/>
      <c r="B1041" s="160"/>
      <c r="M1041" s="24"/>
    </row>
    <row r="1042" spans="1:13" ht="12" customHeight="1">
      <c r="A1042" s="6"/>
      <c r="B1042" s="160"/>
      <c r="M1042" s="24"/>
    </row>
    <row r="1043" spans="1:13" ht="12" customHeight="1">
      <c r="A1043" s="6"/>
      <c r="B1043" s="160"/>
      <c r="M1043" s="24"/>
    </row>
    <row r="1044" spans="1:13" ht="12" customHeight="1">
      <c r="A1044" s="6"/>
      <c r="B1044" s="160"/>
      <c r="M1044" s="24"/>
    </row>
    <row r="1045" spans="1:13" ht="12" customHeight="1">
      <c r="A1045" s="6"/>
      <c r="B1045" s="160"/>
      <c r="M1045" s="24"/>
    </row>
    <row r="1046" spans="1:13" ht="12" customHeight="1">
      <c r="A1046" s="6"/>
      <c r="B1046" s="160"/>
      <c r="M1046" s="24"/>
    </row>
    <row r="1047" spans="1:13" ht="12" customHeight="1">
      <c r="A1047" s="6"/>
      <c r="B1047" s="160"/>
      <c r="M1047" s="24"/>
    </row>
    <row r="1048" spans="1:13" ht="12" customHeight="1">
      <c r="A1048" s="6"/>
      <c r="B1048" s="160"/>
      <c r="M1048" s="24"/>
    </row>
    <row r="1049" spans="1:13" ht="12" customHeight="1">
      <c r="A1049" s="6"/>
      <c r="B1049" s="160"/>
      <c r="M1049" s="24"/>
    </row>
    <row r="1050" spans="1:13" ht="12" customHeight="1">
      <c r="A1050" s="6"/>
      <c r="B1050" s="160"/>
      <c r="M1050" s="24"/>
    </row>
    <row r="1051" spans="1:13" ht="12" customHeight="1">
      <c r="A1051" s="6"/>
      <c r="B1051" s="160"/>
      <c r="M1051" s="24"/>
    </row>
    <row r="1052" spans="1:13" ht="12" customHeight="1">
      <c r="A1052" s="6"/>
      <c r="B1052" s="160"/>
      <c r="M1052" s="24"/>
    </row>
    <row r="1053" spans="1:13" ht="12" customHeight="1">
      <c r="A1053" s="6"/>
      <c r="B1053" s="160"/>
      <c r="M1053" s="24"/>
    </row>
    <row r="1054" spans="1:13" ht="12" customHeight="1">
      <c r="A1054" s="6"/>
      <c r="B1054" s="160"/>
      <c r="M1054" s="24"/>
    </row>
    <row r="1055" spans="1:13" ht="12" customHeight="1">
      <c r="A1055" s="6"/>
      <c r="B1055" s="160"/>
      <c r="M1055" s="24"/>
    </row>
    <row r="1056" spans="1:13" ht="12" customHeight="1">
      <c r="A1056" s="6"/>
      <c r="B1056" s="160"/>
      <c r="M1056" s="24"/>
    </row>
    <row r="1057" spans="1:13" ht="12" customHeight="1">
      <c r="A1057" s="6"/>
      <c r="B1057" s="160"/>
      <c r="M1057" s="24"/>
    </row>
    <row r="1058" spans="1:13" ht="12" customHeight="1">
      <c r="A1058" s="6"/>
      <c r="B1058" s="160"/>
      <c r="M1058" s="24"/>
    </row>
    <row r="1059" spans="1:13" ht="12" customHeight="1">
      <c r="A1059" s="6"/>
      <c r="B1059" s="160"/>
      <c r="M1059" s="24"/>
    </row>
    <row r="1060" spans="1:13" ht="12" customHeight="1">
      <c r="A1060" s="6"/>
      <c r="B1060" s="160"/>
      <c r="M1060" s="24"/>
    </row>
    <row r="1061" spans="1:13" ht="12" customHeight="1">
      <c r="A1061" s="6"/>
      <c r="B1061" s="160"/>
      <c r="M1061" s="24"/>
    </row>
    <row r="1062" spans="1:13" ht="12" customHeight="1">
      <c r="A1062" s="6"/>
      <c r="B1062" s="160"/>
      <c r="M1062" s="24"/>
    </row>
    <row r="1063" spans="1:13" ht="12" customHeight="1">
      <c r="A1063" s="6"/>
      <c r="B1063" s="160"/>
      <c r="M1063" s="24"/>
    </row>
    <row r="1064" spans="1:13" ht="12" customHeight="1">
      <c r="A1064" s="6"/>
      <c r="B1064" s="160"/>
      <c r="M1064" s="24"/>
    </row>
    <row r="1065" spans="1:13" ht="12" customHeight="1">
      <c r="A1065" s="6"/>
      <c r="B1065" s="160"/>
      <c r="M1065" s="24"/>
    </row>
    <row r="1066" spans="1:13" ht="12" customHeight="1">
      <c r="A1066" s="6"/>
      <c r="B1066" s="160"/>
      <c r="M1066" s="24"/>
    </row>
    <row r="1067" spans="1:13" ht="12" customHeight="1">
      <c r="A1067" s="6"/>
      <c r="B1067" s="160"/>
      <c r="M1067" s="24"/>
    </row>
    <row r="1068" spans="1:13" ht="12" customHeight="1">
      <c r="A1068" s="6"/>
      <c r="B1068" s="160"/>
      <c r="M1068" s="24"/>
    </row>
    <row r="1069" spans="1:13" ht="12" customHeight="1">
      <c r="A1069" s="6"/>
      <c r="B1069" s="160"/>
      <c r="M1069" s="24"/>
    </row>
    <row r="1070" spans="1:13" ht="12" customHeight="1">
      <c r="A1070" s="6"/>
      <c r="B1070" s="160"/>
      <c r="M1070" s="24"/>
    </row>
    <row r="1071" spans="1:13" ht="12" customHeight="1">
      <c r="A1071" s="6"/>
      <c r="B1071" s="160"/>
      <c r="M1071" s="24"/>
    </row>
    <row r="1072" spans="1:13" ht="12" customHeight="1">
      <c r="A1072" s="6"/>
      <c r="B1072" s="160"/>
      <c r="M1072" s="24"/>
    </row>
    <row r="1073" spans="1:13" ht="12" customHeight="1">
      <c r="A1073" s="6"/>
      <c r="B1073" s="160"/>
      <c r="M1073" s="24"/>
    </row>
    <row r="1074" spans="1:13" ht="12" customHeight="1">
      <c r="A1074" s="6"/>
      <c r="B1074" s="160"/>
      <c r="M1074" s="24"/>
    </row>
    <row r="1075" spans="1:13" ht="12" customHeight="1">
      <c r="A1075" s="6"/>
      <c r="B1075" s="160"/>
      <c r="M1075" s="24"/>
    </row>
    <row r="1076" spans="1:13" ht="12" customHeight="1">
      <c r="A1076" s="6"/>
      <c r="B1076" s="160"/>
      <c r="M1076" s="24"/>
    </row>
    <row r="1077" spans="1:13" ht="12" customHeight="1">
      <c r="A1077" s="6"/>
      <c r="B1077" s="160"/>
      <c r="M1077" s="24"/>
    </row>
    <row r="1078" spans="1:13" ht="12" customHeight="1">
      <c r="A1078" s="6"/>
      <c r="B1078" s="160"/>
      <c r="M1078" s="24"/>
    </row>
    <row r="1079" spans="1:13" ht="12" customHeight="1">
      <c r="A1079" s="6"/>
      <c r="B1079" s="160"/>
      <c r="M1079" s="24"/>
    </row>
    <row r="1080" spans="1:13" ht="12" customHeight="1">
      <c r="A1080" s="6"/>
      <c r="B1080" s="160"/>
      <c r="M1080" s="24"/>
    </row>
    <row r="1081" spans="1:13" ht="12" customHeight="1">
      <c r="A1081" s="6"/>
      <c r="B1081" s="160"/>
      <c r="M1081" s="24"/>
    </row>
    <row r="1082" spans="1:13" ht="12" customHeight="1">
      <c r="A1082" s="6"/>
      <c r="B1082" s="160"/>
      <c r="M1082" s="24"/>
    </row>
    <row r="1083" spans="1:13" ht="12" customHeight="1">
      <c r="A1083" s="6"/>
      <c r="B1083" s="160"/>
      <c r="M1083" s="24"/>
    </row>
    <row r="1084" spans="1:13" ht="12" customHeight="1">
      <c r="A1084" s="6"/>
      <c r="B1084" s="160"/>
      <c r="M1084" s="24"/>
    </row>
    <row r="1085" spans="1:13" ht="12" customHeight="1">
      <c r="A1085" s="6"/>
      <c r="B1085" s="160"/>
      <c r="M1085" s="24"/>
    </row>
    <row r="1086" spans="1:13" ht="12" customHeight="1">
      <c r="A1086" s="6"/>
      <c r="B1086" s="160"/>
      <c r="M1086" s="24"/>
    </row>
    <row r="1087" spans="1:13" ht="12" customHeight="1">
      <c r="A1087" s="6"/>
      <c r="B1087" s="160"/>
      <c r="M1087" s="24"/>
    </row>
    <row r="1088" spans="1:13" ht="12" customHeight="1">
      <c r="A1088" s="6"/>
      <c r="B1088" s="160"/>
      <c r="M1088" s="24"/>
    </row>
    <row r="1089" spans="1:13" ht="12" customHeight="1">
      <c r="A1089" s="6"/>
      <c r="B1089" s="160"/>
      <c r="M1089" s="24"/>
    </row>
    <row r="1090" spans="1:13" ht="12" customHeight="1">
      <c r="A1090" s="6"/>
      <c r="B1090" s="160"/>
      <c r="M1090" s="24"/>
    </row>
    <row r="1091" spans="1:13" ht="12" customHeight="1">
      <c r="A1091" s="6"/>
      <c r="B1091" s="160"/>
      <c r="M1091" s="24"/>
    </row>
    <row r="1092" spans="1:13" ht="12" customHeight="1">
      <c r="A1092" s="6"/>
      <c r="B1092" s="160"/>
      <c r="M1092" s="24"/>
    </row>
    <row r="1093" spans="1:13" ht="12" customHeight="1">
      <c r="A1093" s="6"/>
      <c r="B1093" s="160"/>
      <c r="M1093" s="24"/>
    </row>
    <row r="1094" spans="1:13" ht="12" customHeight="1">
      <c r="A1094" s="6"/>
      <c r="B1094" s="160"/>
      <c r="M1094" s="24"/>
    </row>
    <row r="1095" spans="1:13" ht="12" customHeight="1">
      <c r="A1095" s="6"/>
      <c r="B1095" s="160"/>
      <c r="M1095" s="24"/>
    </row>
    <row r="1096" spans="1:13" ht="12" customHeight="1">
      <c r="A1096" s="6"/>
      <c r="B1096" s="160"/>
      <c r="M1096" s="24"/>
    </row>
    <row r="1097" spans="1:13" ht="12" customHeight="1">
      <c r="A1097" s="6"/>
      <c r="B1097" s="160"/>
      <c r="M1097" s="24"/>
    </row>
    <row r="1098" spans="1:13" ht="12" customHeight="1">
      <c r="A1098" s="6"/>
      <c r="B1098" s="160"/>
      <c r="M1098" s="24"/>
    </row>
    <row r="1099" spans="1:13" ht="12" customHeight="1">
      <c r="A1099" s="6"/>
      <c r="B1099" s="160"/>
      <c r="M1099" s="24"/>
    </row>
    <row r="1100" spans="1:13" ht="12" customHeight="1">
      <c r="A1100" s="6"/>
      <c r="B1100" s="160"/>
      <c r="M1100" s="24"/>
    </row>
    <row r="1101" spans="1:13" ht="12" customHeight="1">
      <c r="A1101" s="6"/>
      <c r="B1101" s="160"/>
      <c r="M1101" s="24"/>
    </row>
    <row r="1102" spans="1:13" ht="12" customHeight="1">
      <c r="A1102" s="6"/>
      <c r="B1102" s="160"/>
      <c r="M1102" s="24"/>
    </row>
    <row r="1103" spans="1:13" ht="12" customHeight="1">
      <c r="A1103" s="6"/>
      <c r="B1103" s="160"/>
      <c r="M1103" s="24"/>
    </row>
    <row r="1104" spans="1:13" ht="12" customHeight="1">
      <c r="A1104" s="6"/>
      <c r="B1104" s="160"/>
      <c r="M1104" s="24"/>
    </row>
    <row r="1105" spans="1:13" ht="12" customHeight="1">
      <c r="A1105" s="6"/>
      <c r="B1105" s="160"/>
      <c r="M1105" s="24"/>
    </row>
    <row r="1106" spans="1:13" ht="12" customHeight="1">
      <c r="A1106" s="6"/>
      <c r="B1106" s="160"/>
      <c r="M1106" s="24"/>
    </row>
    <row r="1107" spans="1:13" ht="12" customHeight="1">
      <c r="A1107" s="6"/>
      <c r="B1107" s="160"/>
      <c r="M1107" s="24"/>
    </row>
    <row r="1108" spans="1:13" ht="12" customHeight="1">
      <c r="A1108" s="6"/>
      <c r="B1108" s="160"/>
      <c r="M1108" s="24"/>
    </row>
    <row r="1109" spans="1:13" ht="12" customHeight="1">
      <c r="A1109" s="6"/>
      <c r="B1109" s="160"/>
      <c r="M1109" s="24"/>
    </row>
    <row r="1110" spans="1:13" ht="12" customHeight="1">
      <c r="A1110" s="6"/>
      <c r="B1110" s="160"/>
      <c r="M1110" s="24"/>
    </row>
    <row r="1111" spans="1:13" ht="12" customHeight="1">
      <c r="A1111" s="6"/>
      <c r="B1111" s="160"/>
      <c r="M1111" s="24"/>
    </row>
    <row r="1112" spans="1:13" ht="12" customHeight="1">
      <c r="A1112" s="6"/>
      <c r="B1112" s="160"/>
      <c r="M1112" s="24"/>
    </row>
    <row r="1113" spans="1:13" ht="12" customHeight="1">
      <c r="A1113" s="6"/>
      <c r="B1113" s="160"/>
      <c r="M1113" s="24"/>
    </row>
    <row r="1114" spans="1:13" ht="12" customHeight="1">
      <c r="A1114" s="6"/>
      <c r="B1114" s="160"/>
      <c r="M1114" s="24"/>
    </row>
    <row r="1115" spans="1:13" ht="12" customHeight="1">
      <c r="A1115" s="6"/>
      <c r="B1115" s="160"/>
      <c r="M1115" s="24"/>
    </row>
    <row r="1116" spans="1:13" ht="12" customHeight="1">
      <c r="A1116" s="6"/>
      <c r="B1116" s="160"/>
      <c r="M1116" s="24"/>
    </row>
    <row r="1117" spans="1:13" ht="12" customHeight="1">
      <c r="A1117" s="6"/>
      <c r="B1117" s="160"/>
      <c r="M1117" s="24"/>
    </row>
    <row r="1118" spans="1:13" ht="12" customHeight="1">
      <c r="A1118" s="6"/>
      <c r="B1118" s="160"/>
      <c r="M1118" s="24"/>
    </row>
    <row r="1119" spans="1:13" ht="12" customHeight="1">
      <c r="A1119" s="6"/>
      <c r="B1119" s="160"/>
      <c r="M1119" s="24"/>
    </row>
    <row r="1120" spans="1:13" ht="12" customHeight="1">
      <c r="A1120" s="6"/>
      <c r="B1120" s="160"/>
      <c r="M1120" s="24"/>
    </row>
    <row r="1121" spans="1:13" ht="12" customHeight="1">
      <c r="A1121" s="6"/>
      <c r="B1121" s="160"/>
      <c r="M1121" s="24"/>
    </row>
    <row r="1122" spans="1:13" ht="12" customHeight="1">
      <c r="A1122" s="6"/>
      <c r="B1122" s="160"/>
      <c r="M1122" s="24"/>
    </row>
    <row r="1123" spans="1:13" ht="12" customHeight="1">
      <c r="A1123" s="6"/>
      <c r="B1123" s="160"/>
      <c r="M1123" s="24"/>
    </row>
    <row r="1124" spans="1:13" ht="12" customHeight="1">
      <c r="A1124" s="6"/>
      <c r="B1124" s="160"/>
      <c r="M1124" s="24"/>
    </row>
    <row r="1125" spans="1:13" ht="12" customHeight="1">
      <c r="A1125" s="6"/>
      <c r="B1125" s="160"/>
      <c r="M1125" s="24"/>
    </row>
    <row r="1126" spans="1:13" ht="12" customHeight="1">
      <c r="A1126" s="6"/>
      <c r="B1126" s="160"/>
      <c r="M1126" s="24"/>
    </row>
    <row r="1127" spans="1:13" ht="12" customHeight="1">
      <c r="A1127" s="6"/>
      <c r="B1127" s="160"/>
      <c r="M1127" s="24"/>
    </row>
    <row r="1128" spans="1:13" ht="12" customHeight="1">
      <c r="A1128" s="6"/>
      <c r="B1128" s="160"/>
      <c r="M1128" s="24"/>
    </row>
    <row r="1129" spans="1:13" ht="12" customHeight="1">
      <c r="A1129" s="6"/>
      <c r="B1129" s="160"/>
      <c r="M1129" s="24"/>
    </row>
    <row r="1130" spans="1:13" ht="12" customHeight="1">
      <c r="A1130" s="6"/>
      <c r="B1130" s="160"/>
      <c r="M1130" s="24"/>
    </row>
    <row r="1131" spans="1:13" ht="12" customHeight="1">
      <c r="A1131" s="6"/>
      <c r="B1131" s="160"/>
      <c r="M1131" s="24"/>
    </row>
    <row r="1132" spans="1:13" ht="12" customHeight="1">
      <c r="A1132" s="6"/>
      <c r="B1132" s="160"/>
      <c r="M1132" s="24"/>
    </row>
    <row r="1133" spans="1:13" ht="12" customHeight="1">
      <c r="A1133" s="6"/>
      <c r="B1133" s="160"/>
      <c r="M1133" s="24"/>
    </row>
    <row r="1134" spans="1:13" ht="12" customHeight="1">
      <c r="A1134" s="6"/>
      <c r="B1134" s="160"/>
      <c r="M1134" s="24"/>
    </row>
    <row r="1135" spans="1:13" ht="12" customHeight="1">
      <c r="A1135" s="6"/>
      <c r="B1135" s="160"/>
      <c r="M1135" s="24"/>
    </row>
    <row r="1136" spans="1:13" ht="12" customHeight="1">
      <c r="A1136" s="6"/>
      <c r="B1136" s="160"/>
      <c r="M1136" s="24"/>
    </row>
    <row r="1137" spans="1:13" ht="12" customHeight="1">
      <c r="A1137" s="6"/>
      <c r="B1137" s="160"/>
      <c r="M1137" s="24"/>
    </row>
    <row r="1138" spans="1:13" ht="12" customHeight="1">
      <c r="A1138" s="6"/>
      <c r="B1138" s="160"/>
      <c r="M1138" s="24"/>
    </row>
    <row r="1139" spans="1:13" ht="12" customHeight="1">
      <c r="A1139" s="6"/>
      <c r="B1139" s="160"/>
      <c r="M1139" s="24"/>
    </row>
    <row r="1140" spans="1:13" ht="12" customHeight="1">
      <c r="A1140" s="6"/>
      <c r="B1140" s="160"/>
      <c r="M1140" s="24"/>
    </row>
    <row r="1141" spans="1:13" ht="12" customHeight="1">
      <c r="A1141" s="6"/>
      <c r="B1141" s="160"/>
      <c r="M1141" s="24"/>
    </row>
    <row r="1142" spans="1:13" ht="12" customHeight="1">
      <c r="A1142" s="6"/>
      <c r="B1142" s="160"/>
      <c r="M1142" s="24"/>
    </row>
    <row r="1143" spans="1:13" ht="12" customHeight="1">
      <c r="A1143" s="6"/>
      <c r="B1143" s="160"/>
      <c r="M1143" s="24"/>
    </row>
    <row r="1144" spans="1:13" ht="12" customHeight="1">
      <c r="A1144" s="6"/>
      <c r="B1144" s="160"/>
      <c r="M1144" s="24"/>
    </row>
    <row r="1145" spans="1:13" ht="12" customHeight="1">
      <c r="A1145" s="6"/>
      <c r="B1145" s="160"/>
      <c r="M1145" s="24"/>
    </row>
    <row r="1146" spans="1:13" ht="12" customHeight="1">
      <c r="A1146" s="6"/>
      <c r="B1146" s="160"/>
      <c r="M1146" s="24"/>
    </row>
    <row r="1147" spans="1:13" ht="12" customHeight="1">
      <c r="A1147" s="6"/>
      <c r="B1147" s="160"/>
      <c r="M1147" s="24"/>
    </row>
    <row r="1148" spans="1:13" ht="12" customHeight="1">
      <c r="A1148" s="6"/>
      <c r="B1148" s="160"/>
      <c r="M1148" s="24"/>
    </row>
    <row r="1149" spans="1:13" ht="12" customHeight="1">
      <c r="A1149" s="6"/>
      <c r="B1149" s="160"/>
      <c r="M1149" s="24"/>
    </row>
    <row r="1150" spans="1:13" ht="12" customHeight="1">
      <c r="A1150" s="6"/>
      <c r="B1150" s="160"/>
      <c r="M1150" s="24"/>
    </row>
    <row r="1151" spans="1:13" ht="12" customHeight="1">
      <c r="A1151" s="6"/>
      <c r="B1151" s="160"/>
      <c r="M1151" s="24"/>
    </row>
    <row r="1152" spans="1:13" ht="12" customHeight="1">
      <c r="A1152" s="6"/>
      <c r="B1152" s="160"/>
      <c r="M1152" s="24"/>
    </row>
    <row r="1153" spans="1:13" ht="12" customHeight="1">
      <c r="A1153" s="6"/>
      <c r="B1153" s="160"/>
      <c r="M1153" s="24"/>
    </row>
    <row r="1154" spans="1:13" ht="12" customHeight="1">
      <c r="A1154" s="6"/>
      <c r="B1154" s="160"/>
      <c r="M1154" s="24"/>
    </row>
    <row r="1155" spans="1:13" ht="12" customHeight="1">
      <c r="A1155" s="6"/>
      <c r="B1155" s="160"/>
      <c r="M1155" s="24"/>
    </row>
    <row r="1156" spans="1:13" ht="12" customHeight="1">
      <c r="A1156" s="6"/>
      <c r="B1156" s="160"/>
      <c r="M1156" s="24"/>
    </row>
    <row r="1157" spans="1:13" ht="12" customHeight="1">
      <c r="A1157" s="6"/>
      <c r="B1157" s="160"/>
      <c r="M1157" s="24"/>
    </row>
    <row r="1158" spans="1:13" ht="12" customHeight="1">
      <c r="A1158" s="6"/>
      <c r="B1158" s="160"/>
      <c r="M1158" s="24"/>
    </row>
    <row r="1159" spans="1:13" ht="12" customHeight="1">
      <c r="A1159" s="6"/>
      <c r="B1159" s="160"/>
      <c r="M1159" s="24"/>
    </row>
    <row r="1160" spans="1:13" ht="12" customHeight="1">
      <c r="A1160" s="6"/>
      <c r="B1160" s="160"/>
      <c r="M1160" s="24"/>
    </row>
    <row r="1161" spans="1:13" ht="12" customHeight="1">
      <c r="A1161" s="6"/>
      <c r="B1161" s="160"/>
      <c r="M1161" s="24"/>
    </row>
    <row r="1162" spans="1:13" ht="12" customHeight="1">
      <c r="A1162" s="6"/>
      <c r="B1162" s="160"/>
      <c r="M1162" s="24"/>
    </row>
    <row r="1163" spans="1:13" ht="12" customHeight="1">
      <c r="A1163" s="6"/>
      <c r="B1163" s="160"/>
      <c r="M1163" s="24"/>
    </row>
    <row r="1164" spans="1:13" ht="12" customHeight="1">
      <c r="A1164" s="6"/>
      <c r="B1164" s="160"/>
      <c r="M1164" s="24"/>
    </row>
    <row r="1165" spans="1:13" ht="12" customHeight="1">
      <c r="A1165" s="6"/>
      <c r="B1165" s="160"/>
      <c r="M1165" s="24"/>
    </row>
    <row r="1166" spans="1:13" ht="12" customHeight="1">
      <c r="A1166" s="6"/>
      <c r="B1166" s="160"/>
      <c r="M1166" s="24"/>
    </row>
    <row r="1167" spans="1:13" ht="12" customHeight="1">
      <c r="A1167" s="6"/>
      <c r="B1167" s="160"/>
      <c r="M1167" s="24"/>
    </row>
    <row r="1168" spans="1:13" ht="12" customHeight="1">
      <c r="A1168" s="6"/>
      <c r="B1168" s="160"/>
      <c r="M1168" s="24"/>
    </row>
    <row r="1169" spans="1:13" ht="12" customHeight="1">
      <c r="A1169" s="6"/>
      <c r="B1169" s="160"/>
      <c r="M1169" s="24"/>
    </row>
    <row r="1170" spans="1:13" ht="12" customHeight="1">
      <c r="A1170" s="6"/>
      <c r="B1170" s="160"/>
      <c r="M1170" s="24"/>
    </row>
    <row r="1171" spans="1:13" ht="12" customHeight="1">
      <c r="A1171" s="6"/>
      <c r="B1171" s="160"/>
      <c r="M1171" s="24"/>
    </row>
    <row r="1172" spans="1:13" ht="12" customHeight="1">
      <c r="A1172" s="6"/>
      <c r="B1172" s="160"/>
      <c r="M1172" s="24"/>
    </row>
    <row r="1173" spans="1:13" ht="12" customHeight="1">
      <c r="A1173" s="6"/>
      <c r="B1173" s="160"/>
      <c r="M1173" s="24"/>
    </row>
    <row r="1174" spans="1:13" ht="12" customHeight="1">
      <c r="A1174" s="6"/>
      <c r="B1174" s="160"/>
      <c r="M1174" s="24"/>
    </row>
    <row r="1175" spans="1:13" ht="12" customHeight="1">
      <c r="A1175" s="6"/>
      <c r="B1175" s="160"/>
      <c r="M1175" s="24"/>
    </row>
    <row r="1176" spans="1:13" ht="12" customHeight="1">
      <c r="A1176" s="6"/>
      <c r="B1176" s="160"/>
      <c r="M1176" s="24"/>
    </row>
    <row r="1177" spans="1:13" ht="12" customHeight="1">
      <c r="A1177" s="6"/>
      <c r="B1177" s="160"/>
      <c r="M1177" s="24"/>
    </row>
    <row r="1178" spans="1:13" ht="12" customHeight="1">
      <c r="A1178" s="6"/>
      <c r="B1178" s="160"/>
      <c r="M1178" s="24"/>
    </row>
    <row r="1179" spans="1:13" ht="12" customHeight="1">
      <c r="A1179" s="6"/>
      <c r="B1179" s="160"/>
      <c r="M1179" s="24"/>
    </row>
    <row r="1180" spans="1:13" ht="12" customHeight="1">
      <c r="A1180" s="6"/>
      <c r="B1180" s="160"/>
      <c r="M1180" s="24"/>
    </row>
    <row r="1181" spans="1:13" ht="12" customHeight="1">
      <c r="A1181" s="6"/>
      <c r="B1181" s="160"/>
      <c r="M1181" s="24"/>
    </row>
    <row r="1182" spans="1:13" ht="12" customHeight="1">
      <c r="A1182" s="6"/>
      <c r="B1182" s="160"/>
      <c r="M1182" s="24"/>
    </row>
    <row r="1183" spans="1:13" ht="12" customHeight="1">
      <c r="A1183" s="6"/>
      <c r="B1183" s="160"/>
      <c r="M1183" s="24"/>
    </row>
    <row r="1184" spans="1:13" ht="12" customHeight="1">
      <c r="A1184" s="6"/>
      <c r="B1184" s="160"/>
      <c r="M1184" s="24"/>
    </row>
    <row r="1185" spans="1:13" ht="12" customHeight="1">
      <c r="A1185" s="6"/>
      <c r="B1185" s="160"/>
      <c r="M1185" s="24"/>
    </row>
    <row r="1186" spans="1:13" ht="12" customHeight="1">
      <c r="A1186" s="6"/>
      <c r="B1186" s="160"/>
      <c r="M1186" s="24"/>
    </row>
    <row r="1187" spans="1:13" ht="12" customHeight="1">
      <c r="A1187" s="6"/>
      <c r="B1187" s="160"/>
      <c r="M1187" s="24"/>
    </row>
    <row r="1188" spans="1:13" ht="12" customHeight="1">
      <c r="A1188" s="6"/>
      <c r="B1188" s="160"/>
      <c r="M1188" s="24"/>
    </row>
    <row r="1189" spans="1:13" ht="12" customHeight="1">
      <c r="A1189" s="6"/>
      <c r="B1189" s="160"/>
      <c r="M1189" s="24"/>
    </row>
    <row r="1190" spans="1:13" ht="12" customHeight="1">
      <c r="A1190" s="6"/>
      <c r="B1190" s="160"/>
      <c r="M1190" s="24"/>
    </row>
    <row r="1191" spans="1:13" ht="12" customHeight="1">
      <c r="A1191" s="6"/>
      <c r="B1191" s="160"/>
      <c r="M1191" s="24"/>
    </row>
    <row r="1192" spans="1:13" ht="12" customHeight="1">
      <c r="A1192" s="6"/>
      <c r="B1192" s="160"/>
      <c r="M1192" s="24"/>
    </row>
    <row r="1193" spans="1:13" ht="12" customHeight="1">
      <c r="A1193" s="6"/>
      <c r="B1193" s="160"/>
      <c r="M1193" s="24"/>
    </row>
    <row r="1194" spans="1:13" ht="12" customHeight="1">
      <c r="A1194" s="6"/>
      <c r="B1194" s="160"/>
      <c r="M1194" s="24"/>
    </row>
    <row r="1195" spans="1:13" ht="12" customHeight="1">
      <c r="A1195" s="6"/>
      <c r="B1195" s="160"/>
      <c r="M1195" s="24"/>
    </row>
    <row r="1196" spans="1:13" ht="12" customHeight="1">
      <c r="A1196" s="6"/>
      <c r="B1196" s="160"/>
      <c r="M1196" s="24"/>
    </row>
    <row r="1197" spans="1:13" ht="12" customHeight="1">
      <c r="A1197" s="6"/>
      <c r="B1197" s="160"/>
      <c r="M1197" s="24"/>
    </row>
    <row r="1198" spans="1:13" ht="12" customHeight="1">
      <c r="A1198" s="6"/>
      <c r="B1198" s="160"/>
      <c r="M1198" s="24"/>
    </row>
    <row r="1199" spans="1:13" ht="12" customHeight="1">
      <c r="A1199" s="6"/>
      <c r="B1199" s="160"/>
      <c r="M1199" s="24"/>
    </row>
    <row r="1200" spans="1:13" ht="12" customHeight="1">
      <c r="A1200" s="6"/>
      <c r="B1200" s="160"/>
      <c r="M1200" s="24"/>
    </row>
    <row r="1201" spans="1:13" ht="12" customHeight="1">
      <c r="A1201" s="6"/>
      <c r="B1201" s="160"/>
      <c r="M1201" s="24"/>
    </row>
    <row r="1202" spans="1:13" ht="12" customHeight="1">
      <c r="A1202" s="6"/>
      <c r="B1202" s="160"/>
      <c r="M1202" s="24"/>
    </row>
    <row r="1203" spans="1:13" ht="12" customHeight="1">
      <c r="A1203" s="6"/>
      <c r="B1203" s="160"/>
      <c r="M1203" s="24"/>
    </row>
    <row r="1204" spans="1:13" ht="12" customHeight="1">
      <c r="A1204" s="6"/>
      <c r="B1204" s="160"/>
      <c r="M1204" s="24"/>
    </row>
    <row r="1205" spans="1:13" ht="12" customHeight="1">
      <c r="A1205" s="6"/>
      <c r="B1205" s="160"/>
      <c r="M1205" s="24"/>
    </row>
    <row r="1206" spans="1:13" ht="12" customHeight="1">
      <c r="A1206" s="6"/>
      <c r="B1206" s="160"/>
      <c r="M1206" s="24"/>
    </row>
    <row r="1207" spans="1:13" ht="12" customHeight="1">
      <c r="A1207" s="6"/>
      <c r="B1207" s="160"/>
      <c r="M1207" s="24"/>
    </row>
    <row r="1208" spans="1:13" ht="12" customHeight="1">
      <c r="A1208" s="6"/>
      <c r="B1208" s="160"/>
      <c r="M1208" s="24"/>
    </row>
    <row r="1209" spans="1:13" ht="12" customHeight="1">
      <c r="A1209" s="6"/>
      <c r="B1209" s="160"/>
      <c r="M1209" s="24"/>
    </row>
    <row r="1210" spans="1:13" ht="12" customHeight="1">
      <c r="A1210" s="6"/>
      <c r="B1210" s="160"/>
      <c r="M1210" s="24"/>
    </row>
    <row r="1211" spans="1:13" ht="12" customHeight="1">
      <c r="A1211" s="6"/>
      <c r="B1211" s="160"/>
      <c r="M1211" s="24"/>
    </row>
    <row r="1212" spans="1:13" ht="12" customHeight="1">
      <c r="A1212" s="6"/>
      <c r="B1212" s="160"/>
      <c r="M1212" s="24"/>
    </row>
    <row r="1213" spans="1:13" ht="12" customHeight="1">
      <c r="A1213" s="6"/>
      <c r="B1213" s="160"/>
      <c r="M1213" s="24"/>
    </row>
    <row r="1214" spans="1:13" ht="12" customHeight="1">
      <c r="A1214" s="6"/>
      <c r="B1214" s="160"/>
      <c r="M1214" s="24"/>
    </row>
    <row r="1215" spans="1:13" ht="12" customHeight="1">
      <c r="A1215" s="6"/>
      <c r="B1215" s="160"/>
      <c r="M1215" s="24"/>
    </row>
    <row r="1216" spans="1:13" ht="12" customHeight="1">
      <c r="A1216" s="6"/>
      <c r="B1216" s="160"/>
      <c r="M1216" s="24"/>
    </row>
    <row r="1217" spans="1:13" ht="12" customHeight="1">
      <c r="A1217" s="6"/>
      <c r="B1217" s="160"/>
      <c r="M1217" s="24"/>
    </row>
    <row r="1218" spans="1:13" ht="12" customHeight="1">
      <c r="A1218" s="6"/>
      <c r="B1218" s="160"/>
      <c r="M1218" s="24"/>
    </row>
    <row r="1219" spans="1:13" ht="12" customHeight="1">
      <c r="A1219" s="6"/>
      <c r="B1219" s="160"/>
      <c r="M1219" s="24"/>
    </row>
    <row r="1220" spans="1:13" ht="12" customHeight="1">
      <c r="A1220" s="6"/>
      <c r="B1220" s="160"/>
      <c r="M1220" s="24"/>
    </row>
    <row r="1221" spans="1:13" ht="12" customHeight="1">
      <c r="A1221" s="6"/>
      <c r="B1221" s="160"/>
      <c r="M1221" s="24"/>
    </row>
    <row r="1222" spans="1:13" ht="12" customHeight="1">
      <c r="A1222" s="6"/>
      <c r="B1222" s="160"/>
      <c r="M1222" s="24"/>
    </row>
    <row r="1223" spans="1:13" ht="12" customHeight="1">
      <c r="A1223" s="6"/>
      <c r="B1223" s="160"/>
      <c r="M1223" s="24"/>
    </row>
    <row r="1224" spans="1:13" ht="12" customHeight="1">
      <c r="A1224" s="6"/>
      <c r="B1224" s="160"/>
      <c r="M1224" s="24"/>
    </row>
    <row r="1225" spans="1:13" ht="12" customHeight="1">
      <c r="A1225" s="6"/>
      <c r="B1225" s="160"/>
      <c r="M1225" s="24"/>
    </row>
    <row r="1226" spans="1:13" ht="12" customHeight="1">
      <c r="A1226" s="6"/>
      <c r="B1226" s="160"/>
      <c r="M1226" s="24"/>
    </row>
    <row r="1227" spans="1:13" ht="12" customHeight="1">
      <c r="A1227" s="6"/>
      <c r="B1227" s="160"/>
      <c r="M1227" s="24"/>
    </row>
    <row r="1228" spans="1:13" ht="12" customHeight="1">
      <c r="A1228" s="6"/>
      <c r="B1228" s="160"/>
      <c r="M1228" s="24"/>
    </row>
    <row r="1229" spans="1:13" ht="12" customHeight="1">
      <c r="A1229" s="6"/>
      <c r="B1229" s="160"/>
      <c r="M1229" s="24"/>
    </row>
    <row r="1230" spans="1:13" ht="12" customHeight="1">
      <c r="A1230" s="6"/>
      <c r="B1230" s="160"/>
      <c r="M1230" s="24"/>
    </row>
    <row r="1231" spans="1:13" ht="12" customHeight="1">
      <c r="A1231" s="6"/>
      <c r="B1231" s="160"/>
      <c r="M1231" s="24"/>
    </row>
    <row r="1232" spans="1:13" ht="12" customHeight="1">
      <c r="A1232" s="6"/>
      <c r="B1232" s="160"/>
      <c r="M1232" s="24"/>
    </row>
    <row r="1233" spans="1:13" ht="12" customHeight="1">
      <c r="A1233" s="6"/>
      <c r="B1233" s="160"/>
      <c r="M1233" s="24"/>
    </row>
    <row r="1234" spans="1:13" ht="12" customHeight="1">
      <c r="A1234" s="6"/>
      <c r="B1234" s="160"/>
      <c r="M1234" s="24"/>
    </row>
    <row r="1235" spans="1:13" ht="12" customHeight="1">
      <c r="A1235" s="6"/>
      <c r="B1235" s="160"/>
      <c r="M1235" s="24"/>
    </row>
    <row r="1236" spans="1:13" ht="12" customHeight="1">
      <c r="A1236" s="6"/>
      <c r="B1236" s="160"/>
      <c r="M1236" s="24"/>
    </row>
    <row r="1237" spans="1:13" ht="12" customHeight="1">
      <c r="A1237" s="6"/>
      <c r="B1237" s="160"/>
      <c r="M1237" s="24"/>
    </row>
    <row r="1238" spans="1:13" ht="12" customHeight="1">
      <c r="A1238" s="6"/>
      <c r="B1238" s="160"/>
      <c r="M1238" s="24"/>
    </row>
    <row r="1239" spans="1:13" ht="12" customHeight="1">
      <c r="A1239" s="6"/>
      <c r="B1239" s="160"/>
      <c r="M1239" s="24"/>
    </row>
    <row r="1240" spans="1:13" ht="12" customHeight="1">
      <c r="A1240" s="6"/>
      <c r="B1240" s="160"/>
      <c r="M1240" s="24"/>
    </row>
    <row r="1241" spans="1:13" ht="12" customHeight="1">
      <c r="A1241" s="6"/>
      <c r="B1241" s="160"/>
      <c r="M1241" s="24"/>
    </row>
    <row r="1242" spans="1:13" ht="12" customHeight="1">
      <c r="A1242" s="6"/>
      <c r="B1242" s="160"/>
      <c r="M1242" s="24"/>
    </row>
    <row r="1243" spans="1:13" ht="12" customHeight="1">
      <c r="A1243" s="6"/>
      <c r="B1243" s="160"/>
      <c r="M1243" s="24"/>
    </row>
    <row r="1244" spans="1:13" ht="12" customHeight="1">
      <c r="A1244" s="6"/>
      <c r="B1244" s="160"/>
      <c r="M1244" s="24"/>
    </row>
    <row r="1245" spans="1:13" ht="12" customHeight="1">
      <c r="A1245" s="6"/>
      <c r="B1245" s="160"/>
      <c r="M1245" s="24"/>
    </row>
    <row r="1246" spans="1:13" ht="12" customHeight="1">
      <c r="A1246" s="6"/>
      <c r="B1246" s="160"/>
      <c r="M1246" s="24"/>
    </row>
    <row r="1247" spans="1:13" ht="12" customHeight="1">
      <c r="A1247" s="6"/>
      <c r="B1247" s="160"/>
      <c r="M1247" s="24"/>
    </row>
    <row r="1248" spans="1:13" ht="12" customHeight="1">
      <c r="A1248" s="6"/>
      <c r="B1248" s="160"/>
      <c r="M1248" s="24"/>
    </row>
    <row r="1249" spans="1:13" ht="12" customHeight="1">
      <c r="A1249" s="6"/>
      <c r="B1249" s="160"/>
      <c r="M1249" s="24"/>
    </row>
    <row r="1250" spans="1:13" ht="12" customHeight="1">
      <c r="A1250" s="6"/>
      <c r="B1250" s="160"/>
      <c r="M1250" s="24"/>
    </row>
    <row r="1251" spans="1:13" ht="12" customHeight="1">
      <c r="A1251" s="6"/>
      <c r="B1251" s="160"/>
      <c r="M1251" s="24"/>
    </row>
    <row r="1252" spans="1:13" ht="12" customHeight="1">
      <c r="A1252" s="6"/>
      <c r="B1252" s="160"/>
      <c r="M1252" s="24"/>
    </row>
    <row r="1253" spans="1:13" ht="12" customHeight="1">
      <c r="A1253" s="6"/>
      <c r="B1253" s="160"/>
      <c r="M1253" s="24"/>
    </row>
    <row r="1254" spans="1:13" ht="12" customHeight="1">
      <c r="A1254" s="6"/>
      <c r="B1254" s="160"/>
      <c r="M1254" s="24"/>
    </row>
    <row r="1255" spans="1:13" ht="12" customHeight="1">
      <c r="A1255" s="6"/>
      <c r="B1255" s="160"/>
      <c r="M1255" s="24"/>
    </row>
    <row r="1256" spans="1:13" ht="12" customHeight="1">
      <c r="A1256" s="6"/>
      <c r="B1256" s="160"/>
      <c r="M1256" s="24"/>
    </row>
    <row r="1257" spans="1:13" ht="12" customHeight="1">
      <c r="A1257" s="6"/>
      <c r="B1257" s="160"/>
      <c r="M1257" s="24"/>
    </row>
    <row r="1258" spans="1:13" ht="12" customHeight="1">
      <c r="A1258" s="6"/>
      <c r="B1258" s="160"/>
      <c r="M1258" s="24"/>
    </row>
    <row r="1259" spans="1:13" ht="12" customHeight="1">
      <c r="A1259" s="6"/>
      <c r="B1259" s="160"/>
      <c r="M1259" s="24"/>
    </row>
    <row r="1260" spans="1:13" ht="12" customHeight="1">
      <c r="A1260" s="6"/>
      <c r="B1260" s="160"/>
      <c r="M1260" s="24"/>
    </row>
    <row r="1261" spans="1:13" ht="12" customHeight="1">
      <c r="A1261" s="6"/>
      <c r="B1261" s="160"/>
      <c r="M1261" s="24"/>
    </row>
    <row r="1262" spans="1:13" ht="12" customHeight="1">
      <c r="A1262" s="6"/>
      <c r="B1262" s="160"/>
      <c r="M1262" s="24"/>
    </row>
    <row r="1263" spans="1:13" ht="12" customHeight="1">
      <c r="A1263" s="6"/>
      <c r="B1263" s="160"/>
      <c r="M1263" s="24"/>
    </row>
    <row r="1264" spans="1:13" ht="12" customHeight="1">
      <c r="A1264" s="6"/>
      <c r="B1264" s="160"/>
      <c r="M1264" s="24"/>
    </row>
    <row r="1265" spans="1:13" ht="12" customHeight="1">
      <c r="A1265" s="6"/>
      <c r="B1265" s="160"/>
      <c r="M1265" s="24"/>
    </row>
    <row r="1266" spans="1:13" ht="12" customHeight="1">
      <c r="A1266" s="6"/>
      <c r="B1266" s="160"/>
      <c r="M1266" s="24"/>
    </row>
    <row r="1267" spans="1:13" ht="12" customHeight="1">
      <c r="A1267" s="6"/>
      <c r="B1267" s="160"/>
      <c r="M1267" s="24"/>
    </row>
    <row r="1268" spans="1:13" ht="12" customHeight="1">
      <c r="A1268" s="6"/>
      <c r="B1268" s="160"/>
      <c r="M1268" s="24"/>
    </row>
    <row r="1269" spans="1:13" ht="12" customHeight="1">
      <c r="A1269" s="6"/>
      <c r="B1269" s="160"/>
      <c r="M1269" s="24"/>
    </row>
    <row r="1270" spans="1:13" ht="12" customHeight="1">
      <c r="A1270" s="6"/>
      <c r="B1270" s="160"/>
      <c r="M1270" s="24"/>
    </row>
    <row r="1271" spans="1:13" ht="12" customHeight="1">
      <c r="A1271" s="6"/>
      <c r="B1271" s="160"/>
      <c r="M1271" s="24"/>
    </row>
    <row r="1272" spans="1:13" ht="12" customHeight="1">
      <c r="A1272" s="6"/>
      <c r="B1272" s="160"/>
      <c r="M1272" s="24"/>
    </row>
    <row r="1273" spans="1:13" ht="12" customHeight="1">
      <c r="A1273" s="6"/>
      <c r="B1273" s="160"/>
      <c r="M1273" s="24"/>
    </row>
    <row r="1274" spans="1:13" ht="12" customHeight="1">
      <c r="A1274" s="6"/>
      <c r="B1274" s="160"/>
      <c r="M1274" s="24"/>
    </row>
    <row r="1275" spans="1:13" ht="12" customHeight="1">
      <c r="A1275" s="6"/>
      <c r="B1275" s="160"/>
      <c r="M1275" s="24"/>
    </row>
    <row r="1276" spans="1:13" ht="12" customHeight="1">
      <c r="A1276" s="6"/>
      <c r="B1276" s="160"/>
      <c r="M1276" s="24"/>
    </row>
    <row r="1277" spans="1:13" ht="12" customHeight="1">
      <c r="A1277" s="6"/>
      <c r="B1277" s="160"/>
      <c r="M1277" s="24"/>
    </row>
    <row r="1278" spans="1:13" ht="12" customHeight="1">
      <c r="A1278" s="6"/>
      <c r="B1278" s="160"/>
      <c r="M1278" s="24"/>
    </row>
    <row r="1279" spans="1:13" ht="12" customHeight="1">
      <c r="A1279" s="6"/>
      <c r="B1279" s="160"/>
      <c r="M1279" s="24"/>
    </row>
    <row r="1280" spans="1:13" ht="12" customHeight="1">
      <c r="A1280" s="6"/>
      <c r="B1280" s="160"/>
      <c r="M1280" s="24"/>
    </row>
    <row r="1281" spans="1:13" ht="12" customHeight="1">
      <c r="A1281" s="6"/>
      <c r="B1281" s="160"/>
      <c r="M1281" s="24"/>
    </row>
    <row r="1282" spans="1:13" ht="12" customHeight="1">
      <c r="A1282" s="6"/>
      <c r="B1282" s="160"/>
      <c r="M1282" s="24"/>
    </row>
    <row r="1283" spans="1:13" ht="12" customHeight="1">
      <c r="A1283" s="6"/>
      <c r="B1283" s="160"/>
      <c r="M1283" s="24"/>
    </row>
    <row r="1284" spans="1:13" ht="12" customHeight="1">
      <c r="A1284" s="6"/>
      <c r="B1284" s="160"/>
      <c r="M1284" s="24"/>
    </row>
    <row r="1285" spans="1:13" ht="12" customHeight="1">
      <c r="A1285" s="6"/>
      <c r="B1285" s="160"/>
      <c r="M1285" s="24"/>
    </row>
    <row r="1286" spans="1:13" ht="12" customHeight="1">
      <c r="A1286" s="6"/>
      <c r="B1286" s="160"/>
      <c r="M1286" s="24"/>
    </row>
    <row r="1287" spans="1:13" ht="12" customHeight="1">
      <c r="A1287" s="6"/>
      <c r="B1287" s="160"/>
      <c r="M1287" s="24"/>
    </row>
    <row r="1288" spans="1:13" ht="12" customHeight="1">
      <c r="A1288" s="6"/>
      <c r="B1288" s="160"/>
      <c r="M1288" s="24"/>
    </row>
    <row r="1289" spans="1:13" ht="12" customHeight="1">
      <c r="A1289" s="6"/>
      <c r="B1289" s="160"/>
      <c r="M1289" s="24"/>
    </row>
    <row r="1290" spans="1:13" ht="12" customHeight="1">
      <c r="A1290" s="6"/>
      <c r="B1290" s="160"/>
      <c r="M1290" s="24"/>
    </row>
    <row r="1291" spans="1:13" ht="12" customHeight="1">
      <c r="A1291" s="6"/>
      <c r="B1291" s="160"/>
      <c r="M1291" s="24"/>
    </row>
    <row r="1292" spans="1:13" ht="12" customHeight="1">
      <c r="A1292" s="6"/>
      <c r="B1292" s="160"/>
      <c r="M1292" s="24"/>
    </row>
    <row r="1293" spans="1:13" ht="12" customHeight="1">
      <c r="A1293" s="6"/>
      <c r="B1293" s="160"/>
      <c r="M1293" s="24"/>
    </row>
    <row r="1294" spans="1:13" ht="12" customHeight="1">
      <c r="A1294" s="6"/>
      <c r="B1294" s="160"/>
      <c r="M1294" s="24"/>
    </row>
    <row r="1295" spans="1:13" ht="12" customHeight="1">
      <c r="A1295" s="6"/>
      <c r="B1295" s="160"/>
      <c r="M1295" s="24"/>
    </row>
    <row r="1296" spans="1:13" ht="12" customHeight="1">
      <c r="A1296" s="6"/>
      <c r="B1296" s="160"/>
      <c r="M1296" s="24"/>
    </row>
    <row r="1297" spans="1:13" ht="12" customHeight="1">
      <c r="A1297" s="6"/>
      <c r="B1297" s="160"/>
      <c r="M1297" s="24"/>
    </row>
    <row r="1298" spans="1:13" ht="12" customHeight="1">
      <c r="A1298" s="6"/>
      <c r="B1298" s="160"/>
      <c r="M1298" s="24"/>
    </row>
    <row r="1299" spans="1:13" ht="12" customHeight="1">
      <c r="A1299" s="6"/>
      <c r="B1299" s="160"/>
      <c r="M1299" s="24"/>
    </row>
    <row r="1300" spans="1:13" ht="12" customHeight="1">
      <c r="A1300" s="6"/>
      <c r="B1300" s="160"/>
      <c r="M1300" s="24"/>
    </row>
    <row r="1301" spans="1:13" ht="12" customHeight="1">
      <c r="A1301" s="6"/>
      <c r="B1301" s="160"/>
      <c r="M1301" s="24"/>
    </row>
    <row r="1302" spans="1:13" ht="12" customHeight="1">
      <c r="A1302" s="6"/>
      <c r="B1302" s="160"/>
      <c r="M1302" s="24"/>
    </row>
    <row r="1303" spans="1:13" ht="12" customHeight="1">
      <c r="A1303" s="6"/>
      <c r="B1303" s="160"/>
      <c r="M1303" s="24"/>
    </row>
    <row r="1304" spans="1:13" ht="12" customHeight="1">
      <c r="A1304" s="6"/>
      <c r="B1304" s="160"/>
      <c r="M1304" s="24"/>
    </row>
    <row r="1305" spans="1:13" ht="12" customHeight="1">
      <c r="A1305" s="6"/>
      <c r="B1305" s="160"/>
      <c r="M1305" s="24"/>
    </row>
    <row r="1306" spans="1:13" ht="12" customHeight="1">
      <c r="A1306" s="6"/>
      <c r="B1306" s="160"/>
      <c r="M1306" s="24"/>
    </row>
    <row r="1307" spans="1:13" ht="12" customHeight="1">
      <c r="A1307" s="6"/>
      <c r="B1307" s="160"/>
      <c r="M1307" s="24"/>
    </row>
    <row r="1308" spans="1:13" ht="12" customHeight="1">
      <c r="A1308" s="6"/>
      <c r="B1308" s="160"/>
      <c r="M1308" s="24"/>
    </row>
    <row r="1309" spans="1:13" ht="12" customHeight="1">
      <c r="A1309" s="6"/>
      <c r="B1309" s="160"/>
      <c r="M1309" s="24"/>
    </row>
    <row r="1310" spans="1:13" ht="12" customHeight="1">
      <c r="A1310" s="6"/>
      <c r="B1310" s="160"/>
      <c r="M1310" s="24"/>
    </row>
    <row r="1311" spans="1:13" ht="12" customHeight="1">
      <c r="A1311" s="6"/>
      <c r="B1311" s="160"/>
      <c r="M1311" s="24"/>
    </row>
    <row r="1312" spans="1:13" ht="12" customHeight="1">
      <c r="A1312" s="6"/>
      <c r="B1312" s="160"/>
      <c r="M1312" s="24"/>
    </row>
    <row r="1313" spans="1:13" ht="12" customHeight="1">
      <c r="A1313" s="6"/>
      <c r="B1313" s="160"/>
      <c r="M1313" s="24"/>
    </row>
    <row r="1314" spans="1:13" ht="12" customHeight="1">
      <c r="A1314" s="6"/>
      <c r="B1314" s="160"/>
      <c r="M1314" s="24"/>
    </row>
    <row r="1315" spans="1:13" ht="12" customHeight="1">
      <c r="A1315" s="6"/>
      <c r="B1315" s="160"/>
      <c r="M1315" s="24"/>
    </row>
    <row r="1316" spans="1:13" ht="12" customHeight="1">
      <c r="A1316" s="6"/>
      <c r="B1316" s="160"/>
      <c r="M1316" s="24"/>
    </row>
    <row r="1317" spans="1:13" ht="12" customHeight="1">
      <c r="A1317" s="6"/>
      <c r="B1317" s="160"/>
      <c r="M1317" s="24"/>
    </row>
    <row r="1318" spans="1:13" ht="12" customHeight="1">
      <c r="A1318" s="6"/>
      <c r="B1318" s="160"/>
      <c r="M1318" s="24"/>
    </row>
    <row r="1319" spans="1:13" ht="12" customHeight="1">
      <c r="A1319" s="6"/>
      <c r="B1319" s="160"/>
      <c r="M1319" s="24"/>
    </row>
    <row r="1320" spans="1:13" ht="12" customHeight="1">
      <c r="A1320" s="6"/>
      <c r="B1320" s="160"/>
      <c r="M1320" s="24"/>
    </row>
    <row r="1321" spans="1:13" ht="12" customHeight="1">
      <c r="A1321" s="6"/>
      <c r="B1321" s="160"/>
      <c r="M1321" s="24"/>
    </row>
    <row r="1322" spans="1:13" ht="12" customHeight="1">
      <c r="A1322" s="6"/>
      <c r="B1322" s="160"/>
      <c r="M1322" s="24"/>
    </row>
    <row r="1323" spans="1:13" ht="12" customHeight="1">
      <c r="A1323" s="6"/>
      <c r="B1323" s="160"/>
      <c r="M1323" s="24"/>
    </row>
    <row r="1324" spans="1:13" ht="12" customHeight="1">
      <c r="A1324" s="6"/>
      <c r="B1324" s="160"/>
      <c r="M1324" s="24"/>
    </row>
    <row r="1325" spans="1:13" ht="12" customHeight="1">
      <c r="A1325" s="6"/>
      <c r="B1325" s="160"/>
      <c r="M1325" s="24"/>
    </row>
    <row r="1326" spans="1:13" ht="12" customHeight="1">
      <c r="A1326" s="6"/>
      <c r="B1326" s="160"/>
      <c r="M1326" s="24"/>
    </row>
    <row r="1327" spans="1:13" ht="12" customHeight="1">
      <c r="A1327" s="6"/>
      <c r="B1327" s="160"/>
      <c r="M1327" s="24"/>
    </row>
    <row r="1328" spans="1:13" ht="12" customHeight="1">
      <c r="A1328" s="6"/>
      <c r="B1328" s="160"/>
      <c r="M1328" s="24"/>
    </row>
    <row r="1329" spans="1:13" ht="12" customHeight="1">
      <c r="A1329" s="6"/>
      <c r="B1329" s="160"/>
      <c r="M1329" s="24"/>
    </row>
    <row r="1330" spans="1:13" ht="12" customHeight="1">
      <c r="A1330" s="6"/>
      <c r="B1330" s="160"/>
      <c r="M1330" s="24"/>
    </row>
    <row r="1331" spans="1:13" ht="12" customHeight="1">
      <c r="A1331" s="6"/>
      <c r="B1331" s="160"/>
      <c r="M1331" s="24"/>
    </row>
    <row r="1332" spans="1:13" ht="12" customHeight="1">
      <c r="A1332" s="6"/>
      <c r="B1332" s="160"/>
      <c r="M1332" s="24"/>
    </row>
    <row r="1333" spans="1:13" ht="12" customHeight="1">
      <c r="A1333" s="6"/>
      <c r="B1333" s="160"/>
      <c r="M1333" s="24"/>
    </row>
    <row r="1334" spans="1:13" ht="12" customHeight="1">
      <c r="A1334" s="6"/>
      <c r="B1334" s="160"/>
      <c r="M1334" s="24"/>
    </row>
    <row r="1335" spans="1:13" ht="12" customHeight="1">
      <c r="A1335" s="6"/>
      <c r="B1335" s="160"/>
      <c r="M1335" s="24"/>
    </row>
    <row r="1336" spans="1:13" ht="12" customHeight="1">
      <c r="A1336" s="6"/>
      <c r="B1336" s="160"/>
      <c r="M1336" s="24"/>
    </row>
    <row r="1337" spans="1:13" ht="12" customHeight="1">
      <c r="A1337" s="6"/>
      <c r="B1337" s="160"/>
      <c r="M1337" s="24"/>
    </row>
    <row r="1338" spans="1:13" ht="12" customHeight="1">
      <c r="A1338" s="6"/>
      <c r="B1338" s="160"/>
      <c r="M1338" s="24"/>
    </row>
    <row r="1339" spans="1:13" ht="12" customHeight="1">
      <c r="A1339" s="6"/>
      <c r="B1339" s="160"/>
      <c r="M1339" s="24"/>
    </row>
    <row r="1340" spans="1:13" ht="12" customHeight="1">
      <c r="A1340" s="6"/>
      <c r="B1340" s="160"/>
      <c r="M1340" s="24"/>
    </row>
    <row r="1341" spans="1:13" ht="12" customHeight="1">
      <c r="A1341" s="6"/>
      <c r="B1341" s="160"/>
      <c r="M1341" s="24"/>
    </row>
    <row r="1342" spans="1:13" ht="12" customHeight="1">
      <c r="A1342" s="6"/>
      <c r="B1342" s="160"/>
      <c r="M1342" s="24"/>
    </row>
    <row r="1343" spans="1:13" ht="12" customHeight="1">
      <c r="A1343" s="6"/>
      <c r="B1343" s="160"/>
      <c r="M1343" s="24"/>
    </row>
    <row r="1344" spans="1:13" ht="12" customHeight="1">
      <c r="A1344" s="6"/>
      <c r="B1344" s="160"/>
      <c r="M1344" s="24"/>
    </row>
    <row r="1345" spans="1:13" ht="12" customHeight="1">
      <c r="A1345" s="6"/>
      <c r="B1345" s="160"/>
      <c r="M1345" s="24"/>
    </row>
    <row r="1346" spans="1:13" ht="12" customHeight="1">
      <c r="A1346" s="6"/>
      <c r="B1346" s="160"/>
      <c r="M1346" s="24"/>
    </row>
    <row r="1347" spans="1:13" ht="12" customHeight="1">
      <c r="A1347" s="6"/>
      <c r="B1347" s="160"/>
      <c r="M1347" s="24"/>
    </row>
    <row r="1348" spans="1:13" ht="12" customHeight="1">
      <c r="A1348" s="6"/>
      <c r="B1348" s="160"/>
      <c r="M1348" s="24"/>
    </row>
    <row r="1349" spans="1:13" ht="12" customHeight="1">
      <c r="A1349" s="6"/>
      <c r="B1349" s="160"/>
      <c r="M1349" s="24"/>
    </row>
    <row r="1350" spans="1:13" ht="12" customHeight="1">
      <c r="A1350" s="6"/>
      <c r="B1350" s="160"/>
      <c r="M1350" s="24"/>
    </row>
    <row r="1351" spans="1:13" ht="12" customHeight="1">
      <c r="A1351" s="6"/>
      <c r="B1351" s="160"/>
      <c r="M1351" s="24"/>
    </row>
    <row r="1352" spans="1:13" ht="12" customHeight="1">
      <c r="A1352" s="6"/>
      <c r="B1352" s="160"/>
      <c r="M1352" s="24"/>
    </row>
    <row r="1353" spans="1:13" ht="12" customHeight="1">
      <c r="A1353" s="6"/>
      <c r="B1353" s="160"/>
      <c r="M1353" s="24"/>
    </row>
    <row r="1354" spans="1:13" ht="12" customHeight="1">
      <c r="A1354" s="6"/>
      <c r="B1354" s="160"/>
      <c r="M1354" s="24"/>
    </row>
    <row r="1355" spans="1:13" ht="12" customHeight="1">
      <c r="A1355" s="6"/>
      <c r="B1355" s="160"/>
      <c r="M1355" s="24"/>
    </row>
    <row r="1356" spans="1:13" ht="12" customHeight="1">
      <c r="A1356" s="6"/>
      <c r="B1356" s="160"/>
      <c r="M1356" s="24"/>
    </row>
    <row r="1357" spans="1:13" ht="12" customHeight="1">
      <c r="A1357" s="6"/>
      <c r="B1357" s="160"/>
      <c r="M1357" s="24"/>
    </row>
    <row r="1358" spans="1:13" ht="12" customHeight="1">
      <c r="A1358" s="6"/>
      <c r="B1358" s="160"/>
      <c r="M1358" s="24"/>
    </row>
    <row r="1359" spans="1:13" ht="12" customHeight="1">
      <c r="A1359" s="6"/>
      <c r="B1359" s="160"/>
      <c r="M1359" s="24"/>
    </row>
    <row r="1360" spans="1:13" ht="12" customHeight="1">
      <c r="A1360" s="6"/>
      <c r="B1360" s="160"/>
      <c r="M1360" s="24"/>
    </row>
    <row r="1361" spans="1:13" ht="12" customHeight="1">
      <c r="A1361" s="6"/>
      <c r="B1361" s="160"/>
      <c r="M1361" s="24"/>
    </row>
    <row r="1362" spans="1:13" ht="12" customHeight="1">
      <c r="A1362" s="6"/>
      <c r="B1362" s="160"/>
      <c r="M1362" s="24"/>
    </row>
    <row r="1363" spans="1:13" ht="12" customHeight="1">
      <c r="A1363" s="6"/>
      <c r="B1363" s="160"/>
      <c r="M1363" s="24"/>
    </row>
    <row r="1364" spans="1:13" ht="12" customHeight="1">
      <c r="A1364" s="6"/>
      <c r="B1364" s="160"/>
      <c r="M1364" s="24"/>
    </row>
    <row r="1365" spans="1:13" ht="12" customHeight="1">
      <c r="A1365" s="6"/>
      <c r="B1365" s="160"/>
      <c r="M1365" s="24"/>
    </row>
    <row r="1366" spans="1:13" ht="12" customHeight="1">
      <c r="A1366" s="6"/>
      <c r="B1366" s="160"/>
      <c r="M1366" s="24"/>
    </row>
    <row r="1367" spans="1:13" ht="12" customHeight="1">
      <c r="A1367" s="6"/>
      <c r="B1367" s="160"/>
      <c r="M1367" s="24"/>
    </row>
    <row r="1368" spans="1:13" ht="12" customHeight="1">
      <c r="A1368" s="6"/>
      <c r="B1368" s="160"/>
      <c r="M1368" s="24"/>
    </row>
    <row r="1369" spans="1:13" ht="12" customHeight="1">
      <c r="A1369" s="6"/>
      <c r="B1369" s="160"/>
      <c r="M1369" s="24"/>
    </row>
    <row r="1370" spans="1:13" ht="12" customHeight="1">
      <c r="A1370" s="6"/>
      <c r="B1370" s="160"/>
      <c r="M1370" s="24"/>
    </row>
    <row r="1371" spans="1:13" ht="12" customHeight="1">
      <c r="A1371" s="6"/>
      <c r="B1371" s="160"/>
      <c r="M1371" s="24"/>
    </row>
    <row r="1372" spans="1:13" ht="12" customHeight="1">
      <c r="A1372" s="6"/>
      <c r="B1372" s="160"/>
      <c r="M1372" s="24"/>
    </row>
    <row r="1373" spans="1:13" ht="12" customHeight="1">
      <c r="A1373" s="6"/>
      <c r="B1373" s="160"/>
      <c r="M1373" s="24"/>
    </row>
    <row r="1374" spans="1:13" ht="12" customHeight="1">
      <c r="A1374" s="6"/>
      <c r="B1374" s="160"/>
      <c r="M1374" s="24"/>
    </row>
    <row r="1375" spans="1:13" ht="12" customHeight="1">
      <c r="A1375" s="6"/>
      <c r="B1375" s="160"/>
      <c r="M1375" s="24"/>
    </row>
    <row r="1376" spans="1:13" ht="12" customHeight="1">
      <c r="A1376" s="6"/>
      <c r="B1376" s="160"/>
      <c r="M1376" s="24"/>
    </row>
    <row r="1377" spans="1:13" ht="12" customHeight="1">
      <c r="A1377" s="6"/>
      <c r="B1377" s="160"/>
      <c r="M1377" s="24"/>
    </row>
    <row r="1378" spans="1:13" ht="12" customHeight="1">
      <c r="A1378" s="6"/>
      <c r="B1378" s="160"/>
      <c r="M1378" s="24"/>
    </row>
    <row r="1379" spans="1:13" ht="12" customHeight="1">
      <c r="A1379" s="6"/>
      <c r="B1379" s="160"/>
      <c r="M1379" s="24"/>
    </row>
    <row r="1380" spans="1:13" ht="12" customHeight="1">
      <c r="A1380" s="6"/>
      <c r="B1380" s="160"/>
      <c r="M1380" s="24"/>
    </row>
    <row r="1381" spans="1:13" ht="12" customHeight="1">
      <c r="A1381" s="6"/>
      <c r="B1381" s="160"/>
      <c r="M1381" s="24"/>
    </row>
    <row r="1382" spans="1:13" ht="12" customHeight="1">
      <c r="A1382" s="6"/>
      <c r="B1382" s="160"/>
      <c r="M1382" s="24"/>
    </row>
    <row r="1383" spans="1:13" ht="12" customHeight="1">
      <c r="A1383" s="6"/>
      <c r="B1383" s="160"/>
      <c r="M1383" s="24"/>
    </row>
    <row r="1384" spans="1:13" ht="12" customHeight="1">
      <c r="A1384" s="6"/>
      <c r="B1384" s="160"/>
      <c r="M1384" s="24"/>
    </row>
    <row r="1385" spans="1:13" ht="12" customHeight="1">
      <c r="A1385" s="6"/>
      <c r="B1385" s="160"/>
      <c r="M1385" s="24"/>
    </row>
    <row r="1386" spans="1:13" ht="12" customHeight="1">
      <c r="A1386" s="6"/>
      <c r="B1386" s="160"/>
      <c r="M1386" s="24"/>
    </row>
    <row r="1387" spans="1:13" ht="12" customHeight="1">
      <c r="A1387" s="6"/>
      <c r="B1387" s="160"/>
      <c r="M1387" s="24"/>
    </row>
    <row r="1388" spans="1:13" ht="12" customHeight="1">
      <c r="A1388" s="6"/>
      <c r="B1388" s="160"/>
      <c r="M1388" s="24"/>
    </row>
    <row r="1389" spans="1:13" ht="12" customHeight="1">
      <c r="A1389" s="6"/>
      <c r="B1389" s="160"/>
      <c r="M1389" s="24"/>
    </row>
    <row r="1390" spans="1:13" ht="12" customHeight="1">
      <c r="A1390" s="6"/>
      <c r="B1390" s="160"/>
      <c r="M1390" s="24"/>
    </row>
    <row r="1391" spans="1:13" ht="12" customHeight="1">
      <c r="A1391" s="6"/>
      <c r="B1391" s="160"/>
      <c r="M1391" s="24"/>
    </row>
    <row r="1392" spans="1:13" ht="12" customHeight="1">
      <c r="A1392" s="6"/>
      <c r="B1392" s="160"/>
      <c r="M1392" s="24"/>
    </row>
    <row r="1393" spans="1:13" ht="12" customHeight="1">
      <c r="A1393" s="6"/>
      <c r="B1393" s="160"/>
      <c r="M1393" s="24"/>
    </row>
    <row r="1394" spans="1:13" ht="12" customHeight="1">
      <c r="A1394" s="6"/>
      <c r="B1394" s="160"/>
      <c r="M1394" s="24"/>
    </row>
    <row r="1395" spans="1:13" ht="12" customHeight="1">
      <c r="A1395" s="6"/>
      <c r="B1395" s="160"/>
      <c r="M1395" s="24"/>
    </row>
    <row r="1396" spans="1:13" ht="12" customHeight="1">
      <c r="A1396" s="6"/>
      <c r="B1396" s="160"/>
      <c r="M1396" s="24"/>
    </row>
    <row r="1397" spans="1:13" ht="12" customHeight="1">
      <c r="A1397" s="6"/>
      <c r="B1397" s="160"/>
      <c r="M1397" s="24"/>
    </row>
    <row r="1398" spans="1:13" ht="12" customHeight="1">
      <c r="A1398" s="6"/>
      <c r="B1398" s="160"/>
      <c r="M1398" s="24"/>
    </row>
    <row r="1399" spans="1:13" ht="12" customHeight="1">
      <c r="A1399" s="6"/>
      <c r="B1399" s="160"/>
      <c r="M1399" s="24"/>
    </row>
    <row r="1400" spans="1:13" ht="12" customHeight="1">
      <c r="A1400" s="6"/>
      <c r="B1400" s="160"/>
      <c r="M1400" s="24"/>
    </row>
    <row r="1401" spans="1:13" ht="12" customHeight="1">
      <c r="A1401" s="6"/>
      <c r="B1401" s="160"/>
      <c r="M1401" s="24"/>
    </row>
    <row r="1402" spans="1:13" ht="12" customHeight="1">
      <c r="A1402" s="6"/>
      <c r="B1402" s="160"/>
      <c r="M1402" s="24"/>
    </row>
    <row r="1403" spans="1:13" ht="12" customHeight="1">
      <c r="A1403" s="6"/>
      <c r="B1403" s="160"/>
      <c r="M1403" s="24"/>
    </row>
    <row r="1404" spans="1:13" ht="12" customHeight="1">
      <c r="A1404" s="6"/>
      <c r="B1404" s="160"/>
      <c r="M1404" s="24"/>
    </row>
    <row r="1405" spans="1:13" ht="12" customHeight="1">
      <c r="A1405" s="6"/>
      <c r="B1405" s="160"/>
      <c r="M1405" s="24"/>
    </row>
    <row r="1406" spans="1:13" ht="12" customHeight="1">
      <c r="A1406" s="6"/>
      <c r="B1406" s="160"/>
      <c r="M1406" s="24"/>
    </row>
    <row r="1407" spans="1:13" ht="12" customHeight="1">
      <c r="A1407" s="6"/>
      <c r="B1407" s="160"/>
      <c r="M1407" s="24"/>
    </row>
    <row r="1408" spans="1:13" ht="12" customHeight="1">
      <c r="A1408" s="6"/>
      <c r="B1408" s="160"/>
      <c r="M1408" s="24"/>
    </row>
    <row r="1409" spans="1:13" ht="12" customHeight="1">
      <c r="A1409" s="6"/>
      <c r="B1409" s="160"/>
      <c r="M1409" s="24"/>
    </row>
    <row r="1410" spans="1:13" ht="12" customHeight="1">
      <c r="A1410" s="6"/>
      <c r="B1410" s="160"/>
      <c r="M1410" s="24"/>
    </row>
    <row r="1411" spans="1:13" ht="12" customHeight="1">
      <c r="A1411" s="6"/>
      <c r="B1411" s="160"/>
      <c r="M1411" s="24"/>
    </row>
    <row r="1412" spans="1:13" ht="12" customHeight="1">
      <c r="A1412" s="6"/>
      <c r="B1412" s="160"/>
      <c r="M1412" s="24"/>
    </row>
    <row r="1413" spans="1:13" ht="12" customHeight="1">
      <c r="A1413" s="6"/>
      <c r="B1413" s="160"/>
      <c r="M1413" s="24"/>
    </row>
    <row r="1414" spans="1:13" ht="12" customHeight="1">
      <c r="A1414" s="6"/>
      <c r="B1414" s="160"/>
      <c r="M1414" s="24"/>
    </row>
    <row r="1415" spans="1:13" ht="12" customHeight="1">
      <c r="A1415" s="6"/>
      <c r="B1415" s="160"/>
      <c r="M1415" s="24"/>
    </row>
    <row r="1416" spans="1:13" ht="12" customHeight="1">
      <c r="A1416" s="6"/>
      <c r="B1416" s="160"/>
      <c r="M1416" s="24"/>
    </row>
    <row r="1417" spans="1:13" ht="12" customHeight="1">
      <c r="A1417" s="6"/>
      <c r="B1417" s="160"/>
      <c r="M1417" s="24"/>
    </row>
    <row r="1418" spans="1:13" ht="12" customHeight="1">
      <c r="A1418" s="6"/>
      <c r="B1418" s="160"/>
      <c r="M1418" s="24"/>
    </row>
    <row r="1419" spans="1:13" ht="12" customHeight="1">
      <c r="A1419" s="6"/>
      <c r="B1419" s="160"/>
      <c r="M1419" s="24"/>
    </row>
    <row r="1420" spans="1:13" ht="12" customHeight="1">
      <c r="A1420" s="6"/>
      <c r="B1420" s="160"/>
      <c r="M1420" s="24"/>
    </row>
    <row r="1421" spans="1:13" ht="12" customHeight="1">
      <c r="A1421" s="6"/>
      <c r="B1421" s="160"/>
      <c r="M1421" s="24"/>
    </row>
    <row r="1422" spans="1:13" ht="12" customHeight="1">
      <c r="A1422" s="6"/>
      <c r="B1422" s="160"/>
      <c r="M1422" s="24"/>
    </row>
    <row r="1423" spans="1:13" ht="12" customHeight="1">
      <c r="A1423" s="6"/>
      <c r="B1423" s="160"/>
      <c r="M1423" s="24"/>
    </row>
    <row r="1424" spans="1:13" ht="12" customHeight="1">
      <c r="A1424" s="6"/>
      <c r="B1424" s="160"/>
      <c r="M1424" s="24"/>
    </row>
    <row r="1425" spans="1:13" ht="12" customHeight="1">
      <c r="A1425" s="6"/>
      <c r="B1425" s="160"/>
      <c r="M1425" s="24"/>
    </row>
    <row r="1426" spans="1:13" ht="12" customHeight="1">
      <c r="A1426" s="6"/>
      <c r="B1426" s="160"/>
      <c r="M1426" s="24"/>
    </row>
    <row r="1427" spans="1:13" ht="12" customHeight="1">
      <c r="A1427" s="6"/>
      <c r="B1427" s="160"/>
      <c r="M1427" s="24"/>
    </row>
    <row r="1428" spans="1:13" ht="12" customHeight="1">
      <c r="A1428" s="6"/>
      <c r="B1428" s="160"/>
      <c r="M1428" s="24"/>
    </row>
    <row r="1429" spans="1:13" ht="12" customHeight="1">
      <c r="A1429" s="6"/>
      <c r="B1429" s="160"/>
      <c r="M1429" s="24"/>
    </row>
    <row r="1430" spans="1:13" ht="12" customHeight="1">
      <c r="A1430" s="6"/>
      <c r="B1430" s="160"/>
      <c r="M1430" s="24"/>
    </row>
    <row r="1431" spans="1:13" ht="12" customHeight="1">
      <c r="A1431" s="6"/>
      <c r="B1431" s="160"/>
      <c r="M1431" s="24"/>
    </row>
    <row r="1432" spans="1:13" ht="12" customHeight="1">
      <c r="A1432" s="6"/>
      <c r="B1432" s="160"/>
      <c r="M1432" s="24"/>
    </row>
    <row r="1433" spans="1:13" ht="12" customHeight="1">
      <c r="A1433" s="6"/>
      <c r="B1433" s="160"/>
      <c r="M1433" s="24"/>
    </row>
    <row r="1434" spans="1:13" ht="12" customHeight="1">
      <c r="A1434" s="6"/>
      <c r="B1434" s="160"/>
      <c r="M1434" s="24"/>
    </row>
    <row r="1435" spans="1:13" ht="12" customHeight="1">
      <c r="A1435" s="6"/>
      <c r="B1435" s="160"/>
      <c r="M1435" s="24"/>
    </row>
    <row r="1436" spans="1:13" ht="12" customHeight="1">
      <c r="A1436" s="6"/>
      <c r="B1436" s="160"/>
      <c r="M1436" s="24"/>
    </row>
    <row r="1437" spans="1:13" ht="12" customHeight="1">
      <c r="A1437" s="6"/>
      <c r="B1437" s="160"/>
      <c r="M1437" s="24"/>
    </row>
    <row r="1438" spans="1:13" ht="12" customHeight="1">
      <c r="A1438" s="6"/>
      <c r="B1438" s="160"/>
      <c r="M1438" s="24"/>
    </row>
    <row r="1439" spans="1:13" ht="12" customHeight="1">
      <c r="A1439" s="6"/>
      <c r="B1439" s="160"/>
      <c r="M1439" s="24"/>
    </row>
    <row r="1440" spans="1:13" ht="12" customHeight="1">
      <c r="A1440" s="6"/>
      <c r="B1440" s="160"/>
      <c r="M1440" s="24"/>
    </row>
    <row r="1441" spans="1:13" ht="12" customHeight="1">
      <c r="A1441" s="6"/>
      <c r="B1441" s="160"/>
      <c r="M1441" s="24"/>
    </row>
    <row r="1442" spans="1:13" ht="12" customHeight="1">
      <c r="A1442" s="6"/>
      <c r="B1442" s="160"/>
      <c r="M1442" s="24"/>
    </row>
    <row r="1443" spans="1:13" ht="12" customHeight="1">
      <c r="A1443" s="6"/>
      <c r="B1443" s="160"/>
      <c r="M1443" s="24"/>
    </row>
    <row r="1444" spans="1:13" ht="12" customHeight="1">
      <c r="A1444" s="6"/>
      <c r="B1444" s="160"/>
      <c r="M1444" s="24"/>
    </row>
    <row r="1445" spans="1:13" ht="12" customHeight="1">
      <c r="A1445" s="6"/>
      <c r="B1445" s="160"/>
      <c r="M1445" s="24"/>
    </row>
    <row r="1446" spans="1:13" ht="12" customHeight="1">
      <c r="A1446" s="6"/>
      <c r="B1446" s="160"/>
      <c r="M1446" s="24"/>
    </row>
    <row r="1447" spans="1:13" ht="12" customHeight="1">
      <c r="A1447" s="6"/>
      <c r="B1447" s="160"/>
      <c r="M1447" s="24"/>
    </row>
    <row r="1448" spans="1:13" ht="12" customHeight="1">
      <c r="A1448" s="6"/>
      <c r="B1448" s="160"/>
      <c r="M1448" s="24"/>
    </row>
    <row r="1449" spans="1:13" ht="12" customHeight="1">
      <c r="A1449" s="6"/>
      <c r="B1449" s="160"/>
      <c r="M1449" s="24"/>
    </row>
    <row r="1450" spans="1:13" ht="12" customHeight="1">
      <c r="A1450" s="6"/>
      <c r="B1450" s="160"/>
      <c r="M1450" s="24"/>
    </row>
    <row r="1451" spans="1:13" ht="12" customHeight="1">
      <c r="A1451" s="6"/>
      <c r="B1451" s="160"/>
      <c r="M1451" s="24"/>
    </row>
    <row r="1452" spans="1:13" ht="12" customHeight="1">
      <c r="A1452" s="6"/>
      <c r="B1452" s="160"/>
      <c r="M1452" s="24"/>
    </row>
    <row r="1453" spans="1:13" ht="12" customHeight="1">
      <c r="A1453" s="6"/>
      <c r="B1453" s="160"/>
      <c r="M1453" s="24"/>
    </row>
    <row r="1454" spans="1:13" ht="12" customHeight="1">
      <c r="A1454" s="6"/>
      <c r="B1454" s="160"/>
      <c r="M1454" s="24"/>
    </row>
    <row r="1455" spans="1:13" ht="12" customHeight="1">
      <c r="A1455" s="6"/>
      <c r="B1455" s="160"/>
      <c r="M1455" s="24"/>
    </row>
    <row r="1456" spans="1:13" ht="12" customHeight="1">
      <c r="A1456" s="6"/>
      <c r="B1456" s="160"/>
      <c r="M1456" s="24"/>
    </row>
    <row r="1457" spans="1:13" ht="12" customHeight="1">
      <c r="A1457" s="6"/>
      <c r="B1457" s="160"/>
      <c r="M1457" s="24"/>
    </row>
    <row r="1458" spans="1:13" ht="12" customHeight="1">
      <c r="A1458" s="6"/>
      <c r="B1458" s="160"/>
      <c r="M1458" s="24"/>
    </row>
    <row r="1459" spans="1:13" ht="12" customHeight="1">
      <c r="A1459" s="6"/>
      <c r="B1459" s="160"/>
      <c r="M1459" s="24"/>
    </row>
    <row r="1460" spans="1:13" ht="12" customHeight="1">
      <c r="A1460" s="6"/>
      <c r="B1460" s="160"/>
      <c r="M1460" s="24"/>
    </row>
    <row r="1461" spans="1:13" ht="12" customHeight="1">
      <c r="A1461" s="6"/>
      <c r="B1461" s="160"/>
      <c r="M1461" s="24"/>
    </row>
    <row r="1462" spans="1:13" ht="12" customHeight="1">
      <c r="A1462" s="6"/>
      <c r="B1462" s="160"/>
      <c r="M1462" s="24"/>
    </row>
    <row r="1463" spans="1:13" ht="12" customHeight="1">
      <c r="A1463" s="6"/>
      <c r="B1463" s="160"/>
      <c r="M1463" s="24"/>
    </row>
    <row r="1464" spans="1:13" ht="12" customHeight="1">
      <c r="A1464" s="6"/>
      <c r="B1464" s="160"/>
      <c r="M1464" s="24"/>
    </row>
    <row r="1465" spans="1:13" ht="12" customHeight="1">
      <c r="A1465" s="6"/>
      <c r="B1465" s="160"/>
      <c r="M1465" s="24"/>
    </row>
    <row r="1466" spans="1:13" ht="12" customHeight="1">
      <c r="A1466" s="6"/>
      <c r="B1466" s="160"/>
      <c r="M1466" s="24"/>
    </row>
    <row r="1467" spans="1:13" ht="12" customHeight="1">
      <c r="A1467" s="6"/>
      <c r="B1467" s="160"/>
      <c r="M1467" s="24"/>
    </row>
    <row r="1468" spans="1:13" ht="12" customHeight="1">
      <c r="A1468" s="6"/>
      <c r="B1468" s="160"/>
      <c r="M1468" s="24"/>
    </row>
    <row r="1469" spans="1:13" ht="12" customHeight="1">
      <c r="A1469" s="6"/>
      <c r="B1469" s="160"/>
      <c r="M1469" s="24"/>
    </row>
    <row r="1470" spans="1:13" ht="12" customHeight="1">
      <c r="A1470" s="6"/>
      <c r="B1470" s="160"/>
      <c r="M1470" s="24"/>
    </row>
    <row r="1471" spans="1:13" ht="12" customHeight="1">
      <c r="A1471" s="6"/>
      <c r="B1471" s="160"/>
      <c r="M1471" s="24"/>
    </row>
    <row r="1472" spans="1:13" ht="12" customHeight="1">
      <c r="A1472" s="6"/>
      <c r="B1472" s="160"/>
      <c r="M1472" s="24"/>
    </row>
    <row r="1473" spans="1:13" ht="12" customHeight="1">
      <c r="A1473" s="6"/>
      <c r="B1473" s="160"/>
      <c r="M1473" s="24"/>
    </row>
    <row r="1474" spans="1:13" ht="12" customHeight="1">
      <c r="A1474" s="6"/>
      <c r="B1474" s="160"/>
      <c r="M1474" s="24"/>
    </row>
    <row r="1475" spans="1:13" ht="12" customHeight="1">
      <c r="A1475" s="6"/>
      <c r="B1475" s="160"/>
      <c r="M1475" s="24"/>
    </row>
    <row r="1476" spans="1:13" ht="12" customHeight="1">
      <c r="A1476" s="6"/>
      <c r="B1476" s="160"/>
      <c r="M1476" s="24"/>
    </row>
    <row r="1477" spans="1:13" ht="12" customHeight="1">
      <c r="A1477" s="6"/>
      <c r="B1477" s="160"/>
      <c r="M1477" s="24"/>
    </row>
    <row r="1478" spans="1:13" ht="12" customHeight="1">
      <c r="A1478" s="6"/>
      <c r="B1478" s="160"/>
      <c r="M1478" s="24"/>
    </row>
    <row r="1479" spans="1:13" ht="12" customHeight="1">
      <c r="A1479" s="6"/>
      <c r="B1479" s="160"/>
      <c r="M1479" s="24"/>
    </row>
    <row r="1480" spans="1:13" ht="12" customHeight="1">
      <c r="A1480" s="6"/>
      <c r="B1480" s="160"/>
      <c r="M1480" s="24"/>
    </row>
    <row r="1481" spans="1:13" ht="12" customHeight="1">
      <c r="A1481" s="6"/>
      <c r="B1481" s="160"/>
      <c r="M1481" s="24"/>
    </row>
    <row r="1482" spans="1:13" ht="12" customHeight="1">
      <c r="A1482" s="6"/>
      <c r="B1482" s="160"/>
      <c r="M1482" s="24"/>
    </row>
    <row r="1483" spans="1:13" ht="12" customHeight="1">
      <c r="A1483" s="6"/>
      <c r="B1483" s="160"/>
      <c r="M1483" s="24"/>
    </row>
    <row r="1484" spans="1:13" ht="12" customHeight="1">
      <c r="A1484" s="6"/>
      <c r="B1484" s="160"/>
      <c r="M1484" s="24"/>
    </row>
    <row r="1485" spans="1:13" ht="12" customHeight="1">
      <c r="A1485" s="6"/>
      <c r="B1485" s="160"/>
      <c r="M1485" s="24"/>
    </row>
    <row r="1486" spans="1:13" ht="12" customHeight="1">
      <c r="A1486" s="6"/>
      <c r="B1486" s="160"/>
      <c r="M1486" s="24"/>
    </row>
    <row r="1487" spans="1:13" ht="12" customHeight="1">
      <c r="A1487" s="6"/>
      <c r="B1487" s="160"/>
      <c r="M1487" s="24"/>
    </row>
    <row r="1488" spans="1:13" ht="12" customHeight="1">
      <c r="A1488" s="6"/>
      <c r="B1488" s="160"/>
      <c r="M1488" s="24"/>
    </row>
    <row r="1489" spans="1:13" ht="12" customHeight="1">
      <c r="A1489" s="6"/>
      <c r="B1489" s="160"/>
      <c r="M1489" s="24"/>
    </row>
    <row r="1490" spans="1:13" ht="12" customHeight="1">
      <c r="A1490" s="6"/>
      <c r="B1490" s="160"/>
      <c r="M1490" s="24"/>
    </row>
    <row r="1491" spans="1:13" ht="12" customHeight="1">
      <c r="A1491" s="6"/>
      <c r="B1491" s="160"/>
      <c r="M1491" s="24"/>
    </row>
    <row r="1492" spans="1:13" ht="12" customHeight="1">
      <c r="A1492" s="6"/>
      <c r="B1492" s="160"/>
      <c r="M1492" s="24"/>
    </row>
    <row r="1493" spans="1:13" ht="12" customHeight="1">
      <c r="A1493" s="6"/>
      <c r="B1493" s="160"/>
      <c r="M1493" s="24"/>
    </row>
    <row r="1494" spans="1:13" ht="12" customHeight="1">
      <c r="A1494" s="6"/>
      <c r="B1494" s="160"/>
      <c r="M1494" s="24"/>
    </row>
    <row r="1495" spans="1:13" ht="12" customHeight="1">
      <c r="A1495" s="6"/>
      <c r="B1495" s="160"/>
      <c r="M1495" s="24"/>
    </row>
    <row r="1496" spans="1:13" ht="12" customHeight="1">
      <c r="A1496" s="6"/>
      <c r="B1496" s="160"/>
      <c r="M1496" s="24"/>
    </row>
    <row r="1497" spans="1:13" ht="12" customHeight="1">
      <c r="A1497" s="6"/>
      <c r="B1497" s="160"/>
      <c r="M1497" s="24"/>
    </row>
    <row r="1498" spans="1:13" ht="12" customHeight="1">
      <c r="A1498" s="6"/>
      <c r="B1498" s="160"/>
      <c r="M1498" s="24"/>
    </row>
    <row r="1499" spans="1:13" ht="12" customHeight="1">
      <c r="A1499" s="6"/>
      <c r="B1499" s="160"/>
      <c r="M1499" s="24"/>
    </row>
    <row r="1500" spans="1:13" ht="12" customHeight="1">
      <c r="A1500" s="6"/>
      <c r="B1500" s="160"/>
      <c r="M1500" s="24"/>
    </row>
    <row r="1501" spans="1:13" ht="12" customHeight="1">
      <c r="A1501" s="6"/>
      <c r="B1501" s="160"/>
      <c r="M1501" s="24"/>
    </row>
    <row r="1502" spans="1:13" ht="12" customHeight="1">
      <c r="A1502" s="6"/>
      <c r="B1502" s="160"/>
      <c r="M1502" s="24"/>
    </row>
    <row r="1503" spans="1:13" ht="12" customHeight="1">
      <c r="A1503" s="6"/>
      <c r="B1503" s="160"/>
      <c r="M1503" s="24"/>
    </row>
    <row r="1504" spans="1:13" ht="12" customHeight="1">
      <c r="A1504" s="6"/>
      <c r="B1504" s="160"/>
      <c r="M1504" s="24"/>
    </row>
    <row r="1505" spans="1:13" ht="12" customHeight="1">
      <c r="A1505" s="6"/>
      <c r="B1505" s="160"/>
      <c r="M1505" s="24"/>
    </row>
    <row r="1506" spans="1:13" ht="12" customHeight="1">
      <c r="A1506" s="6"/>
      <c r="B1506" s="160"/>
      <c r="M1506" s="24"/>
    </row>
    <row r="1507" spans="1:13" ht="12" customHeight="1">
      <c r="A1507" s="6"/>
      <c r="B1507" s="160"/>
      <c r="M1507" s="24"/>
    </row>
    <row r="1508" spans="1:13" ht="12" customHeight="1">
      <c r="A1508" s="6"/>
      <c r="B1508" s="160"/>
      <c r="M1508" s="24"/>
    </row>
    <row r="1509" spans="1:13" ht="12" customHeight="1">
      <c r="A1509" s="6"/>
      <c r="B1509" s="160"/>
      <c r="M1509" s="24"/>
    </row>
    <row r="1510" spans="1:13" ht="12" customHeight="1">
      <c r="A1510" s="6"/>
      <c r="B1510" s="160"/>
      <c r="M1510" s="24"/>
    </row>
    <row r="1511" spans="1:13" ht="12" customHeight="1">
      <c r="A1511" s="6"/>
      <c r="B1511" s="160"/>
      <c r="M1511" s="24"/>
    </row>
    <row r="1512" spans="1:13" ht="12" customHeight="1">
      <c r="A1512" s="6"/>
      <c r="B1512" s="160"/>
      <c r="M1512" s="24"/>
    </row>
    <row r="1513" spans="1:13" ht="12" customHeight="1">
      <c r="A1513" s="6"/>
      <c r="B1513" s="160"/>
      <c r="M1513" s="24"/>
    </row>
    <row r="1514" spans="1:13" ht="12" customHeight="1">
      <c r="A1514" s="6"/>
      <c r="B1514" s="160"/>
      <c r="M1514" s="24"/>
    </row>
    <row r="1515" spans="1:13" ht="12" customHeight="1">
      <c r="A1515" s="6"/>
      <c r="B1515" s="160"/>
      <c r="M1515" s="24"/>
    </row>
    <row r="1516" spans="1:13" ht="12" customHeight="1">
      <c r="A1516" s="6"/>
      <c r="B1516" s="160"/>
      <c r="M1516" s="24"/>
    </row>
    <row r="1517" spans="1:13" ht="12" customHeight="1">
      <c r="A1517" s="6"/>
      <c r="B1517" s="160"/>
      <c r="M1517" s="24"/>
    </row>
    <row r="1518" spans="1:13" ht="12" customHeight="1">
      <c r="A1518" s="6"/>
      <c r="B1518" s="160"/>
      <c r="M1518" s="24"/>
    </row>
    <row r="1519" spans="1:13" ht="12" customHeight="1">
      <c r="A1519" s="6"/>
      <c r="B1519" s="160"/>
      <c r="M1519" s="24"/>
    </row>
    <row r="1520" spans="1:13" ht="12" customHeight="1">
      <c r="A1520" s="6"/>
      <c r="B1520" s="160"/>
      <c r="M1520" s="24"/>
    </row>
    <row r="1521" spans="1:13" ht="12" customHeight="1">
      <c r="A1521" s="6"/>
      <c r="B1521" s="160"/>
      <c r="M1521" s="24"/>
    </row>
    <row r="1522" spans="1:13" ht="12" customHeight="1">
      <c r="A1522" s="6"/>
      <c r="B1522" s="160"/>
      <c r="M1522" s="24"/>
    </row>
    <row r="1523" spans="1:13" ht="12" customHeight="1">
      <c r="A1523" s="6"/>
      <c r="B1523" s="160"/>
      <c r="M1523" s="24"/>
    </row>
    <row r="1524" spans="1:13" ht="12" customHeight="1">
      <c r="A1524" s="6"/>
      <c r="B1524" s="160"/>
      <c r="M1524" s="24"/>
    </row>
    <row r="1525" spans="1:13" ht="12" customHeight="1">
      <c r="A1525" s="6"/>
      <c r="B1525" s="160"/>
      <c r="M1525" s="24"/>
    </row>
    <row r="1526" spans="1:13" ht="12" customHeight="1">
      <c r="A1526" s="6"/>
      <c r="B1526" s="160"/>
      <c r="M1526" s="24"/>
    </row>
    <row r="1527" spans="1:13" ht="12" customHeight="1">
      <c r="A1527" s="6"/>
      <c r="B1527" s="160"/>
      <c r="M1527" s="24"/>
    </row>
    <row r="1528" spans="1:13" ht="12" customHeight="1">
      <c r="A1528" s="6"/>
      <c r="B1528" s="160"/>
      <c r="M1528" s="24"/>
    </row>
    <row r="1529" spans="1:13" ht="12" customHeight="1">
      <c r="A1529" s="6"/>
      <c r="B1529" s="160"/>
      <c r="M1529" s="24"/>
    </row>
    <row r="1530" spans="1:13" ht="12" customHeight="1">
      <c r="A1530" s="6"/>
      <c r="B1530" s="160"/>
      <c r="M1530" s="24"/>
    </row>
    <row r="1531" spans="1:13" ht="12" customHeight="1">
      <c r="A1531" s="6"/>
      <c r="B1531" s="160"/>
      <c r="M1531" s="24"/>
    </row>
    <row r="1532" spans="1:13" ht="12" customHeight="1">
      <c r="A1532" s="6"/>
      <c r="B1532" s="160"/>
      <c r="M1532" s="24"/>
    </row>
    <row r="1533" spans="1:13" ht="12" customHeight="1">
      <c r="A1533" s="6"/>
      <c r="B1533" s="160"/>
      <c r="M1533" s="24"/>
    </row>
    <row r="1534" spans="1:13" ht="12" customHeight="1">
      <c r="A1534" s="6"/>
      <c r="B1534" s="160"/>
      <c r="M1534" s="24"/>
    </row>
    <row r="1535" spans="1:13" ht="12" customHeight="1">
      <c r="A1535" s="6"/>
      <c r="B1535" s="160"/>
      <c r="M1535" s="24"/>
    </row>
    <row r="1536" spans="1:13" ht="12" customHeight="1">
      <c r="A1536" s="6"/>
      <c r="B1536" s="160"/>
      <c r="M1536" s="24"/>
    </row>
    <row r="1537" spans="1:13" ht="12" customHeight="1">
      <c r="A1537" s="6"/>
      <c r="B1537" s="160"/>
      <c r="M1537" s="24"/>
    </row>
    <row r="1538" spans="1:13" ht="12" customHeight="1">
      <c r="A1538" s="6"/>
      <c r="B1538" s="160"/>
      <c r="M1538" s="24"/>
    </row>
    <row r="1539" spans="1:13" ht="12" customHeight="1">
      <c r="A1539" s="6"/>
      <c r="B1539" s="160"/>
      <c r="M1539" s="24"/>
    </row>
    <row r="1540" spans="1:13" ht="12" customHeight="1">
      <c r="A1540" s="6"/>
      <c r="B1540" s="160"/>
      <c r="M1540" s="24"/>
    </row>
    <row r="1541" spans="1:13" ht="12" customHeight="1">
      <c r="A1541" s="6"/>
      <c r="B1541" s="160"/>
      <c r="M1541" s="24"/>
    </row>
    <row r="1542" spans="1:13" ht="12" customHeight="1">
      <c r="A1542" s="6"/>
      <c r="B1542" s="160"/>
      <c r="M1542" s="24"/>
    </row>
    <row r="1543" spans="1:13" ht="12" customHeight="1">
      <c r="A1543" s="6"/>
      <c r="B1543" s="160"/>
      <c r="M1543" s="24"/>
    </row>
    <row r="1544" spans="1:13" ht="12" customHeight="1">
      <c r="A1544" s="6"/>
      <c r="B1544" s="160"/>
      <c r="M1544" s="24"/>
    </row>
    <row r="1545" spans="1:13" ht="12" customHeight="1">
      <c r="A1545" s="6"/>
      <c r="B1545" s="160"/>
      <c r="M1545" s="24"/>
    </row>
    <row r="1546" spans="1:13" ht="12" customHeight="1">
      <c r="A1546" s="6"/>
      <c r="B1546" s="160"/>
      <c r="M1546" s="24"/>
    </row>
    <row r="1547" spans="1:13" ht="12" customHeight="1">
      <c r="A1547" s="6"/>
      <c r="B1547" s="160"/>
      <c r="M1547" s="24"/>
    </row>
    <row r="1548" spans="1:13" ht="12" customHeight="1">
      <c r="A1548" s="6"/>
      <c r="B1548" s="160"/>
      <c r="M1548" s="24"/>
    </row>
    <row r="1549" spans="1:13" ht="12" customHeight="1">
      <c r="A1549" s="6"/>
      <c r="B1549" s="160"/>
      <c r="M1549" s="24"/>
    </row>
    <row r="1550" spans="1:13" ht="12" customHeight="1">
      <c r="A1550" s="6"/>
      <c r="B1550" s="160"/>
      <c r="M1550" s="24"/>
    </row>
    <row r="1551" spans="1:13" ht="12" customHeight="1">
      <c r="A1551" s="6"/>
      <c r="B1551" s="160"/>
      <c r="M1551" s="24"/>
    </row>
    <row r="1552" spans="1:13" ht="12" customHeight="1">
      <c r="A1552" s="6"/>
      <c r="B1552" s="160"/>
      <c r="M1552" s="24"/>
    </row>
    <row r="1553" spans="1:13" ht="12" customHeight="1">
      <c r="A1553" s="6"/>
      <c r="B1553" s="160"/>
      <c r="M1553" s="24"/>
    </row>
    <row r="1554" spans="1:13" ht="12" customHeight="1">
      <c r="A1554" s="6"/>
      <c r="B1554" s="160"/>
      <c r="M1554" s="24"/>
    </row>
    <row r="1555" spans="1:13" ht="12" customHeight="1">
      <c r="A1555" s="6"/>
      <c r="B1555" s="160"/>
      <c r="M1555" s="24"/>
    </row>
    <row r="1556" spans="1:13" ht="12" customHeight="1">
      <c r="A1556" s="6"/>
      <c r="B1556" s="160"/>
      <c r="M1556" s="24"/>
    </row>
    <row r="1557" spans="1:13" ht="12" customHeight="1">
      <c r="A1557" s="6"/>
      <c r="B1557" s="160"/>
      <c r="M1557" s="24"/>
    </row>
    <row r="1558" spans="1:13" ht="12" customHeight="1">
      <c r="A1558" s="6"/>
      <c r="B1558" s="160"/>
      <c r="M1558" s="24"/>
    </row>
    <row r="1559" spans="1:13" ht="12" customHeight="1">
      <c r="A1559" s="6"/>
      <c r="B1559" s="160"/>
      <c r="M1559" s="24"/>
    </row>
    <row r="1560" spans="1:13" ht="12" customHeight="1">
      <c r="A1560" s="6"/>
      <c r="B1560" s="160"/>
      <c r="M1560" s="24"/>
    </row>
    <row r="1561" spans="1:13" ht="12" customHeight="1">
      <c r="A1561" s="6"/>
      <c r="B1561" s="160"/>
      <c r="M1561" s="24"/>
    </row>
    <row r="1562" spans="1:13" ht="12" customHeight="1">
      <c r="A1562" s="6"/>
      <c r="B1562" s="160"/>
      <c r="M1562" s="24"/>
    </row>
    <row r="1563" spans="1:13" ht="12" customHeight="1">
      <c r="A1563" s="6"/>
      <c r="B1563" s="160"/>
      <c r="M1563" s="24"/>
    </row>
    <row r="1564" spans="1:13" ht="12" customHeight="1">
      <c r="A1564" s="6"/>
      <c r="B1564" s="160"/>
      <c r="M1564" s="24"/>
    </row>
    <row r="1565" spans="1:13" ht="12" customHeight="1">
      <c r="A1565" s="6"/>
      <c r="B1565" s="160"/>
      <c r="M1565" s="24"/>
    </row>
    <row r="1566" spans="1:13" ht="12" customHeight="1">
      <c r="A1566" s="6"/>
      <c r="B1566" s="160"/>
      <c r="M1566" s="24"/>
    </row>
    <row r="1567" spans="1:13" ht="12" customHeight="1">
      <c r="A1567" s="6"/>
      <c r="B1567" s="160"/>
      <c r="M1567" s="24"/>
    </row>
    <row r="1568" spans="1:13" ht="12" customHeight="1">
      <c r="A1568" s="6"/>
      <c r="B1568" s="160"/>
      <c r="M1568" s="24"/>
    </row>
    <row r="1569" spans="1:13" ht="12" customHeight="1">
      <c r="A1569" s="6"/>
      <c r="B1569" s="160"/>
      <c r="M1569" s="24"/>
    </row>
    <row r="1570" spans="1:13" ht="12" customHeight="1">
      <c r="A1570" s="6"/>
      <c r="B1570" s="160"/>
      <c r="M1570" s="24"/>
    </row>
    <row r="1571" spans="1:13" ht="12" customHeight="1">
      <c r="A1571" s="6"/>
      <c r="B1571" s="160"/>
      <c r="M1571" s="24"/>
    </row>
    <row r="1572" spans="1:13" ht="12" customHeight="1">
      <c r="A1572" s="6"/>
      <c r="B1572" s="160"/>
      <c r="M1572" s="24"/>
    </row>
    <row r="1573" spans="1:13" ht="12" customHeight="1">
      <c r="A1573" s="6"/>
      <c r="B1573" s="160"/>
      <c r="M1573" s="24"/>
    </row>
    <row r="1574" spans="1:13" ht="12" customHeight="1">
      <c r="A1574" s="6"/>
      <c r="B1574" s="160"/>
      <c r="M1574" s="24"/>
    </row>
    <row r="1575" spans="1:13" ht="12" customHeight="1">
      <c r="A1575" s="6"/>
      <c r="B1575" s="160"/>
      <c r="M1575" s="24"/>
    </row>
    <row r="1576" spans="1:13" ht="12" customHeight="1">
      <c r="A1576" s="6"/>
      <c r="B1576" s="160"/>
      <c r="M1576" s="24"/>
    </row>
    <row r="1577" spans="1:13" ht="12" customHeight="1">
      <c r="A1577" s="6"/>
      <c r="B1577" s="160"/>
      <c r="M1577" s="24"/>
    </row>
    <row r="1578" spans="1:13" ht="12" customHeight="1">
      <c r="A1578" s="6"/>
      <c r="B1578" s="160"/>
      <c r="M1578" s="24"/>
    </row>
    <row r="1579" spans="1:13" ht="12" customHeight="1">
      <c r="A1579" s="6"/>
      <c r="B1579" s="160"/>
      <c r="M1579" s="24"/>
    </row>
    <row r="1580" spans="1:13" ht="12" customHeight="1">
      <c r="A1580" s="6"/>
      <c r="B1580" s="160"/>
      <c r="M1580" s="24"/>
    </row>
    <row r="1581" spans="1:13" ht="12" customHeight="1">
      <c r="A1581" s="6"/>
      <c r="B1581" s="160"/>
      <c r="M1581" s="24"/>
    </row>
    <row r="1582" spans="1:13" ht="12" customHeight="1">
      <c r="A1582" s="6"/>
      <c r="B1582" s="160"/>
      <c r="M1582" s="24"/>
    </row>
    <row r="1583" spans="1:13" ht="12" customHeight="1">
      <c r="A1583" s="6"/>
      <c r="B1583" s="160"/>
      <c r="M1583" s="24"/>
    </row>
    <row r="1584" spans="1:13" ht="12" customHeight="1">
      <c r="A1584" s="6"/>
      <c r="B1584" s="160"/>
      <c r="M1584" s="24"/>
    </row>
    <row r="1585" spans="1:13" ht="12" customHeight="1">
      <c r="A1585" s="6"/>
      <c r="B1585" s="160"/>
      <c r="M1585" s="24"/>
    </row>
    <row r="1586" spans="1:13" ht="12" customHeight="1">
      <c r="A1586" s="6"/>
      <c r="B1586" s="160"/>
      <c r="M1586" s="24"/>
    </row>
    <row r="1587" spans="1:13" ht="12" customHeight="1">
      <c r="A1587" s="6"/>
      <c r="B1587" s="160"/>
      <c r="M1587" s="24"/>
    </row>
    <row r="1588" spans="1:13" ht="12" customHeight="1">
      <c r="A1588" s="6"/>
      <c r="B1588" s="160"/>
      <c r="M1588" s="24"/>
    </row>
    <row r="1589" spans="1:13" ht="12" customHeight="1">
      <c r="A1589" s="6"/>
      <c r="B1589" s="160"/>
      <c r="M1589" s="24"/>
    </row>
    <row r="1590" spans="1:13" ht="12" customHeight="1">
      <c r="A1590" s="6"/>
      <c r="B1590" s="160"/>
      <c r="M1590" s="24"/>
    </row>
    <row r="1591" spans="1:13" ht="12" customHeight="1">
      <c r="A1591" s="6"/>
      <c r="B1591" s="160"/>
      <c r="M1591" s="24"/>
    </row>
    <row r="1592" spans="1:13" ht="12" customHeight="1">
      <c r="A1592" s="6"/>
      <c r="B1592" s="160"/>
      <c r="M1592" s="24"/>
    </row>
    <row r="1593" spans="1:13" ht="12" customHeight="1">
      <c r="A1593" s="6"/>
      <c r="B1593" s="160"/>
      <c r="M1593" s="24"/>
    </row>
    <row r="1594" spans="1:13" ht="12" customHeight="1">
      <c r="A1594" s="6"/>
      <c r="B1594" s="160"/>
      <c r="M1594" s="24"/>
    </row>
    <row r="1595" spans="1:13" ht="12" customHeight="1">
      <c r="A1595" s="6"/>
      <c r="B1595" s="160"/>
      <c r="M1595" s="24"/>
    </row>
    <row r="1596" spans="1:13" ht="12" customHeight="1">
      <c r="A1596" s="6"/>
      <c r="B1596" s="160"/>
      <c r="M1596" s="24"/>
    </row>
    <row r="1597" spans="1:13" ht="12" customHeight="1">
      <c r="A1597" s="6"/>
      <c r="B1597" s="160"/>
      <c r="M1597" s="24"/>
    </row>
    <row r="1598" spans="1:13" ht="12" customHeight="1">
      <c r="A1598" s="6"/>
      <c r="B1598" s="160"/>
      <c r="M1598" s="24"/>
    </row>
    <row r="1599" spans="1:13" ht="12" customHeight="1">
      <c r="A1599" s="6"/>
      <c r="B1599" s="160"/>
      <c r="M1599" s="24"/>
    </row>
    <row r="1600" spans="1:13" ht="12" customHeight="1">
      <c r="A1600" s="6"/>
      <c r="B1600" s="160"/>
      <c r="M1600" s="24"/>
    </row>
    <row r="1601" spans="1:13" ht="12" customHeight="1">
      <c r="A1601" s="6"/>
      <c r="B1601" s="160"/>
      <c r="M1601" s="24"/>
    </row>
    <row r="1602" spans="1:13" ht="12" customHeight="1">
      <c r="A1602" s="6"/>
      <c r="B1602" s="160"/>
      <c r="M1602" s="24"/>
    </row>
    <row r="1603" spans="1:13" ht="12" customHeight="1">
      <c r="A1603" s="6"/>
      <c r="B1603" s="160"/>
      <c r="M1603" s="24"/>
    </row>
    <row r="1604" spans="1:13" ht="12" customHeight="1">
      <c r="A1604" s="6"/>
      <c r="B1604" s="160"/>
      <c r="M1604" s="24"/>
    </row>
    <row r="1605" spans="1:13" ht="12" customHeight="1">
      <c r="A1605" s="6"/>
      <c r="B1605" s="160"/>
      <c r="M1605" s="24"/>
    </row>
    <row r="1606" spans="1:13" ht="12" customHeight="1">
      <c r="A1606" s="6"/>
      <c r="B1606" s="160"/>
      <c r="M1606" s="24"/>
    </row>
    <row r="1607" spans="1:13" ht="12" customHeight="1">
      <c r="A1607" s="6"/>
      <c r="B1607" s="160"/>
      <c r="M1607" s="24"/>
    </row>
    <row r="1608" spans="1:13" ht="12" customHeight="1">
      <c r="A1608" s="6"/>
      <c r="B1608" s="160"/>
      <c r="M1608" s="24"/>
    </row>
    <row r="1609" spans="1:13" ht="12" customHeight="1">
      <c r="A1609" s="6"/>
      <c r="B1609" s="160"/>
      <c r="M1609" s="24"/>
    </row>
    <row r="1610" spans="1:13" ht="12" customHeight="1">
      <c r="A1610" s="6"/>
      <c r="B1610" s="160"/>
      <c r="M1610" s="24"/>
    </row>
    <row r="1611" spans="1:13" ht="12" customHeight="1">
      <c r="A1611" s="6"/>
      <c r="B1611" s="160"/>
      <c r="M1611" s="24"/>
    </row>
    <row r="1612" spans="1:13" ht="12" customHeight="1">
      <c r="A1612" s="6"/>
      <c r="B1612" s="160"/>
      <c r="M1612" s="24"/>
    </row>
    <row r="1613" spans="1:13" ht="12" customHeight="1">
      <c r="A1613" s="6"/>
      <c r="B1613" s="160"/>
      <c r="M1613" s="24"/>
    </row>
    <row r="1614" spans="1:13" ht="12" customHeight="1">
      <c r="A1614" s="6"/>
      <c r="B1614" s="160"/>
      <c r="M1614" s="24"/>
    </row>
    <row r="1615" spans="1:13" ht="12" customHeight="1">
      <c r="A1615" s="6"/>
      <c r="B1615" s="160"/>
      <c r="M1615" s="24"/>
    </row>
    <row r="1616" spans="1:13" ht="12" customHeight="1">
      <c r="A1616" s="6"/>
      <c r="B1616" s="160"/>
      <c r="M1616" s="24"/>
    </row>
    <row r="1617" spans="1:13" ht="12" customHeight="1">
      <c r="A1617" s="6"/>
      <c r="B1617" s="160"/>
      <c r="M1617" s="24"/>
    </row>
    <row r="1618" spans="1:13" ht="12" customHeight="1">
      <c r="A1618" s="6"/>
      <c r="B1618" s="160"/>
      <c r="M1618" s="24"/>
    </row>
    <row r="1619" spans="1:13" ht="12" customHeight="1">
      <c r="A1619" s="6"/>
      <c r="B1619" s="160"/>
      <c r="M1619" s="24"/>
    </row>
    <row r="1620" spans="1:13" ht="12" customHeight="1">
      <c r="A1620" s="6"/>
      <c r="B1620" s="160"/>
      <c r="M1620" s="24"/>
    </row>
    <row r="1621" spans="1:13" ht="12" customHeight="1">
      <c r="A1621" s="6"/>
      <c r="B1621" s="160"/>
      <c r="M1621" s="24"/>
    </row>
    <row r="1622" spans="1:13" ht="12" customHeight="1">
      <c r="A1622" s="6"/>
      <c r="B1622" s="160"/>
      <c r="M1622" s="24"/>
    </row>
    <row r="1623" spans="1:13" ht="12" customHeight="1">
      <c r="A1623" s="6"/>
      <c r="B1623" s="160"/>
      <c r="M1623" s="24"/>
    </row>
    <row r="1624" spans="1:13" ht="12" customHeight="1">
      <c r="A1624" s="6"/>
      <c r="B1624" s="160"/>
      <c r="M1624" s="24"/>
    </row>
    <row r="1625" spans="1:13" ht="12" customHeight="1">
      <c r="A1625" s="6"/>
      <c r="B1625" s="160"/>
      <c r="M1625" s="24"/>
    </row>
    <row r="1626" spans="1:13" ht="12" customHeight="1">
      <c r="A1626" s="6"/>
      <c r="B1626" s="160"/>
      <c r="M1626" s="24"/>
    </row>
    <row r="1627" spans="1:13" ht="12" customHeight="1">
      <c r="A1627" s="6"/>
      <c r="B1627" s="160"/>
      <c r="M1627" s="24"/>
    </row>
    <row r="1628" spans="1:13" ht="12" customHeight="1">
      <c r="A1628" s="6"/>
      <c r="B1628" s="160"/>
      <c r="M1628" s="24"/>
    </row>
    <row r="1629" spans="1:13" ht="12" customHeight="1">
      <c r="A1629" s="6"/>
      <c r="B1629" s="160"/>
      <c r="M1629" s="24"/>
    </row>
    <row r="1630" spans="1:13" ht="12" customHeight="1">
      <c r="A1630" s="6"/>
      <c r="B1630" s="160"/>
      <c r="M1630" s="24"/>
    </row>
    <row r="1631" spans="1:13" ht="12" customHeight="1">
      <c r="A1631" s="6"/>
      <c r="B1631" s="160"/>
      <c r="M1631" s="24"/>
    </row>
    <row r="1632" spans="1:13" ht="12" customHeight="1">
      <c r="A1632" s="6"/>
      <c r="B1632" s="160"/>
      <c r="M1632" s="24"/>
    </row>
    <row r="1633" spans="1:13" ht="12" customHeight="1">
      <c r="A1633" s="6"/>
      <c r="B1633" s="160"/>
      <c r="M1633" s="24"/>
    </row>
    <row r="1634" spans="1:13" ht="12" customHeight="1">
      <c r="A1634" s="6"/>
      <c r="B1634" s="160"/>
      <c r="M1634" s="24"/>
    </row>
    <row r="1635" spans="1:13" ht="12" customHeight="1">
      <c r="A1635" s="6"/>
      <c r="B1635" s="160"/>
      <c r="M1635" s="24"/>
    </row>
    <row r="1636" spans="1:13" ht="12" customHeight="1">
      <c r="A1636" s="6"/>
      <c r="B1636" s="160"/>
      <c r="M1636" s="24"/>
    </row>
    <row r="1637" spans="1:13" ht="12" customHeight="1">
      <c r="A1637" s="6"/>
      <c r="B1637" s="160"/>
      <c r="M1637" s="24"/>
    </row>
    <row r="1638" spans="1:13" ht="12" customHeight="1">
      <c r="A1638" s="6"/>
      <c r="B1638" s="160"/>
      <c r="M1638" s="24"/>
    </row>
    <row r="1639" spans="1:13" ht="12" customHeight="1">
      <c r="A1639" s="6"/>
      <c r="B1639" s="160"/>
      <c r="M1639" s="24"/>
    </row>
    <row r="1640" spans="1:13" ht="12" customHeight="1">
      <c r="A1640" s="6"/>
      <c r="B1640" s="160"/>
      <c r="M1640" s="24"/>
    </row>
    <row r="1641" spans="1:13" ht="12" customHeight="1">
      <c r="A1641" s="6"/>
      <c r="B1641" s="160"/>
      <c r="M1641" s="24"/>
    </row>
    <row r="1642" spans="1:13" ht="12" customHeight="1">
      <c r="A1642" s="6"/>
      <c r="B1642" s="160"/>
      <c r="M1642" s="24"/>
    </row>
    <row r="1643" spans="1:13" ht="12" customHeight="1">
      <c r="A1643" s="6"/>
      <c r="B1643" s="160"/>
      <c r="M1643" s="24"/>
    </row>
    <row r="1644" spans="1:13" ht="12" customHeight="1">
      <c r="A1644" s="6"/>
      <c r="B1644" s="160"/>
      <c r="M1644" s="24"/>
    </row>
    <row r="1645" spans="1:13" ht="12" customHeight="1">
      <c r="A1645" s="6"/>
      <c r="B1645" s="160"/>
      <c r="M1645" s="24"/>
    </row>
    <row r="1646" spans="1:13" ht="12" customHeight="1">
      <c r="A1646" s="6"/>
      <c r="B1646" s="160"/>
      <c r="M1646" s="24"/>
    </row>
    <row r="1647" spans="1:13" ht="12" customHeight="1">
      <c r="A1647" s="6"/>
      <c r="B1647" s="160"/>
      <c r="M1647" s="24"/>
    </row>
    <row r="1648" spans="1:13" ht="12" customHeight="1">
      <c r="A1648" s="6"/>
      <c r="B1648" s="160"/>
      <c r="M1648" s="24"/>
    </row>
    <row r="1649" spans="1:13" ht="12" customHeight="1">
      <c r="A1649" s="6"/>
      <c r="B1649" s="160"/>
      <c r="M1649" s="24"/>
    </row>
    <row r="1650" spans="1:13" ht="12" customHeight="1">
      <c r="A1650" s="6"/>
      <c r="B1650" s="160"/>
      <c r="M1650" s="24"/>
    </row>
    <row r="1651" spans="1:13" ht="12" customHeight="1">
      <c r="A1651" s="6"/>
      <c r="B1651" s="160"/>
      <c r="M1651" s="24"/>
    </row>
    <row r="1652" spans="1:13" ht="12" customHeight="1">
      <c r="A1652" s="6"/>
      <c r="B1652" s="160"/>
      <c r="M1652" s="24"/>
    </row>
    <row r="1653" spans="1:13" ht="12" customHeight="1">
      <c r="A1653" s="6"/>
      <c r="B1653" s="160"/>
      <c r="M1653" s="24"/>
    </row>
    <row r="1654" spans="1:13" ht="12" customHeight="1">
      <c r="A1654" s="6"/>
      <c r="B1654" s="160"/>
      <c r="M1654" s="24"/>
    </row>
    <row r="1655" spans="1:13" ht="12" customHeight="1">
      <c r="A1655" s="6"/>
      <c r="B1655" s="160"/>
      <c r="M1655" s="24"/>
    </row>
    <row r="1656" spans="1:13" ht="12" customHeight="1">
      <c r="A1656" s="6"/>
      <c r="B1656" s="160"/>
      <c r="M1656" s="24"/>
    </row>
    <row r="1657" spans="1:13" ht="12" customHeight="1">
      <c r="A1657" s="6"/>
      <c r="B1657" s="160"/>
      <c r="M1657" s="24"/>
    </row>
    <row r="1658" spans="1:13" ht="12" customHeight="1">
      <c r="A1658" s="6"/>
      <c r="B1658" s="160"/>
      <c r="M1658" s="24"/>
    </row>
    <row r="1659" spans="1:13" ht="12" customHeight="1">
      <c r="A1659" s="6"/>
      <c r="B1659" s="160"/>
      <c r="M1659" s="24"/>
    </row>
    <row r="1660" spans="1:13" ht="12" customHeight="1">
      <c r="A1660" s="6"/>
      <c r="B1660" s="160"/>
      <c r="M1660" s="24"/>
    </row>
    <row r="1661" spans="1:13" ht="12" customHeight="1">
      <c r="A1661" s="6"/>
      <c r="B1661" s="160"/>
      <c r="M1661" s="24"/>
    </row>
    <row r="1662" spans="1:13" ht="12" customHeight="1">
      <c r="A1662" s="6"/>
      <c r="B1662" s="160"/>
      <c r="M1662" s="24"/>
    </row>
    <row r="1663" spans="1:13" ht="12" customHeight="1">
      <c r="A1663" s="6"/>
      <c r="B1663" s="160"/>
      <c r="M1663" s="24"/>
    </row>
    <row r="1664" spans="1:13" ht="12" customHeight="1">
      <c r="A1664" s="6"/>
      <c r="B1664" s="160"/>
      <c r="M1664" s="24"/>
    </row>
    <row r="1665" spans="1:13" ht="12" customHeight="1">
      <c r="A1665" s="6"/>
      <c r="B1665" s="160"/>
      <c r="M1665" s="24"/>
    </row>
    <row r="1666" spans="2:13" ht="12" customHeight="1">
      <c r="B1666" s="160"/>
      <c r="M1666" s="24"/>
    </row>
    <row r="1667" spans="2:13" ht="12" customHeight="1">
      <c r="B1667" s="160"/>
      <c r="M1667" s="24"/>
    </row>
    <row r="1668" spans="2:13" ht="12" customHeight="1">
      <c r="B1668" s="160"/>
      <c r="M1668" s="24"/>
    </row>
    <row r="1669" spans="2:13" ht="12" customHeight="1">
      <c r="B1669" s="160"/>
      <c r="M1669" s="24"/>
    </row>
    <row r="1670" spans="2:13" ht="12" customHeight="1">
      <c r="B1670" s="160"/>
      <c r="M1670" s="24"/>
    </row>
    <row r="1671" spans="2:13" ht="12" customHeight="1">
      <c r="B1671" s="160"/>
      <c r="M1671" s="24"/>
    </row>
    <row r="1672" spans="2:13" ht="12" customHeight="1">
      <c r="B1672" s="160"/>
      <c r="M1672" s="24"/>
    </row>
    <row r="1673" spans="2:13" ht="12" customHeight="1">
      <c r="B1673" s="160"/>
      <c r="M1673" s="24"/>
    </row>
    <row r="1674" spans="2:13" ht="12" customHeight="1">
      <c r="B1674" s="160"/>
      <c r="M1674" s="24"/>
    </row>
    <row r="1675" spans="2:13" ht="12" customHeight="1">
      <c r="B1675" s="160"/>
      <c r="M1675" s="24"/>
    </row>
    <row r="1676" spans="2:13" ht="12" customHeight="1">
      <c r="B1676" s="160"/>
      <c r="M1676" s="24"/>
    </row>
    <row r="1677" spans="2:13" ht="12" customHeight="1">
      <c r="B1677" s="160"/>
      <c r="M1677" s="24"/>
    </row>
    <row r="1678" spans="2:13" ht="12" customHeight="1">
      <c r="B1678" s="160"/>
      <c r="M1678" s="24"/>
    </row>
    <row r="1679" spans="2:13" ht="12" customHeight="1">
      <c r="B1679" s="160"/>
      <c r="M1679" s="24"/>
    </row>
    <row r="1680" spans="2:13" ht="12" customHeight="1">
      <c r="B1680" s="160"/>
      <c r="M1680" s="24"/>
    </row>
    <row r="1681" spans="2:13" ht="12" customHeight="1">
      <c r="B1681" s="160"/>
      <c r="M1681" s="24"/>
    </row>
    <row r="1682" spans="2:13" ht="12" customHeight="1">
      <c r="B1682" s="160"/>
      <c r="M1682" s="24"/>
    </row>
    <row r="1683" spans="2:13" ht="12" customHeight="1">
      <c r="B1683" s="160"/>
      <c r="M1683" s="24"/>
    </row>
    <row r="1684" spans="2:13" ht="12" customHeight="1">
      <c r="B1684" s="160"/>
      <c r="M1684" s="24"/>
    </row>
    <row r="1685" spans="2:13" ht="12" customHeight="1">
      <c r="B1685" s="160"/>
      <c r="M1685" s="24"/>
    </row>
    <row r="1686" spans="2:13" ht="12" customHeight="1">
      <c r="B1686" s="160"/>
      <c r="M1686" s="24"/>
    </row>
    <row r="1687" spans="2:13" ht="12" customHeight="1">
      <c r="B1687" s="160"/>
      <c r="M1687" s="24"/>
    </row>
    <row r="1688" spans="2:13" ht="12" customHeight="1">
      <c r="B1688" s="160"/>
      <c r="M1688" s="24"/>
    </row>
    <row r="1689" spans="2:13" ht="12" customHeight="1">
      <c r="B1689" s="160"/>
      <c r="M1689" s="24"/>
    </row>
    <row r="1690" spans="2:13" ht="12" customHeight="1">
      <c r="B1690" s="160"/>
      <c r="M1690" s="24"/>
    </row>
    <row r="1691" spans="2:13" ht="12" customHeight="1">
      <c r="B1691" s="160"/>
      <c r="M1691" s="24"/>
    </row>
    <row r="1692" spans="2:13" ht="12" customHeight="1">
      <c r="B1692" s="160"/>
      <c r="M1692" s="24"/>
    </row>
    <row r="1693" spans="2:13" ht="12" customHeight="1">
      <c r="B1693" s="160"/>
      <c r="M1693" s="24"/>
    </row>
    <row r="1694" spans="2:13" ht="12" customHeight="1">
      <c r="B1694" s="160"/>
      <c r="M1694" s="24"/>
    </row>
    <row r="1695" spans="2:13" ht="12" customHeight="1">
      <c r="B1695" s="160"/>
      <c r="M1695" s="24"/>
    </row>
    <row r="1696" spans="2:13" ht="12" customHeight="1">
      <c r="B1696" s="160"/>
      <c r="M1696" s="24"/>
    </row>
    <row r="1697" spans="2:13" ht="12" customHeight="1">
      <c r="B1697" s="160"/>
      <c r="M1697" s="24"/>
    </row>
    <row r="1698" spans="2:13" ht="12" customHeight="1">
      <c r="B1698" s="160"/>
      <c r="M1698" s="24"/>
    </row>
    <row r="1699" spans="2:13" ht="12" customHeight="1">
      <c r="B1699" s="160"/>
      <c r="M1699" s="24"/>
    </row>
    <row r="1700" spans="2:13" ht="12" customHeight="1">
      <c r="B1700" s="160"/>
      <c r="M1700" s="24"/>
    </row>
    <row r="1701" spans="2:13" ht="12" customHeight="1">
      <c r="B1701" s="160"/>
      <c r="M1701" s="24"/>
    </row>
    <row r="1702" spans="2:13" ht="12" customHeight="1">
      <c r="B1702" s="160"/>
      <c r="M1702" s="24"/>
    </row>
    <row r="1703" spans="2:13" ht="12" customHeight="1">
      <c r="B1703" s="160"/>
      <c r="M1703" s="24"/>
    </row>
    <row r="1704" spans="2:13" ht="12" customHeight="1">
      <c r="B1704" s="160"/>
      <c r="M1704" s="24"/>
    </row>
    <row r="1705" spans="2:13" ht="12" customHeight="1">
      <c r="B1705" s="160"/>
      <c r="M1705" s="24"/>
    </row>
    <row r="1706" spans="2:13" ht="12" customHeight="1">
      <c r="B1706" s="160"/>
      <c r="M1706" s="24"/>
    </row>
    <row r="1707" spans="2:13" ht="12" customHeight="1">
      <c r="B1707" s="160"/>
      <c r="M1707" s="24"/>
    </row>
    <row r="1708" spans="2:13" ht="12" customHeight="1">
      <c r="B1708" s="160"/>
      <c r="M1708" s="24"/>
    </row>
    <row r="1709" spans="2:13" ht="12" customHeight="1">
      <c r="B1709" s="160"/>
      <c r="M1709" s="24"/>
    </row>
    <row r="1710" spans="2:13" ht="12" customHeight="1">
      <c r="B1710" s="160"/>
      <c r="M1710" s="24"/>
    </row>
    <row r="1711" spans="2:13" ht="12" customHeight="1">
      <c r="B1711" s="160"/>
      <c r="M1711" s="24"/>
    </row>
    <row r="1712" spans="2:13" ht="12" customHeight="1">
      <c r="B1712" s="160"/>
      <c r="M1712" s="24"/>
    </row>
    <row r="1713" spans="2:13" ht="12" customHeight="1">
      <c r="B1713" s="160"/>
      <c r="M1713" s="24"/>
    </row>
    <row r="1714" spans="2:13" ht="12" customHeight="1">
      <c r="B1714" s="160"/>
      <c r="M1714" s="24"/>
    </row>
    <row r="1715" spans="2:13" ht="12" customHeight="1">
      <c r="B1715" s="160"/>
      <c r="M1715" s="24"/>
    </row>
    <row r="1716" spans="2:13" ht="12" customHeight="1">
      <c r="B1716" s="160"/>
      <c r="M1716" s="24"/>
    </row>
    <row r="1717" spans="2:13" ht="12" customHeight="1">
      <c r="B1717" s="160"/>
      <c r="M1717" s="24"/>
    </row>
    <row r="1718" spans="2:13" ht="12" customHeight="1">
      <c r="B1718" s="160"/>
      <c r="M1718" s="24"/>
    </row>
    <row r="1719" spans="2:13" ht="12" customHeight="1">
      <c r="B1719" s="160"/>
      <c r="M1719" s="24"/>
    </row>
    <row r="1720" spans="2:13" ht="12" customHeight="1">
      <c r="B1720" s="160"/>
      <c r="M1720" s="24"/>
    </row>
    <row r="1721" spans="2:13" ht="12" customHeight="1">
      <c r="B1721" s="160"/>
      <c r="M1721" s="24"/>
    </row>
    <row r="1722" spans="2:13" ht="12" customHeight="1">
      <c r="B1722" s="160"/>
      <c r="M1722" s="24"/>
    </row>
    <row r="1723" spans="2:13" ht="12" customHeight="1">
      <c r="B1723" s="160"/>
      <c r="M1723" s="24"/>
    </row>
    <row r="1724" spans="2:13" ht="12" customHeight="1">
      <c r="B1724" s="160"/>
      <c r="M1724" s="24"/>
    </row>
    <row r="1725" spans="2:13" ht="12" customHeight="1">
      <c r="B1725" s="160"/>
      <c r="M1725" s="24"/>
    </row>
    <row r="1726" spans="2:13" ht="12" customHeight="1">
      <c r="B1726" s="160"/>
      <c r="M1726" s="24"/>
    </row>
    <row r="1727" spans="2:13" ht="12" customHeight="1">
      <c r="B1727" s="160"/>
      <c r="M1727" s="24"/>
    </row>
    <row r="1728" spans="2:13" ht="12" customHeight="1">
      <c r="B1728" s="160"/>
      <c r="M1728" s="24"/>
    </row>
    <row r="1729" spans="2:13" ht="12" customHeight="1">
      <c r="B1729" s="160"/>
      <c r="M1729" s="24"/>
    </row>
    <row r="1730" spans="2:13" ht="12" customHeight="1">
      <c r="B1730" s="160"/>
      <c r="M1730" s="24"/>
    </row>
    <row r="1731" spans="2:13" ht="12" customHeight="1">
      <c r="B1731" s="160"/>
      <c r="M1731" s="24"/>
    </row>
    <row r="1732" spans="2:13" ht="12" customHeight="1">
      <c r="B1732" s="160"/>
      <c r="M1732" s="24"/>
    </row>
    <row r="1733" spans="2:13" ht="12" customHeight="1">
      <c r="B1733" s="160"/>
      <c r="M1733" s="24"/>
    </row>
    <row r="1734" spans="2:13" ht="12" customHeight="1">
      <c r="B1734" s="160"/>
      <c r="M1734" s="24"/>
    </row>
    <row r="1735" spans="2:13" ht="12" customHeight="1">
      <c r="B1735" s="160"/>
      <c r="M1735" s="24"/>
    </row>
    <row r="1736" spans="2:13" ht="12" customHeight="1">
      <c r="B1736" s="160"/>
      <c r="M1736" s="24"/>
    </row>
    <row r="1737" spans="2:13" ht="12" customHeight="1">
      <c r="B1737" s="160"/>
      <c r="M1737" s="24"/>
    </row>
    <row r="1738" spans="2:13" ht="12" customHeight="1">
      <c r="B1738" s="160"/>
      <c r="M1738" s="24"/>
    </row>
    <row r="1739" spans="2:13" ht="12" customHeight="1">
      <c r="B1739" s="160"/>
      <c r="M1739" s="24"/>
    </row>
    <row r="1740" spans="2:13" ht="12" customHeight="1">
      <c r="B1740" s="160"/>
      <c r="M1740" s="24"/>
    </row>
    <row r="1741" spans="2:13" ht="12" customHeight="1">
      <c r="B1741" s="160"/>
      <c r="M1741" s="24"/>
    </row>
    <row r="1742" spans="2:13" ht="12" customHeight="1">
      <c r="B1742" s="160"/>
      <c r="M1742" s="24"/>
    </row>
    <row r="1743" spans="2:13" ht="12" customHeight="1">
      <c r="B1743" s="160"/>
      <c r="M1743" s="24"/>
    </row>
    <row r="1744" spans="2:13" ht="12" customHeight="1">
      <c r="B1744" s="160"/>
      <c r="M1744" s="24"/>
    </row>
    <row r="1745" spans="2:13" ht="12" customHeight="1">
      <c r="B1745" s="160"/>
      <c r="M1745" s="24"/>
    </row>
    <row r="1746" spans="2:13" ht="12" customHeight="1">
      <c r="B1746" s="160"/>
      <c r="M1746" s="24"/>
    </row>
    <row r="1747" spans="2:13" ht="12" customHeight="1">
      <c r="B1747" s="160"/>
      <c r="M1747" s="24"/>
    </row>
    <row r="1748" spans="2:13" ht="12" customHeight="1">
      <c r="B1748" s="160"/>
      <c r="M1748" s="24"/>
    </row>
    <row r="1749" spans="2:13" ht="12" customHeight="1">
      <c r="B1749" s="160"/>
      <c r="M1749" s="24"/>
    </row>
    <row r="1750" spans="2:13" ht="12" customHeight="1">
      <c r="B1750" s="160"/>
      <c r="M1750" s="24"/>
    </row>
    <row r="1751" spans="2:13" ht="12" customHeight="1">
      <c r="B1751" s="160"/>
      <c r="M1751" s="24"/>
    </row>
    <row r="1752" spans="2:13" ht="12" customHeight="1">
      <c r="B1752" s="160"/>
      <c r="M1752" s="24"/>
    </row>
    <row r="1753" spans="2:13" ht="12" customHeight="1">
      <c r="B1753" s="160"/>
      <c r="M1753" s="24"/>
    </row>
    <row r="1754" spans="2:13" ht="12" customHeight="1">
      <c r="B1754" s="160"/>
      <c r="M1754" s="24"/>
    </row>
    <row r="1755" spans="2:13" ht="12" customHeight="1">
      <c r="B1755" s="160"/>
      <c r="M1755" s="24"/>
    </row>
    <row r="1756" spans="2:13" ht="12" customHeight="1">
      <c r="B1756" s="160"/>
      <c r="M1756" s="24"/>
    </row>
    <row r="1757" spans="2:13" ht="12" customHeight="1">
      <c r="B1757" s="160"/>
      <c r="M1757" s="24"/>
    </row>
    <row r="1758" spans="2:13" ht="12" customHeight="1">
      <c r="B1758" s="160"/>
      <c r="M1758" s="24"/>
    </row>
    <row r="1759" spans="2:13" ht="12" customHeight="1">
      <c r="B1759" s="160"/>
      <c r="M1759" s="24"/>
    </row>
    <row r="1760" spans="2:13" ht="12" customHeight="1">
      <c r="B1760" s="160"/>
      <c r="M1760" s="24"/>
    </row>
    <row r="1761" spans="2:13" ht="12" customHeight="1">
      <c r="B1761" s="160"/>
      <c r="M1761" s="24"/>
    </row>
    <row r="1762" spans="2:13" ht="12" customHeight="1">
      <c r="B1762" s="160"/>
      <c r="M1762" s="24"/>
    </row>
    <row r="1763" spans="2:13" ht="12" customHeight="1">
      <c r="B1763" s="160"/>
      <c r="M1763" s="24"/>
    </row>
    <row r="1764" spans="2:13" ht="12" customHeight="1">
      <c r="B1764" s="160"/>
      <c r="M1764" s="24"/>
    </row>
    <row r="1765" spans="2:13" ht="12" customHeight="1">
      <c r="B1765" s="160"/>
      <c r="M1765" s="24"/>
    </row>
    <row r="1766" spans="2:13" ht="12" customHeight="1">
      <c r="B1766" s="160"/>
      <c r="M1766" s="24"/>
    </row>
    <row r="1767" spans="2:13" ht="12" customHeight="1">
      <c r="B1767" s="160"/>
      <c r="M1767" s="24"/>
    </row>
    <row r="1768" spans="2:13" ht="12" customHeight="1">
      <c r="B1768" s="160"/>
      <c r="M1768" s="24"/>
    </row>
    <row r="1769" spans="2:13" ht="12" customHeight="1">
      <c r="B1769" s="160"/>
      <c r="M1769" s="24"/>
    </row>
    <row r="1770" spans="2:13" ht="12" customHeight="1">
      <c r="B1770" s="160"/>
      <c r="M1770" s="24"/>
    </row>
    <row r="1771" spans="2:13" ht="12" customHeight="1">
      <c r="B1771" s="160"/>
      <c r="M1771" s="24"/>
    </row>
    <row r="1772" spans="2:13" ht="12" customHeight="1">
      <c r="B1772" s="160"/>
      <c r="M1772" s="24"/>
    </row>
    <row r="1773" spans="2:13" ht="12" customHeight="1">
      <c r="B1773" s="160"/>
      <c r="M1773" s="24"/>
    </row>
    <row r="1774" spans="2:13" ht="12" customHeight="1">
      <c r="B1774" s="160"/>
      <c r="M1774" s="24"/>
    </row>
    <row r="1775" spans="2:13" ht="12" customHeight="1">
      <c r="B1775" s="160"/>
      <c r="M1775" s="24"/>
    </row>
    <row r="1776" spans="2:13" ht="12" customHeight="1">
      <c r="B1776" s="160"/>
      <c r="M1776" s="24"/>
    </row>
    <row r="1777" spans="2:13" ht="12" customHeight="1">
      <c r="B1777" s="160"/>
      <c r="M1777" s="24"/>
    </row>
    <row r="1778" spans="2:13" ht="12" customHeight="1">
      <c r="B1778" s="160"/>
      <c r="M1778" s="24"/>
    </row>
    <row r="1779" spans="2:13" ht="12" customHeight="1">
      <c r="B1779" s="160"/>
      <c r="M1779" s="24"/>
    </row>
    <row r="1780" spans="2:13" ht="12" customHeight="1">
      <c r="B1780" s="160"/>
      <c r="M1780" s="24"/>
    </row>
    <row r="1781" spans="2:13" ht="12" customHeight="1">
      <c r="B1781" s="160"/>
      <c r="M1781" s="24"/>
    </row>
    <row r="1782" spans="2:13" ht="12" customHeight="1">
      <c r="B1782" s="160"/>
      <c r="M1782" s="24"/>
    </row>
    <row r="1783" spans="2:13" ht="12" customHeight="1">
      <c r="B1783" s="160"/>
      <c r="M1783" s="24"/>
    </row>
    <row r="1784" spans="2:13" ht="12" customHeight="1">
      <c r="B1784" s="160"/>
      <c r="M1784" s="24"/>
    </row>
    <row r="1785" spans="2:13" ht="12" customHeight="1">
      <c r="B1785" s="160"/>
      <c r="M1785" s="24"/>
    </row>
    <row r="1786" spans="2:13" ht="12" customHeight="1">
      <c r="B1786" s="160"/>
      <c r="M1786" s="24"/>
    </row>
    <row r="1787" spans="2:13" ht="12" customHeight="1">
      <c r="B1787" s="160"/>
      <c r="M1787" s="24"/>
    </row>
    <row r="1788" spans="2:13" ht="12" customHeight="1">
      <c r="B1788" s="160"/>
      <c r="M1788" s="24"/>
    </row>
    <row r="1789" spans="2:13" ht="12" customHeight="1">
      <c r="B1789" s="160"/>
      <c r="M1789" s="24"/>
    </row>
    <row r="1790" spans="2:13" ht="12" customHeight="1">
      <c r="B1790" s="160"/>
      <c r="M1790" s="24"/>
    </row>
    <row r="1791" spans="2:13" ht="12" customHeight="1">
      <c r="B1791" s="160"/>
      <c r="M1791" s="24"/>
    </row>
    <row r="1792" spans="2:13" ht="12" customHeight="1">
      <c r="B1792" s="160"/>
      <c r="M1792" s="24"/>
    </row>
    <row r="1793" spans="2:13" ht="12" customHeight="1">
      <c r="B1793" s="160"/>
      <c r="M1793" s="24"/>
    </row>
    <row r="1794" spans="2:13" ht="12" customHeight="1">
      <c r="B1794" s="160"/>
      <c r="M1794" s="24"/>
    </row>
    <row r="1795" spans="2:13" ht="12" customHeight="1">
      <c r="B1795" s="160"/>
      <c r="M1795" s="24"/>
    </row>
    <row r="1796" spans="2:13" ht="12" customHeight="1">
      <c r="B1796" s="160"/>
      <c r="M1796" s="24"/>
    </row>
    <row r="1797" spans="2:13" ht="12" customHeight="1">
      <c r="B1797" s="160"/>
      <c r="M1797" s="24"/>
    </row>
    <row r="1798" spans="2:13" ht="12" customHeight="1">
      <c r="B1798" s="160"/>
      <c r="M1798" s="24"/>
    </row>
    <row r="1799" spans="2:13" ht="12" customHeight="1">
      <c r="B1799" s="160"/>
      <c r="M1799" s="24"/>
    </row>
    <row r="1800" spans="2:13" ht="12" customHeight="1">
      <c r="B1800" s="160"/>
      <c r="M1800" s="24"/>
    </row>
    <row r="1801" spans="2:13" ht="12" customHeight="1">
      <c r="B1801" s="160"/>
      <c r="M1801" s="24"/>
    </row>
    <row r="1802" spans="2:13" ht="12" customHeight="1">
      <c r="B1802" s="160"/>
      <c r="M1802" s="24"/>
    </row>
    <row r="1803" spans="2:13" ht="12" customHeight="1">
      <c r="B1803" s="160"/>
      <c r="M1803" s="24"/>
    </row>
    <row r="1804" spans="2:13" ht="12" customHeight="1">
      <c r="B1804" s="160"/>
      <c r="M1804" s="24"/>
    </row>
    <row r="1805" spans="2:13" ht="12" customHeight="1">
      <c r="B1805" s="160"/>
      <c r="M1805" s="24"/>
    </row>
    <row r="1806" spans="2:13" ht="12" customHeight="1">
      <c r="B1806" s="160"/>
      <c r="M1806" s="24"/>
    </row>
    <row r="1807" spans="2:13" ht="12" customHeight="1">
      <c r="B1807" s="160"/>
      <c r="M1807" s="24"/>
    </row>
    <row r="1808" spans="2:13" ht="12" customHeight="1">
      <c r="B1808" s="160"/>
      <c r="M1808" s="24"/>
    </row>
    <row r="1809" spans="2:13" ht="12" customHeight="1">
      <c r="B1809" s="160"/>
      <c r="M1809" s="24"/>
    </row>
    <row r="1810" spans="2:13" ht="12" customHeight="1">
      <c r="B1810" s="160"/>
      <c r="M1810" s="24"/>
    </row>
    <row r="1811" spans="2:13" ht="12" customHeight="1">
      <c r="B1811" s="160"/>
      <c r="M1811" s="24"/>
    </row>
    <row r="1812" spans="2:13" ht="12" customHeight="1">
      <c r="B1812" s="160"/>
      <c r="M1812" s="24"/>
    </row>
    <row r="1813" spans="2:13" ht="12" customHeight="1">
      <c r="B1813" s="160"/>
      <c r="M1813" s="24"/>
    </row>
    <row r="1814" spans="2:13" ht="12" customHeight="1">
      <c r="B1814" s="160"/>
      <c r="M1814" s="24"/>
    </row>
    <row r="1815" spans="2:13" ht="12" customHeight="1">
      <c r="B1815" s="160"/>
      <c r="M1815" s="24"/>
    </row>
    <row r="1816" spans="2:13" ht="12" customHeight="1">
      <c r="B1816" s="160"/>
      <c r="M1816" s="24"/>
    </row>
    <row r="1817" spans="2:13" ht="12" customHeight="1">
      <c r="B1817" s="160"/>
      <c r="M1817" s="24"/>
    </row>
    <row r="1818" spans="2:13" ht="12" customHeight="1">
      <c r="B1818" s="160"/>
      <c r="M1818" s="24"/>
    </row>
    <row r="1819" spans="2:13" ht="12" customHeight="1">
      <c r="B1819" s="160"/>
      <c r="M1819" s="24"/>
    </row>
    <row r="1820" spans="2:13" ht="12" customHeight="1">
      <c r="B1820" s="160"/>
      <c r="M1820" s="24"/>
    </row>
    <row r="1821" spans="2:13" ht="12" customHeight="1">
      <c r="B1821" s="160"/>
      <c r="M1821" s="24"/>
    </row>
    <row r="1822" spans="2:13" ht="12" customHeight="1">
      <c r="B1822" s="160"/>
      <c r="M1822" s="24"/>
    </row>
    <row r="1823" spans="2:13" ht="12" customHeight="1">
      <c r="B1823" s="160"/>
      <c r="M1823" s="24"/>
    </row>
    <row r="1824" spans="2:13" ht="12" customHeight="1">
      <c r="B1824" s="160"/>
      <c r="M1824" s="24"/>
    </row>
    <row r="1825" spans="2:13" ht="12" customHeight="1">
      <c r="B1825" s="160"/>
      <c r="M1825" s="24"/>
    </row>
    <row r="1826" spans="2:13" ht="12" customHeight="1">
      <c r="B1826" s="160"/>
      <c r="M1826" s="24"/>
    </row>
    <row r="1827" spans="2:13" ht="12" customHeight="1">
      <c r="B1827" s="160"/>
      <c r="M1827" s="24"/>
    </row>
    <row r="1828" spans="2:13" ht="12" customHeight="1">
      <c r="B1828" s="160"/>
      <c r="M1828" s="24"/>
    </row>
    <row r="1829" spans="2:13" ht="12" customHeight="1">
      <c r="B1829" s="160"/>
      <c r="M1829" s="24"/>
    </row>
    <row r="1830" spans="2:13" ht="12" customHeight="1">
      <c r="B1830" s="160"/>
      <c r="M1830" s="24"/>
    </row>
    <row r="1831" spans="2:13" ht="12" customHeight="1">
      <c r="B1831" s="160"/>
      <c r="M1831" s="24"/>
    </row>
    <row r="1832" spans="2:13" ht="12" customHeight="1">
      <c r="B1832" s="160"/>
      <c r="M1832" s="24"/>
    </row>
    <row r="1833" spans="2:13" ht="12" customHeight="1">
      <c r="B1833" s="160"/>
      <c r="M1833" s="24"/>
    </row>
    <row r="1834" spans="2:13" ht="12" customHeight="1">
      <c r="B1834" s="160"/>
      <c r="M1834" s="24"/>
    </row>
    <row r="1835" spans="2:13" ht="12" customHeight="1">
      <c r="B1835" s="160"/>
      <c r="M1835" s="24"/>
    </row>
    <row r="1836" spans="2:13" ht="12" customHeight="1">
      <c r="B1836" s="160"/>
      <c r="M1836" s="24"/>
    </row>
    <row r="1837" spans="2:13" ht="12" customHeight="1">
      <c r="B1837" s="160"/>
      <c r="M1837" s="24"/>
    </row>
    <row r="1838" spans="2:13" ht="12" customHeight="1">
      <c r="B1838" s="160"/>
      <c r="M1838" s="24"/>
    </row>
    <row r="1839" spans="2:13" ht="12" customHeight="1">
      <c r="B1839" s="160"/>
      <c r="M1839" s="24"/>
    </row>
    <row r="1840" spans="2:13" ht="12" customHeight="1">
      <c r="B1840" s="160"/>
      <c r="M1840" s="24"/>
    </row>
    <row r="1841" spans="2:13" ht="12" customHeight="1">
      <c r="B1841" s="160"/>
      <c r="M1841" s="24"/>
    </row>
    <row r="1842" spans="2:13" ht="12" customHeight="1">
      <c r="B1842" s="160"/>
      <c r="M1842" s="24"/>
    </row>
    <row r="1843" spans="2:13" ht="12" customHeight="1">
      <c r="B1843" s="160"/>
      <c r="M1843" s="24"/>
    </row>
    <row r="1844" spans="2:13" ht="12" customHeight="1">
      <c r="B1844" s="160"/>
      <c r="M1844" s="24"/>
    </row>
    <row r="1845" spans="2:13" ht="12" customHeight="1">
      <c r="B1845" s="160"/>
      <c r="M1845" s="24"/>
    </row>
    <row r="1846" spans="2:13" ht="12" customHeight="1">
      <c r="B1846" s="160"/>
      <c r="M1846" s="24"/>
    </row>
    <row r="1847" spans="2:13" ht="12" customHeight="1">
      <c r="B1847" s="160"/>
      <c r="M1847" s="24"/>
    </row>
    <row r="1848" spans="2:13" ht="12" customHeight="1">
      <c r="B1848" s="160"/>
      <c r="M1848" s="24"/>
    </row>
    <row r="1849" spans="2:13" ht="12" customHeight="1">
      <c r="B1849" s="160"/>
      <c r="M1849" s="24"/>
    </row>
    <row r="1850" spans="2:13" ht="12" customHeight="1">
      <c r="B1850" s="160"/>
      <c r="M1850" s="24"/>
    </row>
    <row r="1851" spans="2:13" ht="12" customHeight="1">
      <c r="B1851" s="160"/>
      <c r="M1851" s="24"/>
    </row>
    <row r="1852" spans="2:13" ht="12" customHeight="1">
      <c r="B1852" s="160"/>
      <c r="M1852" s="24"/>
    </row>
    <row r="1853" spans="2:13" ht="12" customHeight="1">
      <c r="B1853" s="160"/>
      <c r="M1853" s="24"/>
    </row>
    <row r="1854" spans="2:13" ht="12" customHeight="1">
      <c r="B1854" s="160"/>
      <c r="M1854" s="24"/>
    </row>
    <row r="1855" spans="2:13" ht="12" customHeight="1">
      <c r="B1855" s="160"/>
      <c r="M1855" s="24"/>
    </row>
    <row r="1856" spans="2:13" ht="12" customHeight="1">
      <c r="B1856" s="160"/>
      <c r="M1856" s="24"/>
    </row>
    <row r="1857" spans="2:13" ht="12" customHeight="1">
      <c r="B1857" s="160"/>
      <c r="M1857" s="24"/>
    </row>
    <row r="1858" spans="2:13" ht="12" customHeight="1">
      <c r="B1858" s="160"/>
      <c r="M1858" s="24"/>
    </row>
    <row r="1859" spans="2:13" ht="12" customHeight="1">
      <c r="B1859" s="160"/>
      <c r="M1859" s="24"/>
    </row>
    <row r="1860" spans="2:13" ht="12" customHeight="1">
      <c r="B1860" s="160"/>
      <c r="M1860" s="24"/>
    </row>
    <row r="1861" spans="2:13" ht="12" customHeight="1">
      <c r="B1861" s="160"/>
      <c r="M1861" s="24"/>
    </row>
    <row r="1862" spans="2:13" ht="12" customHeight="1">
      <c r="B1862" s="160"/>
      <c r="M1862" s="24"/>
    </row>
    <row r="1863" spans="2:13" ht="12" customHeight="1">
      <c r="B1863" s="160"/>
      <c r="M1863" s="24"/>
    </row>
    <row r="1864" spans="2:13" ht="12" customHeight="1">
      <c r="B1864" s="160"/>
      <c r="M1864" s="24"/>
    </row>
    <row r="1865" spans="2:13" ht="12" customHeight="1">
      <c r="B1865" s="160"/>
      <c r="M1865" s="24"/>
    </row>
    <row r="1866" spans="2:13" ht="12" customHeight="1">
      <c r="B1866" s="160"/>
      <c r="M1866" s="24"/>
    </row>
    <row r="1867" spans="2:13" ht="12" customHeight="1">
      <c r="B1867" s="160"/>
      <c r="M1867" s="24"/>
    </row>
    <row r="1868" spans="2:13" ht="12" customHeight="1">
      <c r="B1868" s="160"/>
      <c r="M1868" s="24"/>
    </row>
    <row r="1869" spans="2:13" ht="12" customHeight="1">
      <c r="B1869" s="160"/>
      <c r="M1869" s="24"/>
    </row>
    <row r="1870" spans="2:13" ht="12" customHeight="1">
      <c r="B1870" s="160"/>
      <c r="M1870" s="24"/>
    </row>
    <row r="1871" spans="2:13" ht="12" customHeight="1">
      <c r="B1871" s="160"/>
      <c r="M1871" s="24"/>
    </row>
    <row r="1872" spans="2:13" ht="12" customHeight="1">
      <c r="B1872" s="160"/>
      <c r="M1872" s="24"/>
    </row>
    <row r="1873" spans="2:13" ht="12" customHeight="1">
      <c r="B1873" s="160"/>
      <c r="M1873" s="24"/>
    </row>
    <row r="1874" spans="2:13" ht="12" customHeight="1">
      <c r="B1874" s="160"/>
      <c r="M1874" s="24"/>
    </row>
    <row r="1875" spans="2:13" ht="12" customHeight="1">
      <c r="B1875" s="160"/>
      <c r="M1875" s="24"/>
    </row>
    <row r="1876" spans="2:13" ht="12" customHeight="1">
      <c r="B1876" s="160"/>
      <c r="M1876" s="24"/>
    </row>
    <row r="1877" spans="2:13" ht="12" customHeight="1">
      <c r="B1877" s="160"/>
      <c r="M1877" s="24"/>
    </row>
    <row r="1878" spans="2:13" ht="12" customHeight="1">
      <c r="B1878" s="160"/>
      <c r="M1878" s="24"/>
    </row>
    <row r="1879" spans="2:13" ht="12" customHeight="1">
      <c r="B1879" s="160"/>
      <c r="M1879" s="24"/>
    </row>
    <row r="1880" spans="2:13" ht="12" customHeight="1">
      <c r="B1880" s="160"/>
      <c r="M1880" s="24"/>
    </row>
    <row r="1881" spans="2:13" ht="12" customHeight="1">
      <c r="B1881" s="160"/>
      <c r="M1881" s="24"/>
    </row>
    <row r="1882" spans="2:13" ht="12" customHeight="1">
      <c r="B1882" s="160"/>
      <c r="M1882" s="24"/>
    </row>
    <row r="1883" spans="2:13" ht="12" customHeight="1">
      <c r="B1883" s="160"/>
      <c r="M1883" s="24"/>
    </row>
    <row r="1884" spans="2:13" ht="12" customHeight="1">
      <c r="B1884" s="160"/>
      <c r="M1884" s="24"/>
    </row>
    <row r="1885" spans="2:13" ht="12" customHeight="1">
      <c r="B1885" s="160"/>
      <c r="M1885" s="24"/>
    </row>
    <row r="1886" spans="2:13" ht="12" customHeight="1">
      <c r="B1886" s="160"/>
      <c r="M1886" s="24"/>
    </row>
    <row r="1887" spans="2:13" ht="12" customHeight="1">
      <c r="B1887" s="160"/>
      <c r="M1887" s="24"/>
    </row>
    <row r="1888" spans="2:13" ht="12" customHeight="1">
      <c r="B1888" s="160"/>
      <c r="M1888" s="24"/>
    </row>
    <row r="1889" spans="2:13" ht="12" customHeight="1">
      <c r="B1889" s="160"/>
      <c r="M1889" s="24"/>
    </row>
    <row r="1890" spans="2:13" ht="12" customHeight="1">
      <c r="B1890" s="160"/>
      <c r="M1890" s="24"/>
    </row>
    <row r="1891" spans="2:13" ht="12" customHeight="1">
      <c r="B1891" s="160"/>
      <c r="M1891" s="24"/>
    </row>
    <row r="1892" spans="2:13" ht="12" customHeight="1">
      <c r="B1892" s="160"/>
      <c r="M1892" s="24"/>
    </row>
    <row r="1893" spans="2:13" ht="12" customHeight="1">
      <c r="B1893" s="160"/>
      <c r="M1893" s="24"/>
    </row>
    <row r="1894" spans="2:13" ht="12" customHeight="1">
      <c r="B1894" s="160"/>
      <c r="M1894" s="24"/>
    </row>
    <row r="1895" spans="2:13" ht="12" customHeight="1">
      <c r="B1895" s="160"/>
      <c r="M1895" s="24"/>
    </row>
    <row r="1896" spans="2:13" ht="12" customHeight="1">
      <c r="B1896" s="160"/>
      <c r="M1896" s="24"/>
    </row>
    <row r="1897" spans="2:13" ht="12" customHeight="1">
      <c r="B1897" s="160"/>
      <c r="M1897" s="24"/>
    </row>
    <row r="1898" spans="2:13" ht="12" customHeight="1">
      <c r="B1898" s="160"/>
      <c r="M1898" s="24"/>
    </row>
    <row r="1899" spans="2:13" ht="12" customHeight="1">
      <c r="B1899" s="160"/>
      <c r="M1899" s="24"/>
    </row>
    <row r="1900" spans="2:13" ht="12" customHeight="1">
      <c r="B1900" s="160"/>
      <c r="M1900" s="24"/>
    </row>
    <row r="1901" spans="2:13" ht="12" customHeight="1">
      <c r="B1901" s="160"/>
      <c r="M1901" s="24"/>
    </row>
    <row r="1902" spans="2:13" ht="12" customHeight="1">
      <c r="B1902" s="160"/>
      <c r="M1902" s="24"/>
    </row>
    <row r="1903" spans="2:13" ht="12" customHeight="1">
      <c r="B1903" s="160"/>
      <c r="M1903" s="24"/>
    </row>
    <row r="1904" spans="2:13" ht="12" customHeight="1">
      <c r="B1904" s="160"/>
      <c r="M1904" s="24"/>
    </row>
    <row r="1905" spans="2:13" ht="12" customHeight="1">
      <c r="B1905" s="160"/>
      <c r="M1905" s="24"/>
    </row>
    <row r="1906" spans="2:13" ht="12" customHeight="1">
      <c r="B1906" s="160"/>
      <c r="M1906" s="24"/>
    </row>
    <row r="1907" spans="2:13" ht="12" customHeight="1">
      <c r="B1907" s="160"/>
      <c r="M1907" s="24"/>
    </row>
    <row r="1908" spans="2:13" ht="12" customHeight="1">
      <c r="B1908" s="160"/>
      <c r="M1908" s="24"/>
    </row>
    <row r="1909" spans="2:13" ht="12" customHeight="1">
      <c r="B1909" s="160"/>
      <c r="M1909" s="24"/>
    </row>
    <row r="1910" spans="2:13" ht="12" customHeight="1">
      <c r="B1910" s="160"/>
      <c r="M1910" s="24"/>
    </row>
    <row r="1911" spans="2:13" ht="12" customHeight="1">
      <c r="B1911" s="160"/>
      <c r="M1911" s="24"/>
    </row>
    <row r="1912" spans="2:13" ht="12" customHeight="1">
      <c r="B1912" s="160"/>
      <c r="M1912" s="24"/>
    </row>
    <row r="1913" spans="2:13" ht="12" customHeight="1">
      <c r="B1913" s="160"/>
      <c r="M1913" s="24"/>
    </row>
    <row r="1914" spans="2:13" ht="12" customHeight="1">
      <c r="B1914" s="160"/>
      <c r="M1914" s="24"/>
    </row>
    <row r="1915" spans="2:13" ht="12" customHeight="1">
      <c r="B1915" s="160"/>
      <c r="M1915" s="24"/>
    </row>
    <row r="1916" spans="2:13" ht="12" customHeight="1">
      <c r="B1916" s="160"/>
      <c r="M1916" s="24"/>
    </row>
    <row r="1917" spans="2:13" ht="12" customHeight="1">
      <c r="B1917" s="160"/>
      <c r="M1917" s="24"/>
    </row>
    <row r="1918" spans="2:13" ht="12" customHeight="1">
      <c r="B1918" s="160"/>
      <c r="M1918" s="24"/>
    </row>
    <row r="1919" spans="2:13" ht="12" customHeight="1">
      <c r="B1919" s="160"/>
      <c r="M1919" s="24"/>
    </row>
    <row r="1920" spans="2:13" ht="12" customHeight="1">
      <c r="B1920" s="160"/>
      <c r="M1920" s="24"/>
    </row>
    <row r="1921" spans="2:13" ht="12" customHeight="1">
      <c r="B1921" s="160"/>
      <c r="M1921" s="24"/>
    </row>
    <row r="1922" spans="2:13" ht="12" customHeight="1">
      <c r="B1922" s="160"/>
      <c r="M1922" s="24"/>
    </row>
    <row r="1923" spans="2:13" ht="12" customHeight="1">
      <c r="B1923" s="160"/>
      <c r="M1923" s="24"/>
    </row>
    <row r="1924" spans="2:13" ht="12" customHeight="1">
      <c r="B1924" s="160"/>
      <c r="M1924" s="24"/>
    </row>
    <row r="1925" spans="2:13" ht="12" customHeight="1">
      <c r="B1925" s="160"/>
      <c r="M1925" s="24"/>
    </row>
    <row r="1926" spans="2:13" ht="12" customHeight="1">
      <c r="B1926" s="160"/>
      <c r="M1926" s="24"/>
    </row>
    <row r="1927" spans="2:13" ht="12" customHeight="1">
      <c r="B1927" s="160"/>
      <c r="M1927" s="24"/>
    </row>
    <row r="1928" spans="2:13" ht="12" customHeight="1">
      <c r="B1928" s="160"/>
      <c r="M1928" s="24"/>
    </row>
    <row r="1929" spans="2:13" ht="12" customHeight="1">
      <c r="B1929" s="160"/>
      <c r="M1929" s="24"/>
    </row>
    <row r="1930" spans="2:13" ht="12" customHeight="1">
      <c r="B1930" s="160"/>
      <c r="M1930" s="24"/>
    </row>
    <row r="1931" spans="2:13" ht="12" customHeight="1">
      <c r="B1931" s="160"/>
      <c r="M1931" s="24"/>
    </row>
    <row r="1932" spans="2:13" ht="12" customHeight="1">
      <c r="B1932" s="160"/>
      <c r="M1932" s="24"/>
    </row>
    <row r="1933" spans="2:13" ht="12" customHeight="1">
      <c r="B1933" s="160"/>
      <c r="M1933" s="24"/>
    </row>
    <row r="1934" spans="2:13" ht="12" customHeight="1">
      <c r="B1934" s="160"/>
      <c r="M1934" s="24"/>
    </row>
    <row r="1935" spans="2:13" ht="12" customHeight="1">
      <c r="B1935" s="160"/>
      <c r="M1935" s="24"/>
    </row>
    <row r="1936" spans="2:13" ht="12" customHeight="1">
      <c r="B1936" s="160"/>
      <c r="M1936" s="24"/>
    </row>
    <row r="1937" spans="2:13" ht="12" customHeight="1">
      <c r="B1937" s="160"/>
      <c r="M1937" s="24"/>
    </row>
    <row r="1938" spans="2:13" ht="12" customHeight="1">
      <c r="B1938" s="160"/>
      <c r="M1938" s="24"/>
    </row>
    <row r="1939" spans="2:13" ht="12" customHeight="1">
      <c r="B1939" s="160"/>
      <c r="M1939" s="24"/>
    </row>
    <row r="1940" spans="2:13" ht="12" customHeight="1">
      <c r="B1940" s="160"/>
      <c r="M1940" s="24"/>
    </row>
    <row r="1941" spans="2:13" ht="12" customHeight="1">
      <c r="B1941" s="160"/>
      <c r="M1941" s="24"/>
    </row>
    <row r="1942" spans="2:13" ht="12" customHeight="1">
      <c r="B1942" s="160"/>
      <c r="M1942" s="24"/>
    </row>
    <row r="1943" spans="2:13" ht="12" customHeight="1">
      <c r="B1943" s="160"/>
      <c r="M1943" s="24"/>
    </row>
    <row r="1944" spans="2:13" ht="12" customHeight="1">
      <c r="B1944" s="160"/>
      <c r="M1944" s="24"/>
    </row>
    <row r="1945" spans="2:13" ht="12" customHeight="1">
      <c r="B1945" s="160"/>
      <c r="M1945" s="24"/>
    </row>
    <row r="1946" spans="2:13" ht="12" customHeight="1">
      <c r="B1946" s="160"/>
      <c r="M1946" s="24"/>
    </row>
    <row r="1947" spans="2:13" ht="12" customHeight="1">
      <c r="B1947" s="160"/>
      <c r="M1947" s="24"/>
    </row>
    <row r="1948" spans="2:13" ht="12" customHeight="1">
      <c r="B1948" s="160"/>
      <c r="M1948" s="24"/>
    </row>
    <row r="1949" spans="2:13" ht="12" customHeight="1">
      <c r="B1949" s="160"/>
      <c r="M1949" s="24"/>
    </row>
    <row r="1950" spans="2:13" ht="12" customHeight="1">
      <c r="B1950" s="160"/>
      <c r="M1950" s="24"/>
    </row>
    <row r="1951" spans="2:13" ht="12" customHeight="1">
      <c r="B1951" s="160"/>
      <c r="M1951" s="24"/>
    </row>
    <row r="1952" spans="2:13" ht="12" customHeight="1">
      <c r="B1952" s="160"/>
      <c r="M1952" s="24"/>
    </row>
    <row r="1953" spans="2:13" ht="12" customHeight="1">
      <c r="B1953" s="160"/>
      <c r="M1953" s="24"/>
    </row>
    <row r="1954" spans="2:13" ht="12" customHeight="1">
      <c r="B1954" s="160"/>
      <c r="M1954" s="24"/>
    </row>
    <row r="1955" spans="2:13" ht="12" customHeight="1">
      <c r="B1955" s="160"/>
      <c r="M1955" s="24"/>
    </row>
    <row r="1956" spans="2:13" ht="12" customHeight="1">
      <c r="B1956" s="160"/>
      <c r="M1956" s="24"/>
    </row>
    <row r="1957" spans="2:13" ht="12" customHeight="1">
      <c r="B1957" s="160"/>
      <c r="M1957" s="24"/>
    </row>
    <row r="1958" spans="2:13" ht="12" customHeight="1">
      <c r="B1958" s="160"/>
      <c r="M1958" s="24"/>
    </row>
    <row r="1959" spans="2:13" ht="12" customHeight="1">
      <c r="B1959" s="160"/>
      <c r="M1959" s="24"/>
    </row>
    <row r="1960" spans="2:13" ht="12" customHeight="1">
      <c r="B1960" s="160"/>
      <c r="M1960" s="24"/>
    </row>
    <row r="1961" spans="2:13" ht="12" customHeight="1">
      <c r="B1961" s="160"/>
      <c r="M1961" s="24"/>
    </row>
    <row r="1962" spans="2:13" ht="12" customHeight="1">
      <c r="B1962" s="160"/>
      <c r="M1962" s="24"/>
    </row>
    <row r="1963" spans="2:13" ht="12" customHeight="1">
      <c r="B1963" s="160"/>
      <c r="M1963" s="24"/>
    </row>
    <row r="1964" spans="2:13" ht="12" customHeight="1">
      <c r="B1964" s="160"/>
      <c r="M1964" s="24"/>
    </row>
    <row r="1965" spans="2:13" ht="12" customHeight="1">
      <c r="B1965" s="160"/>
      <c r="M1965" s="24"/>
    </row>
    <row r="1966" spans="2:13" ht="12" customHeight="1">
      <c r="B1966" s="160"/>
      <c r="M1966" s="24"/>
    </row>
    <row r="1967" spans="2:13" ht="12" customHeight="1">
      <c r="B1967" s="160"/>
      <c r="M1967" s="24"/>
    </row>
    <row r="1968" spans="2:13" ht="12" customHeight="1">
      <c r="B1968" s="160"/>
      <c r="M1968" s="24"/>
    </row>
    <row r="1969" spans="2:13" ht="12" customHeight="1">
      <c r="B1969" s="160"/>
      <c r="M1969" s="24"/>
    </row>
    <row r="1970" spans="2:13" ht="12" customHeight="1">
      <c r="B1970" s="160"/>
      <c r="M1970" s="24"/>
    </row>
    <row r="1971" spans="2:13" ht="12" customHeight="1">
      <c r="B1971" s="160"/>
      <c r="M1971" s="24"/>
    </row>
    <row r="1972" spans="2:13" ht="12" customHeight="1">
      <c r="B1972" s="160"/>
      <c r="M1972" s="24"/>
    </row>
    <row r="1973" spans="2:13" ht="12" customHeight="1">
      <c r="B1973" s="160"/>
      <c r="M1973" s="24"/>
    </row>
    <row r="1974" spans="2:13" ht="12" customHeight="1">
      <c r="B1974" s="160"/>
      <c r="M1974" s="24"/>
    </row>
    <row r="1975" spans="2:13" ht="12" customHeight="1">
      <c r="B1975" s="160"/>
      <c r="M1975" s="24"/>
    </row>
    <row r="1976" spans="2:13" ht="12" customHeight="1">
      <c r="B1976" s="160"/>
      <c r="M1976" s="24"/>
    </row>
    <row r="1977" spans="2:13" ht="12" customHeight="1">
      <c r="B1977" s="160"/>
      <c r="M1977" s="24"/>
    </row>
    <row r="1978" spans="2:13" ht="12" customHeight="1">
      <c r="B1978" s="160"/>
      <c r="M1978" s="24"/>
    </row>
    <row r="1979" spans="2:13" ht="12" customHeight="1">
      <c r="B1979" s="160"/>
      <c r="M1979" s="24"/>
    </row>
    <row r="1980" spans="2:13" ht="12" customHeight="1">
      <c r="B1980" s="160"/>
      <c r="M1980" s="24"/>
    </row>
    <row r="1981" spans="2:13" ht="12" customHeight="1">
      <c r="B1981" s="160"/>
      <c r="M1981" s="24"/>
    </row>
    <row r="1982" spans="2:13" ht="12" customHeight="1">
      <c r="B1982" s="160"/>
      <c r="M1982" s="24"/>
    </row>
    <row r="1983" spans="2:13" ht="12" customHeight="1">
      <c r="B1983" s="160"/>
      <c r="M1983" s="24"/>
    </row>
    <row r="1984" spans="2:13" ht="12" customHeight="1">
      <c r="B1984" s="160"/>
      <c r="M1984" s="24"/>
    </row>
    <row r="1985" spans="2:13" ht="12" customHeight="1">
      <c r="B1985" s="160"/>
      <c r="M1985" s="24"/>
    </row>
    <row r="1986" spans="2:13" ht="12" customHeight="1">
      <c r="B1986" s="160"/>
      <c r="M1986" s="24"/>
    </row>
    <row r="1987" spans="2:13" ht="12" customHeight="1">
      <c r="B1987" s="160"/>
      <c r="M1987" s="24"/>
    </row>
    <row r="1988" spans="2:13" ht="12" customHeight="1">
      <c r="B1988" s="160"/>
      <c r="M1988" s="24"/>
    </row>
    <row r="1989" spans="2:13" ht="12" customHeight="1">
      <c r="B1989" s="160"/>
      <c r="M1989" s="24"/>
    </row>
    <row r="1990" spans="2:13" ht="12" customHeight="1">
      <c r="B1990" s="160"/>
      <c r="M1990" s="24"/>
    </row>
    <row r="1991" spans="2:13" ht="12" customHeight="1">
      <c r="B1991" s="160"/>
      <c r="M1991" s="24"/>
    </row>
    <row r="1992" spans="2:13" ht="12" customHeight="1">
      <c r="B1992" s="160"/>
      <c r="M1992" s="24"/>
    </row>
    <row r="1993" spans="2:13" ht="12" customHeight="1">
      <c r="B1993" s="160"/>
      <c r="M1993" s="24"/>
    </row>
    <row r="1994" spans="2:13" ht="12" customHeight="1">
      <c r="B1994" s="160"/>
      <c r="M1994" s="24"/>
    </row>
    <row r="1995" spans="2:13" ht="12" customHeight="1">
      <c r="B1995" s="160"/>
      <c r="M1995" s="24"/>
    </row>
    <row r="1996" spans="2:13" ht="12" customHeight="1">
      <c r="B1996" s="160"/>
      <c r="M1996" s="24"/>
    </row>
    <row r="1997" spans="2:13" ht="12" customHeight="1">
      <c r="B1997" s="160"/>
      <c r="M1997" s="24"/>
    </row>
    <row r="1998" spans="2:13" ht="12" customHeight="1">
      <c r="B1998" s="160"/>
      <c r="M1998" s="24"/>
    </row>
    <row r="1999" spans="2:13" ht="12" customHeight="1">
      <c r="B1999" s="160"/>
      <c r="M1999" s="24"/>
    </row>
    <row r="2000" spans="2:13" ht="12" customHeight="1">
      <c r="B2000" s="160"/>
      <c r="M2000" s="24"/>
    </row>
    <row r="2001" spans="2:13" ht="12" customHeight="1">
      <c r="B2001" s="160"/>
      <c r="M2001" s="24"/>
    </row>
    <row r="2002" spans="2:13" ht="12" customHeight="1">
      <c r="B2002" s="160"/>
      <c r="M2002" s="24"/>
    </row>
    <row r="2003" spans="2:13" ht="12" customHeight="1">
      <c r="B2003" s="160"/>
      <c r="M2003" s="24"/>
    </row>
    <row r="2004" spans="2:13" ht="12" customHeight="1">
      <c r="B2004" s="160"/>
      <c r="M2004" s="24"/>
    </row>
    <row r="2005" spans="2:13" ht="12" customHeight="1">
      <c r="B2005" s="160"/>
      <c r="M2005" s="24"/>
    </row>
    <row r="2006" spans="2:13" ht="12" customHeight="1">
      <c r="B2006" s="160"/>
      <c r="M2006" s="24"/>
    </row>
    <row r="2007" spans="2:13" ht="12" customHeight="1">
      <c r="B2007" s="160"/>
      <c r="M2007" s="24"/>
    </row>
    <row r="2008" spans="2:13" ht="12" customHeight="1">
      <c r="B2008" s="160"/>
      <c r="M2008" s="24"/>
    </row>
    <row r="2009" spans="2:13" ht="12" customHeight="1">
      <c r="B2009" s="160"/>
      <c r="M2009" s="24"/>
    </row>
    <row r="2010" spans="2:13" ht="12" customHeight="1">
      <c r="B2010" s="160"/>
      <c r="M2010" s="24"/>
    </row>
    <row r="2011" spans="2:13" ht="12" customHeight="1">
      <c r="B2011" s="160"/>
      <c r="M2011" s="24"/>
    </row>
    <row r="2012" spans="2:13" ht="12" customHeight="1">
      <c r="B2012" s="160"/>
      <c r="M2012" s="24"/>
    </row>
    <row r="2013" spans="2:13" ht="12" customHeight="1">
      <c r="B2013" s="160"/>
      <c r="M2013" s="24"/>
    </row>
    <row r="2014" spans="2:13" ht="12" customHeight="1">
      <c r="B2014" s="160"/>
      <c r="M2014" s="24"/>
    </row>
    <row r="2015" spans="2:13" ht="12" customHeight="1">
      <c r="B2015" s="160"/>
      <c r="M2015" s="24"/>
    </row>
    <row r="2016" spans="2:13" ht="12" customHeight="1">
      <c r="B2016" s="160"/>
      <c r="M2016" s="24"/>
    </row>
    <row r="2017" spans="2:13" ht="12" customHeight="1">
      <c r="B2017" s="160"/>
      <c r="M2017" s="24"/>
    </row>
    <row r="2018" spans="2:13" ht="12" customHeight="1">
      <c r="B2018" s="160"/>
      <c r="M2018" s="24"/>
    </row>
    <row r="2019" spans="2:13" ht="12" customHeight="1">
      <c r="B2019" s="160"/>
      <c r="M2019" s="24"/>
    </row>
    <row r="2020" spans="2:13" ht="12" customHeight="1">
      <c r="B2020" s="160"/>
      <c r="M2020" s="24"/>
    </row>
    <row r="2021" spans="2:13" ht="12" customHeight="1">
      <c r="B2021" s="160"/>
      <c r="M2021" s="24"/>
    </row>
    <row r="2022" spans="2:13" ht="12" customHeight="1">
      <c r="B2022" s="160"/>
      <c r="M2022" s="24"/>
    </row>
    <row r="2023" spans="2:13" ht="12" customHeight="1">
      <c r="B2023" s="160"/>
      <c r="M2023" s="24"/>
    </row>
    <row r="2024" spans="2:13" ht="12" customHeight="1">
      <c r="B2024" s="160"/>
      <c r="M2024" s="24"/>
    </row>
    <row r="2025" spans="2:13" ht="12" customHeight="1">
      <c r="B2025" s="160"/>
      <c r="M2025" s="24"/>
    </row>
    <row r="2026" spans="2:13" ht="12" customHeight="1">
      <c r="B2026" s="160"/>
      <c r="M2026" s="24"/>
    </row>
    <row r="2027" spans="2:13" ht="12" customHeight="1">
      <c r="B2027" s="160"/>
      <c r="M2027" s="24"/>
    </row>
    <row r="2028" spans="2:13" ht="12" customHeight="1">
      <c r="B2028" s="160"/>
      <c r="M2028" s="24"/>
    </row>
    <row r="2029" spans="2:13" ht="12" customHeight="1">
      <c r="B2029" s="160"/>
      <c r="M2029" s="24"/>
    </row>
    <row r="2030" spans="2:13" ht="12" customHeight="1">
      <c r="B2030" s="160"/>
      <c r="M2030" s="24"/>
    </row>
    <row r="2031" spans="2:13" ht="12" customHeight="1">
      <c r="B2031" s="160"/>
      <c r="M2031" s="24"/>
    </row>
    <row r="2032" spans="2:13" ht="12" customHeight="1">
      <c r="B2032" s="160"/>
      <c r="M2032" s="24"/>
    </row>
    <row r="2033" spans="2:13" ht="12" customHeight="1">
      <c r="B2033" s="160"/>
      <c r="M2033" s="24"/>
    </row>
    <row r="2034" spans="2:13" ht="12" customHeight="1">
      <c r="B2034" s="160"/>
      <c r="M2034" s="24"/>
    </row>
    <row r="2035" spans="2:13" ht="12" customHeight="1">
      <c r="B2035" s="160"/>
      <c r="M2035" s="24"/>
    </row>
    <row r="2036" spans="2:13" ht="12" customHeight="1">
      <c r="B2036" s="160"/>
      <c r="M2036" s="24"/>
    </row>
    <row r="2037" spans="2:13" ht="12" customHeight="1">
      <c r="B2037" s="160"/>
      <c r="M2037" s="24"/>
    </row>
    <row r="2038" spans="2:13" ht="12" customHeight="1">
      <c r="B2038" s="160"/>
      <c r="M2038" s="24"/>
    </row>
    <row r="2039" spans="2:13" ht="12" customHeight="1">
      <c r="B2039" s="160"/>
      <c r="M2039" s="24"/>
    </row>
    <row r="2040" spans="2:13" ht="12" customHeight="1">
      <c r="B2040" s="160"/>
      <c r="M2040" s="24"/>
    </row>
    <row r="2041" spans="2:13" ht="12" customHeight="1">
      <c r="B2041" s="160"/>
      <c r="M2041" s="24"/>
    </row>
    <row r="2042" spans="2:13" ht="12" customHeight="1">
      <c r="B2042" s="160"/>
      <c r="M2042" s="24"/>
    </row>
    <row r="2043" spans="2:13" ht="12" customHeight="1">
      <c r="B2043" s="160"/>
      <c r="M2043" s="24"/>
    </row>
    <row r="2044" spans="2:13" ht="12" customHeight="1">
      <c r="B2044" s="160"/>
      <c r="M2044" s="24"/>
    </row>
    <row r="2045" spans="2:13" ht="12" customHeight="1">
      <c r="B2045" s="160"/>
      <c r="M2045" s="24"/>
    </row>
    <row r="2046" spans="2:13" ht="12" customHeight="1">
      <c r="B2046" s="160"/>
      <c r="M2046" s="24"/>
    </row>
    <row r="2047" spans="2:13" ht="12" customHeight="1">
      <c r="B2047" s="160"/>
      <c r="M2047" s="24"/>
    </row>
    <row r="2048" spans="2:13" ht="12" customHeight="1">
      <c r="B2048" s="160"/>
      <c r="M2048" s="24"/>
    </row>
    <row r="2049" spans="2:13" ht="12" customHeight="1">
      <c r="B2049" s="160"/>
      <c r="M2049" s="24"/>
    </row>
    <row r="2050" spans="2:13" ht="12" customHeight="1">
      <c r="B2050" s="160"/>
      <c r="M2050" s="24"/>
    </row>
    <row r="2051" spans="2:13" ht="12" customHeight="1">
      <c r="B2051" s="160"/>
      <c r="M2051" s="24"/>
    </row>
    <row r="2052" spans="2:13" ht="12" customHeight="1">
      <c r="B2052" s="160"/>
      <c r="M2052" s="24"/>
    </row>
    <row r="2053" spans="2:13" ht="12" customHeight="1">
      <c r="B2053" s="160"/>
      <c r="M2053" s="24"/>
    </row>
    <row r="2054" spans="2:13" ht="12" customHeight="1">
      <c r="B2054" s="160"/>
      <c r="M2054" s="24"/>
    </row>
    <row r="2055" spans="2:13" ht="12" customHeight="1">
      <c r="B2055" s="160"/>
      <c r="M2055" s="24"/>
    </row>
    <row r="2056" spans="2:13" ht="12" customHeight="1">
      <c r="B2056" s="160"/>
      <c r="M2056" s="24"/>
    </row>
    <row r="2057" spans="2:13" ht="12" customHeight="1">
      <c r="B2057" s="160"/>
      <c r="M2057" s="24"/>
    </row>
    <row r="2058" spans="2:13" ht="12" customHeight="1">
      <c r="B2058" s="160"/>
      <c r="M2058" s="24"/>
    </row>
    <row r="2059" spans="2:13" ht="12" customHeight="1">
      <c r="B2059" s="160"/>
      <c r="M2059" s="24"/>
    </row>
    <row r="2060" spans="2:13" ht="12" customHeight="1">
      <c r="B2060" s="160"/>
      <c r="M2060" s="24"/>
    </row>
    <row r="2061" spans="2:13" ht="12" customHeight="1">
      <c r="B2061" s="160"/>
      <c r="M2061" s="24"/>
    </row>
    <row r="2062" spans="2:13" ht="12" customHeight="1">
      <c r="B2062" s="160"/>
      <c r="M2062" s="24"/>
    </row>
    <row r="2063" spans="2:13" ht="12" customHeight="1">
      <c r="B2063" s="160"/>
      <c r="M2063" s="24"/>
    </row>
    <row r="2064" spans="2:13" ht="12" customHeight="1">
      <c r="B2064" s="160"/>
      <c r="M2064" s="24"/>
    </row>
    <row r="2065" spans="2:13" ht="12" customHeight="1">
      <c r="B2065" s="160"/>
      <c r="M2065" s="24"/>
    </row>
    <row r="2066" spans="2:13" ht="12" customHeight="1">
      <c r="B2066" s="160"/>
      <c r="M2066" s="24"/>
    </row>
    <row r="2067" spans="2:13" ht="12" customHeight="1">
      <c r="B2067" s="160"/>
      <c r="M2067" s="24"/>
    </row>
    <row r="2068" spans="2:13" ht="12" customHeight="1">
      <c r="B2068" s="160"/>
      <c r="M2068" s="24"/>
    </row>
    <row r="2069" spans="2:13" ht="12" customHeight="1">
      <c r="B2069" s="160"/>
      <c r="M2069" s="24"/>
    </row>
    <row r="2070" spans="2:13" ht="12" customHeight="1">
      <c r="B2070" s="160"/>
      <c r="M2070" s="24"/>
    </row>
    <row r="2071" spans="2:13" ht="12" customHeight="1">
      <c r="B2071" s="160"/>
      <c r="M2071" s="24"/>
    </row>
    <row r="2072" spans="2:13" ht="12" customHeight="1">
      <c r="B2072" s="160"/>
      <c r="M2072" s="24"/>
    </row>
    <row r="2073" spans="2:13" ht="12" customHeight="1">
      <c r="B2073" s="160"/>
      <c r="M2073" s="24"/>
    </row>
    <row r="2074" spans="2:13" ht="12" customHeight="1">
      <c r="B2074" s="160"/>
      <c r="M2074" s="24"/>
    </row>
    <row r="2075" spans="2:13" ht="12" customHeight="1">
      <c r="B2075" s="160"/>
      <c r="M2075" s="24"/>
    </row>
    <row r="2076" spans="2:13" ht="12" customHeight="1">
      <c r="B2076" s="160"/>
      <c r="M2076" s="24"/>
    </row>
    <row r="2077" spans="2:13" ht="12" customHeight="1">
      <c r="B2077" s="160"/>
      <c r="M2077" s="24"/>
    </row>
    <row r="2078" spans="2:13" ht="12" customHeight="1">
      <c r="B2078" s="160"/>
      <c r="M2078" s="24"/>
    </row>
    <row r="2079" spans="2:13" ht="12" customHeight="1">
      <c r="B2079" s="160"/>
      <c r="M2079" s="24"/>
    </row>
    <row r="2080" spans="2:13" ht="12" customHeight="1">
      <c r="B2080" s="160"/>
      <c r="M2080" s="24"/>
    </row>
    <row r="2081" spans="2:13" ht="12" customHeight="1">
      <c r="B2081" s="160"/>
      <c r="M2081" s="24"/>
    </row>
    <row r="2082" spans="2:13" ht="12" customHeight="1">
      <c r="B2082" s="160"/>
      <c r="M2082" s="24"/>
    </row>
    <row r="2083" spans="2:13" ht="12" customHeight="1">
      <c r="B2083" s="160"/>
      <c r="M2083" s="24"/>
    </row>
    <row r="2084" spans="2:13" ht="12" customHeight="1">
      <c r="B2084" s="160"/>
      <c r="M2084" s="24"/>
    </row>
    <row r="2085" spans="2:13" ht="12" customHeight="1">
      <c r="B2085" s="160"/>
      <c r="M2085" s="24"/>
    </row>
    <row r="2086" spans="2:13" ht="12" customHeight="1">
      <c r="B2086" s="160"/>
      <c r="M2086" s="24"/>
    </row>
    <row r="2087" spans="2:13" ht="12" customHeight="1">
      <c r="B2087" s="160"/>
      <c r="M2087" s="24"/>
    </row>
    <row r="2088" spans="2:13" ht="12" customHeight="1">
      <c r="B2088" s="160"/>
      <c r="M2088" s="24"/>
    </row>
    <row r="2089" spans="2:13" ht="12" customHeight="1">
      <c r="B2089" s="160"/>
      <c r="M2089" s="24"/>
    </row>
    <row r="2090" spans="2:13" ht="12" customHeight="1">
      <c r="B2090" s="160"/>
      <c r="M2090" s="24"/>
    </row>
    <row r="2091" spans="2:13" ht="12" customHeight="1">
      <c r="B2091" s="160"/>
      <c r="M2091" s="24"/>
    </row>
    <row r="2092" spans="2:13" ht="12" customHeight="1">
      <c r="B2092" s="160"/>
      <c r="M2092" s="24"/>
    </row>
    <row r="2093" spans="2:13" ht="12" customHeight="1">
      <c r="B2093" s="160"/>
      <c r="M2093" s="24"/>
    </row>
    <row r="2094" spans="2:13" ht="12" customHeight="1">
      <c r="B2094" s="160"/>
      <c r="M2094" s="24"/>
    </row>
    <row r="2095" spans="2:13" ht="12" customHeight="1">
      <c r="B2095" s="160"/>
      <c r="M2095" s="24"/>
    </row>
    <row r="2096" spans="2:13" ht="12" customHeight="1">
      <c r="B2096" s="160"/>
      <c r="M2096" s="24"/>
    </row>
    <row r="2097" spans="2:13" ht="12" customHeight="1">
      <c r="B2097" s="160"/>
      <c r="M2097" s="24"/>
    </row>
    <row r="2098" spans="2:13" ht="12" customHeight="1">
      <c r="B2098" s="160"/>
      <c r="M2098" s="24"/>
    </row>
    <row r="2099" spans="2:13" ht="12" customHeight="1">
      <c r="B2099" s="160"/>
      <c r="M2099" s="24"/>
    </row>
    <row r="2100" spans="2:13" ht="12" customHeight="1">
      <c r="B2100" s="160"/>
      <c r="M2100" s="24"/>
    </row>
    <row r="2101" spans="2:13" ht="12" customHeight="1">
      <c r="B2101" s="160"/>
      <c r="M2101" s="24"/>
    </row>
    <row r="2102" spans="2:13" ht="12" customHeight="1">
      <c r="B2102" s="160"/>
      <c r="M2102" s="24"/>
    </row>
    <row r="2103" spans="2:13" ht="12" customHeight="1">
      <c r="B2103" s="160"/>
      <c r="M2103" s="24"/>
    </row>
    <row r="2104" spans="2:13" ht="12" customHeight="1">
      <c r="B2104" s="160"/>
      <c r="M2104" s="24"/>
    </row>
    <row r="2105" spans="2:13" ht="12" customHeight="1">
      <c r="B2105" s="160"/>
      <c r="M2105" s="24"/>
    </row>
    <row r="2106" spans="2:13" ht="12" customHeight="1">
      <c r="B2106" s="160"/>
      <c r="M2106" s="24"/>
    </row>
    <row r="2107" spans="2:13" ht="12" customHeight="1">
      <c r="B2107" s="160"/>
      <c r="M2107" s="24"/>
    </row>
    <row r="2108" spans="2:13" ht="12" customHeight="1">
      <c r="B2108" s="160"/>
      <c r="M2108" s="24"/>
    </row>
    <row r="2109" spans="2:13" ht="12" customHeight="1">
      <c r="B2109" s="160"/>
      <c r="M2109" s="24"/>
    </row>
    <row r="2110" spans="2:13" ht="12" customHeight="1">
      <c r="B2110" s="160"/>
      <c r="M2110" s="24"/>
    </row>
    <row r="2111" spans="2:13" ht="12" customHeight="1">
      <c r="B2111" s="160"/>
      <c r="M2111" s="24"/>
    </row>
    <row r="2112" spans="2:13" ht="12" customHeight="1">
      <c r="B2112" s="160"/>
      <c r="M2112" s="24"/>
    </row>
    <row r="2113" spans="2:13" ht="12" customHeight="1">
      <c r="B2113" s="160"/>
      <c r="M2113" s="24"/>
    </row>
    <row r="2114" spans="2:13" ht="12" customHeight="1">
      <c r="B2114" s="160"/>
      <c r="M2114" s="24"/>
    </row>
    <row r="2115" spans="2:13" ht="12" customHeight="1">
      <c r="B2115" s="160"/>
      <c r="M2115" s="24"/>
    </row>
    <row r="2116" spans="2:13" ht="12" customHeight="1">
      <c r="B2116" s="160"/>
      <c r="M2116" s="24"/>
    </row>
    <row r="2117" spans="2:13" ht="12" customHeight="1">
      <c r="B2117" s="160"/>
      <c r="M2117" s="24"/>
    </row>
    <row r="2118" spans="2:13" ht="12" customHeight="1">
      <c r="B2118" s="160"/>
      <c r="M2118" s="24"/>
    </row>
    <row r="2119" spans="2:13" ht="12" customHeight="1">
      <c r="B2119" s="160"/>
      <c r="M2119" s="24"/>
    </row>
    <row r="2120" spans="2:13" ht="12" customHeight="1">
      <c r="B2120" s="160"/>
      <c r="M2120" s="24"/>
    </row>
    <row r="2121" spans="2:13" ht="12" customHeight="1">
      <c r="B2121" s="160"/>
      <c r="M2121" s="24"/>
    </row>
    <row r="2122" spans="2:13" ht="12" customHeight="1">
      <c r="B2122" s="160"/>
      <c r="M2122" s="24"/>
    </row>
    <row r="2123" spans="2:13" ht="12" customHeight="1">
      <c r="B2123" s="160"/>
      <c r="M2123" s="24"/>
    </row>
    <row r="2124" spans="2:13" ht="12" customHeight="1">
      <c r="B2124" s="160"/>
      <c r="M2124" s="24"/>
    </row>
    <row r="2125" spans="2:13" ht="12" customHeight="1">
      <c r="B2125" s="160"/>
      <c r="M2125" s="24"/>
    </row>
    <row r="2126" spans="2:13" ht="12" customHeight="1">
      <c r="B2126" s="160"/>
      <c r="M2126" s="24"/>
    </row>
    <row r="2127" spans="2:13" ht="12" customHeight="1">
      <c r="B2127" s="160"/>
      <c r="M2127" s="24"/>
    </row>
    <row r="2128" spans="2:13" ht="12" customHeight="1">
      <c r="B2128" s="160"/>
      <c r="M2128" s="24"/>
    </row>
    <row r="2129" spans="2:13" ht="12" customHeight="1">
      <c r="B2129" s="160"/>
      <c r="M2129" s="24"/>
    </row>
    <row r="2130" spans="2:13" ht="12" customHeight="1">
      <c r="B2130" s="160"/>
      <c r="M2130" s="24"/>
    </row>
    <row r="2131" spans="2:13" ht="12" customHeight="1">
      <c r="B2131" s="160"/>
      <c r="M2131" s="24"/>
    </row>
    <row r="2132" spans="2:13" ht="12" customHeight="1">
      <c r="B2132" s="160"/>
      <c r="M2132" s="24"/>
    </row>
    <row r="2133" spans="2:13" ht="12" customHeight="1">
      <c r="B2133" s="160"/>
      <c r="M2133" s="24"/>
    </row>
    <row r="2134" spans="2:13" ht="12" customHeight="1">
      <c r="B2134" s="160"/>
      <c r="M2134" s="24"/>
    </row>
    <row r="2135" spans="2:13" ht="12" customHeight="1">
      <c r="B2135" s="160"/>
      <c r="M2135" s="24"/>
    </row>
    <row r="2136" spans="2:13" ht="12" customHeight="1">
      <c r="B2136" s="160"/>
      <c r="M2136" s="24"/>
    </row>
    <row r="2137" spans="2:13" ht="12" customHeight="1">
      <c r="B2137" s="160"/>
      <c r="M2137" s="24"/>
    </row>
    <row r="2138" spans="2:13" ht="12" customHeight="1">
      <c r="B2138" s="160"/>
      <c r="M2138" s="24"/>
    </row>
    <row r="2139" spans="2:13" ht="12" customHeight="1">
      <c r="B2139" s="160"/>
      <c r="M2139" s="24"/>
    </row>
    <row r="2140" spans="2:13" ht="12" customHeight="1">
      <c r="B2140" s="160"/>
      <c r="M2140" s="24"/>
    </row>
    <row r="2141" spans="2:13" ht="12" customHeight="1">
      <c r="B2141" s="160"/>
      <c r="M2141" s="24"/>
    </row>
    <row r="2142" spans="2:13" ht="12" customHeight="1">
      <c r="B2142" s="160"/>
      <c r="M2142" s="24"/>
    </row>
    <row r="2143" spans="2:13" ht="12" customHeight="1">
      <c r="B2143" s="160"/>
      <c r="M2143" s="24"/>
    </row>
    <row r="2144" spans="2:13" ht="12" customHeight="1">
      <c r="B2144" s="160"/>
      <c r="M2144" s="24"/>
    </row>
    <row r="2145" spans="2:13" ht="12" customHeight="1">
      <c r="B2145" s="160"/>
      <c r="M2145" s="24"/>
    </row>
    <row r="2146" spans="2:13" ht="12" customHeight="1">
      <c r="B2146" s="160"/>
      <c r="M2146" s="24"/>
    </row>
    <row r="2147" spans="2:13" ht="12" customHeight="1">
      <c r="B2147" s="160"/>
      <c r="M2147" s="24"/>
    </row>
    <row r="2148" spans="2:13" ht="12" customHeight="1">
      <c r="B2148" s="160"/>
      <c r="M2148" s="24"/>
    </row>
    <row r="2149" spans="2:13" ht="12" customHeight="1">
      <c r="B2149" s="160"/>
      <c r="M2149" s="24"/>
    </row>
    <row r="2150" spans="2:13" ht="12" customHeight="1">
      <c r="B2150" s="160"/>
      <c r="M2150" s="24"/>
    </row>
    <row r="2151" spans="2:13" ht="12" customHeight="1">
      <c r="B2151" s="160"/>
      <c r="M2151" s="24"/>
    </row>
    <row r="2152" spans="2:13" ht="12" customHeight="1">
      <c r="B2152" s="160"/>
      <c r="M2152" s="24"/>
    </row>
    <row r="2153" spans="2:13" ht="12" customHeight="1">
      <c r="B2153" s="160"/>
      <c r="M2153" s="24"/>
    </row>
    <row r="2154" spans="2:13" ht="12" customHeight="1">
      <c r="B2154" s="160"/>
      <c r="M2154" s="24"/>
    </row>
    <row r="2155" spans="2:13" ht="12" customHeight="1">
      <c r="B2155" s="160"/>
      <c r="M2155" s="24"/>
    </row>
    <row r="2156" spans="2:13" ht="12" customHeight="1">
      <c r="B2156" s="160"/>
      <c r="M2156" s="24"/>
    </row>
    <row r="2157" spans="2:13" ht="12" customHeight="1">
      <c r="B2157" s="160"/>
      <c r="M2157" s="24"/>
    </row>
    <row r="2158" spans="2:13" ht="12" customHeight="1">
      <c r="B2158" s="160"/>
      <c r="M2158" s="24"/>
    </row>
    <row r="2159" spans="2:13" ht="12" customHeight="1">
      <c r="B2159" s="160"/>
      <c r="M2159" s="24"/>
    </row>
    <row r="2160" spans="2:13" ht="12" customHeight="1">
      <c r="B2160" s="160"/>
      <c r="M2160" s="24"/>
    </row>
    <row r="2161" spans="2:13" ht="12" customHeight="1">
      <c r="B2161" s="160"/>
      <c r="M2161" s="24"/>
    </row>
    <row r="2162" spans="2:13" ht="12" customHeight="1">
      <c r="B2162" s="160"/>
      <c r="M2162" s="24"/>
    </row>
    <row r="2163" spans="2:13" ht="12" customHeight="1">
      <c r="B2163" s="160"/>
      <c r="M2163" s="24"/>
    </row>
    <row r="2164" spans="2:13" ht="12" customHeight="1">
      <c r="B2164" s="160"/>
      <c r="M2164" s="24"/>
    </row>
    <row r="2165" spans="2:13" ht="12" customHeight="1">
      <c r="B2165" s="160"/>
      <c r="M2165" s="24"/>
    </row>
    <row r="2166" spans="2:13" ht="12" customHeight="1">
      <c r="B2166" s="160"/>
      <c r="M2166" s="24"/>
    </row>
    <row r="2167" spans="2:13" ht="12" customHeight="1">
      <c r="B2167" s="160"/>
      <c r="M2167" s="24"/>
    </row>
    <row r="2168" spans="2:13" ht="12" customHeight="1">
      <c r="B2168" s="160"/>
      <c r="M2168" s="24"/>
    </row>
    <row r="2169" spans="2:13" ht="12" customHeight="1">
      <c r="B2169" s="160"/>
      <c r="M2169" s="24"/>
    </row>
    <row r="2170" spans="2:13" ht="12" customHeight="1">
      <c r="B2170" s="160"/>
      <c r="M2170" s="24"/>
    </row>
    <row r="2171" spans="2:13" ht="12" customHeight="1">
      <c r="B2171" s="160"/>
      <c r="M2171" s="24"/>
    </row>
    <row r="2172" spans="2:13" ht="12" customHeight="1">
      <c r="B2172" s="160"/>
      <c r="M2172" s="24"/>
    </row>
    <row r="2173" spans="2:13" ht="12" customHeight="1">
      <c r="B2173" s="160"/>
      <c r="M2173" s="24"/>
    </row>
    <row r="2174" spans="2:13" ht="12" customHeight="1">
      <c r="B2174" s="160"/>
      <c r="M2174" s="24"/>
    </row>
    <row r="2175" spans="2:13" ht="12" customHeight="1">
      <c r="B2175" s="160"/>
      <c r="M2175" s="24"/>
    </row>
    <row r="2176" spans="2:13" ht="12" customHeight="1">
      <c r="B2176" s="160"/>
      <c r="M2176" s="24"/>
    </row>
    <row r="2177" spans="2:13" ht="12" customHeight="1">
      <c r="B2177" s="160"/>
      <c r="M2177" s="24"/>
    </row>
    <row r="2178" spans="2:13" ht="12" customHeight="1">
      <c r="B2178" s="160"/>
      <c r="M2178" s="24"/>
    </row>
    <row r="2179" spans="2:13" ht="12" customHeight="1">
      <c r="B2179" s="160"/>
      <c r="M2179" s="24"/>
    </row>
    <row r="2180" spans="2:13" ht="12" customHeight="1">
      <c r="B2180" s="160"/>
      <c r="M2180" s="24"/>
    </row>
    <row r="2181" spans="2:13" ht="12" customHeight="1">
      <c r="B2181" s="160"/>
      <c r="M2181" s="24"/>
    </row>
    <row r="2182" spans="2:13" ht="12" customHeight="1">
      <c r="B2182" s="160"/>
      <c r="M2182" s="24"/>
    </row>
    <row r="2183" spans="2:13" ht="12" customHeight="1">
      <c r="B2183" s="160"/>
      <c r="M2183" s="24"/>
    </row>
    <row r="2184" spans="2:13" ht="12" customHeight="1">
      <c r="B2184" s="160"/>
      <c r="M2184" s="24"/>
    </row>
    <row r="2185" spans="2:13" ht="12" customHeight="1">
      <c r="B2185" s="160"/>
      <c r="M2185" s="24"/>
    </row>
    <row r="2186" spans="2:13" ht="12" customHeight="1">
      <c r="B2186" s="160"/>
      <c r="M2186" s="24"/>
    </row>
    <row r="2187" spans="2:13" ht="12" customHeight="1">
      <c r="B2187" s="160"/>
      <c r="M2187" s="24"/>
    </row>
    <row r="2188" spans="2:13" ht="12" customHeight="1">
      <c r="B2188" s="160"/>
      <c r="M2188" s="24"/>
    </row>
    <row r="2189" spans="2:13" ht="12" customHeight="1">
      <c r="B2189" s="160"/>
      <c r="M2189" s="24"/>
    </row>
    <row r="2190" spans="2:13" ht="12" customHeight="1">
      <c r="B2190" s="160"/>
      <c r="M2190" s="24"/>
    </row>
    <row r="2191" spans="2:13" ht="12" customHeight="1">
      <c r="B2191" s="160"/>
      <c r="M2191" s="24"/>
    </row>
    <row r="2192" spans="2:13" ht="12" customHeight="1">
      <c r="B2192" s="160"/>
      <c r="M2192" s="24"/>
    </row>
    <row r="2193" spans="2:13" ht="12" customHeight="1">
      <c r="B2193" s="160"/>
      <c r="M2193" s="24"/>
    </row>
    <row r="2194" spans="2:13" ht="12" customHeight="1">
      <c r="B2194" s="160"/>
      <c r="M2194" s="24"/>
    </row>
    <row r="2195" spans="2:13" ht="12" customHeight="1">
      <c r="B2195" s="160"/>
      <c r="M2195" s="24"/>
    </row>
    <row r="2196" spans="2:13" ht="12" customHeight="1">
      <c r="B2196" s="160"/>
      <c r="M2196" s="24"/>
    </row>
    <row r="2197" spans="2:13" ht="12" customHeight="1">
      <c r="B2197" s="160"/>
      <c r="M2197" s="24"/>
    </row>
    <row r="2198" spans="2:13" ht="12" customHeight="1">
      <c r="B2198" s="160"/>
      <c r="M2198" s="24"/>
    </row>
    <row r="2199" spans="2:13" ht="12" customHeight="1">
      <c r="B2199" s="160"/>
      <c r="M2199" s="24"/>
    </row>
    <row r="2200" spans="2:13" ht="12" customHeight="1">
      <c r="B2200" s="160"/>
      <c r="M2200" s="24"/>
    </row>
    <row r="2201" spans="2:13" ht="12" customHeight="1">
      <c r="B2201" s="160"/>
      <c r="M2201" s="24"/>
    </row>
    <row r="2202" spans="2:13" ht="12" customHeight="1">
      <c r="B2202" s="160"/>
      <c r="M2202" s="24"/>
    </row>
    <row r="2203" spans="2:13" ht="12" customHeight="1">
      <c r="B2203" s="160"/>
      <c r="M2203" s="24"/>
    </row>
    <row r="2204" spans="2:13" ht="12" customHeight="1">
      <c r="B2204" s="160"/>
      <c r="M2204" s="24"/>
    </row>
    <row r="2205" spans="2:13" ht="12" customHeight="1">
      <c r="B2205" s="160"/>
      <c r="M2205" s="24"/>
    </row>
    <row r="2206" spans="2:13" ht="12" customHeight="1">
      <c r="B2206" s="160"/>
      <c r="M2206" s="24"/>
    </row>
    <row r="2207" spans="2:13" ht="12" customHeight="1">
      <c r="B2207" s="160"/>
      <c r="M2207" s="24"/>
    </row>
    <row r="2208" spans="2:13" ht="12" customHeight="1">
      <c r="B2208" s="160"/>
      <c r="M2208" s="24"/>
    </row>
    <row r="2209" spans="2:13" ht="12" customHeight="1">
      <c r="B2209" s="160"/>
      <c r="M2209" s="24"/>
    </row>
    <row r="2210" spans="2:13" ht="12" customHeight="1">
      <c r="B2210" s="160"/>
      <c r="M2210" s="24"/>
    </row>
    <row r="2211" spans="2:13" ht="12" customHeight="1">
      <c r="B2211" s="160"/>
      <c r="M2211" s="24"/>
    </row>
    <row r="2212" spans="2:13" ht="12" customHeight="1">
      <c r="B2212" s="160"/>
      <c r="M2212" s="24"/>
    </row>
    <row r="2213" spans="2:13" ht="12" customHeight="1">
      <c r="B2213" s="160"/>
      <c r="M2213" s="24"/>
    </row>
    <row r="2214" spans="2:13" ht="12" customHeight="1">
      <c r="B2214" s="160"/>
      <c r="M2214" s="24"/>
    </row>
    <row r="2215" spans="2:13" ht="12" customHeight="1">
      <c r="B2215" s="160"/>
      <c r="M2215" s="24"/>
    </row>
    <row r="2216" spans="2:13" ht="12" customHeight="1">
      <c r="B2216" s="160"/>
      <c r="M2216" s="24"/>
    </row>
    <row r="2217" spans="2:13" ht="12" customHeight="1">
      <c r="B2217" s="160"/>
      <c r="M2217" s="24"/>
    </row>
    <row r="2218" spans="2:13" ht="12" customHeight="1">
      <c r="B2218" s="160"/>
      <c r="M2218" s="24"/>
    </row>
    <row r="2219" spans="2:13" ht="12" customHeight="1">
      <c r="B2219" s="160"/>
      <c r="M2219" s="24"/>
    </row>
    <row r="2220" spans="2:13" ht="12" customHeight="1">
      <c r="B2220" s="160"/>
      <c r="M2220" s="24"/>
    </row>
    <row r="2221" spans="2:13" ht="12" customHeight="1">
      <c r="B2221" s="160"/>
      <c r="M2221" s="24"/>
    </row>
    <row r="2222" spans="2:13" ht="12" customHeight="1">
      <c r="B2222" s="160"/>
      <c r="M2222" s="24"/>
    </row>
    <row r="2223" spans="2:13" ht="12" customHeight="1">
      <c r="B2223" s="160"/>
      <c r="M2223" s="24"/>
    </row>
    <row r="2224" spans="2:13" ht="12" customHeight="1">
      <c r="B2224" s="160"/>
      <c r="M2224" s="24"/>
    </row>
    <row r="2225" spans="2:13" ht="12" customHeight="1">
      <c r="B2225" s="160"/>
      <c r="M2225" s="24"/>
    </row>
    <row r="2226" spans="2:13" ht="12" customHeight="1">
      <c r="B2226" s="160"/>
      <c r="M2226" s="24"/>
    </row>
    <row r="2227" spans="2:13" ht="12" customHeight="1">
      <c r="B2227" s="160"/>
      <c r="M2227" s="24"/>
    </row>
    <row r="2228" spans="2:13" ht="12" customHeight="1">
      <c r="B2228" s="160"/>
      <c r="M2228" s="24"/>
    </row>
    <row r="2229" spans="2:13" ht="12" customHeight="1">
      <c r="B2229" s="160"/>
      <c r="M2229" s="24"/>
    </row>
    <row r="2230" spans="2:13" ht="12" customHeight="1">
      <c r="B2230" s="160"/>
      <c r="M2230" s="24"/>
    </row>
    <row r="2231" spans="2:13" ht="12" customHeight="1">
      <c r="B2231" s="160"/>
      <c r="M2231" s="24"/>
    </row>
    <row r="2232" spans="2:13" ht="12" customHeight="1">
      <c r="B2232" s="160"/>
      <c r="M2232" s="24"/>
    </row>
    <row r="2233" spans="2:13" ht="12" customHeight="1">
      <c r="B2233" s="160"/>
      <c r="M2233" s="24"/>
    </row>
    <row r="2234" spans="2:13" ht="12" customHeight="1">
      <c r="B2234" s="160"/>
      <c r="M2234" s="24"/>
    </row>
    <row r="2235" spans="2:13" ht="12" customHeight="1">
      <c r="B2235" s="160"/>
      <c r="M2235" s="24"/>
    </row>
    <row r="2236" spans="2:13" ht="12" customHeight="1">
      <c r="B2236" s="160"/>
      <c r="M2236" s="24"/>
    </row>
    <row r="2237" spans="2:13" ht="12" customHeight="1">
      <c r="B2237" s="160"/>
      <c r="M2237" s="24"/>
    </row>
    <row r="2238" spans="2:13" ht="12" customHeight="1">
      <c r="B2238" s="160"/>
      <c r="M2238" s="24"/>
    </row>
    <row r="2239" spans="2:13" ht="12" customHeight="1">
      <c r="B2239" s="160"/>
      <c r="M2239" s="24"/>
    </row>
    <row r="2240" spans="2:13" ht="12" customHeight="1">
      <c r="B2240" s="160"/>
      <c r="M2240" s="24"/>
    </row>
    <row r="2241" spans="2:13" ht="12" customHeight="1">
      <c r="B2241" s="160"/>
      <c r="M2241" s="24"/>
    </row>
    <row r="2242" spans="2:13" ht="12" customHeight="1">
      <c r="B2242" s="160"/>
      <c r="M2242" s="24"/>
    </row>
    <row r="2243" spans="2:13" ht="12" customHeight="1">
      <c r="B2243" s="160"/>
      <c r="M2243" s="24"/>
    </row>
    <row r="2244" spans="2:13" ht="12" customHeight="1">
      <c r="B2244" s="160"/>
      <c r="M2244" s="24"/>
    </row>
    <row r="2245" spans="2:13" ht="12" customHeight="1">
      <c r="B2245" s="160"/>
      <c r="M2245" s="24"/>
    </row>
    <row r="2246" spans="2:13" ht="12" customHeight="1">
      <c r="B2246" s="160"/>
      <c r="M2246" s="24"/>
    </row>
    <row r="2247" spans="2:13" ht="12" customHeight="1">
      <c r="B2247" s="160"/>
      <c r="M2247" s="24"/>
    </row>
    <row r="2248" spans="2:13" ht="12" customHeight="1">
      <c r="B2248" s="160"/>
      <c r="M2248" s="24"/>
    </row>
    <row r="2249" spans="2:13" ht="12" customHeight="1">
      <c r="B2249" s="160"/>
      <c r="M2249" s="24"/>
    </row>
    <row r="2250" spans="2:13" ht="12" customHeight="1">
      <c r="B2250" s="160"/>
      <c r="M2250" s="24"/>
    </row>
    <row r="2251" spans="2:13" ht="12" customHeight="1">
      <c r="B2251" s="160"/>
      <c r="M2251" s="24"/>
    </row>
    <row r="2252" spans="2:13" ht="12" customHeight="1">
      <c r="B2252" s="160"/>
      <c r="M2252" s="24"/>
    </row>
    <row r="2253" spans="2:13" ht="12" customHeight="1">
      <c r="B2253" s="160"/>
      <c r="M2253" s="24"/>
    </row>
    <row r="2254" spans="2:13" ht="12" customHeight="1">
      <c r="B2254" s="160"/>
      <c r="M2254" s="24"/>
    </row>
    <row r="2255" spans="2:13" ht="12" customHeight="1">
      <c r="B2255" s="160"/>
      <c r="M2255" s="24"/>
    </row>
    <row r="2256" spans="2:13" ht="12" customHeight="1">
      <c r="B2256" s="160"/>
      <c r="M2256" s="24"/>
    </row>
    <row r="2257" spans="2:13" ht="12" customHeight="1">
      <c r="B2257" s="160"/>
      <c r="M2257" s="24"/>
    </row>
    <row r="2258" spans="2:13" ht="12" customHeight="1">
      <c r="B2258" s="160"/>
      <c r="M2258" s="24"/>
    </row>
    <row r="2259" spans="2:13" ht="12" customHeight="1">
      <c r="B2259" s="160"/>
      <c r="M2259" s="24"/>
    </row>
    <row r="2260" spans="2:13" ht="12" customHeight="1">
      <c r="B2260" s="160"/>
      <c r="M2260" s="24"/>
    </row>
    <row r="2261" spans="2:13" ht="12" customHeight="1">
      <c r="B2261" s="160"/>
      <c r="M2261" s="24"/>
    </row>
    <row r="2262" spans="2:13" ht="12" customHeight="1">
      <c r="B2262" s="160"/>
      <c r="M2262" s="24"/>
    </row>
    <row r="2263" spans="2:13" ht="12" customHeight="1">
      <c r="B2263" s="160"/>
      <c r="M2263" s="24"/>
    </row>
    <row r="2264" spans="2:13" ht="12" customHeight="1">
      <c r="B2264" s="160"/>
      <c r="M2264" s="24"/>
    </row>
    <row r="2265" spans="2:13" ht="12" customHeight="1">
      <c r="B2265" s="160"/>
      <c r="M2265" s="24"/>
    </row>
    <row r="2266" spans="2:13" ht="12" customHeight="1">
      <c r="B2266" s="160"/>
      <c r="M2266" s="24"/>
    </row>
    <row r="2267" spans="2:13" ht="12" customHeight="1">
      <c r="B2267" s="160"/>
      <c r="M2267" s="24"/>
    </row>
    <row r="2268" spans="2:13" ht="12" customHeight="1">
      <c r="B2268" s="160"/>
      <c r="M2268" s="24"/>
    </row>
    <row r="2269" spans="2:13" ht="12" customHeight="1">
      <c r="B2269" s="160"/>
      <c r="M2269" s="24"/>
    </row>
    <row r="2270" spans="2:13" ht="12" customHeight="1">
      <c r="B2270" s="160"/>
      <c r="M2270" s="24"/>
    </row>
    <row r="2271" spans="2:13" ht="12" customHeight="1">
      <c r="B2271" s="160"/>
      <c r="M2271" s="24"/>
    </row>
    <row r="2272" spans="2:13" ht="12" customHeight="1">
      <c r="B2272" s="160"/>
      <c r="M2272" s="24"/>
    </row>
    <row r="2273" spans="2:13" ht="12" customHeight="1">
      <c r="B2273" s="160"/>
      <c r="M2273" s="24"/>
    </row>
    <row r="2274" spans="2:13" ht="12" customHeight="1">
      <c r="B2274" s="160"/>
      <c r="M2274" s="24"/>
    </row>
    <row r="2275" spans="2:13" ht="12" customHeight="1">
      <c r="B2275" s="160"/>
      <c r="M2275" s="24"/>
    </row>
    <row r="2276" spans="2:13" ht="12" customHeight="1">
      <c r="B2276" s="160"/>
      <c r="M2276" s="24"/>
    </row>
    <row r="2277" spans="2:13" ht="12" customHeight="1">
      <c r="B2277" s="160"/>
      <c r="M2277" s="24"/>
    </row>
    <row r="2278" spans="2:13" ht="12" customHeight="1">
      <c r="B2278" s="160"/>
      <c r="M2278" s="24"/>
    </row>
    <row r="2279" spans="2:13" ht="12" customHeight="1">
      <c r="B2279" s="160"/>
      <c r="M2279" s="24"/>
    </row>
    <row r="2280" spans="2:13" ht="12" customHeight="1">
      <c r="B2280" s="160"/>
      <c r="M2280" s="24"/>
    </row>
    <row r="2281" spans="2:13" ht="12" customHeight="1">
      <c r="B2281" s="160"/>
      <c r="M2281" s="24"/>
    </row>
    <row r="2282" spans="2:13" ht="12" customHeight="1">
      <c r="B2282" s="160"/>
      <c r="M2282" s="24"/>
    </row>
    <row r="2283" spans="2:13" ht="12" customHeight="1">
      <c r="B2283" s="160"/>
      <c r="M2283" s="24"/>
    </row>
    <row r="2284" spans="2:13" ht="12" customHeight="1">
      <c r="B2284" s="160"/>
      <c r="M2284" s="24"/>
    </row>
    <row r="2285" spans="2:13" ht="12" customHeight="1">
      <c r="B2285" s="160"/>
      <c r="M2285" s="24"/>
    </row>
    <row r="2286" spans="2:13" ht="12" customHeight="1">
      <c r="B2286" s="160"/>
      <c r="M2286" s="24"/>
    </row>
    <row r="2287" spans="2:13" ht="12" customHeight="1">
      <c r="B2287" s="160"/>
      <c r="M2287" s="24"/>
    </row>
    <row r="2288" spans="2:13" ht="12" customHeight="1">
      <c r="B2288" s="160"/>
      <c r="M2288" s="24"/>
    </row>
    <row r="2289" spans="2:13" ht="12" customHeight="1">
      <c r="B2289" s="160"/>
      <c r="M2289" s="24"/>
    </row>
    <row r="2290" spans="2:13" ht="12" customHeight="1">
      <c r="B2290" s="160"/>
      <c r="M2290" s="24"/>
    </row>
    <row r="2291" spans="2:13" ht="12" customHeight="1">
      <c r="B2291" s="160"/>
      <c r="M2291" s="24"/>
    </row>
    <row r="2292" spans="2:13" ht="12" customHeight="1">
      <c r="B2292" s="160"/>
      <c r="M2292" s="24"/>
    </row>
    <row r="2293" spans="2:13" ht="12" customHeight="1">
      <c r="B2293" s="160"/>
      <c r="M2293" s="24"/>
    </row>
    <row r="2294" spans="2:13" ht="12" customHeight="1">
      <c r="B2294" s="160"/>
      <c r="M2294" s="24"/>
    </row>
    <row r="2295" spans="2:13" ht="12" customHeight="1">
      <c r="B2295" s="160"/>
      <c r="M2295" s="24"/>
    </row>
    <row r="2296" spans="2:13" ht="12" customHeight="1">
      <c r="B2296" s="160"/>
      <c r="M2296" s="24"/>
    </row>
    <row r="2297" spans="2:13" ht="12" customHeight="1">
      <c r="B2297" s="160"/>
      <c r="M2297" s="24"/>
    </row>
    <row r="2298" spans="2:13" ht="12" customHeight="1">
      <c r="B2298" s="160"/>
      <c r="M2298" s="24"/>
    </row>
    <row r="2299" spans="2:13" ht="12" customHeight="1">
      <c r="B2299" s="160"/>
      <c r="M2299" s="24"/>
    </row>
    <row r="2300" spans="2:13" ht="12" customHeight="1">
      <c r="B2300" s="160"/>
      <c r="M2300" s="24"/>
    </row>
    <row r="2301" spans="2:13" ht="12" customHeight="1">
      <c r="B2301" s="160"/>
      <c r="M2301" s="24"/>
    </row>
    <row r="2302" spans="2:13" ht="12" customHeight="1">
      <c r="B2302" s="160"/>
      <c r="M2302" s="24"/>
    </row>
    <row r="2303" spans="2:13" ht="12" customHeight="1">
      <c r="B2303" s="160"/>
      <c r="M2303" s="24"/>
    </row>
    <row r="2304" spans="2:13" ht="12" customHeight="1">
      <c r="B2304" s="160"/>
      <c r="M2304" s="24"/>
    </row>
    <row r="2305" spans="2:13" ht="12" customHeight="1">
      <c r="B2305" s="160"/>
      <c r="M2305" s="24"/>
    </row>
    <row r="2306" spans="2:13" ht="12" customHeight="1">
      <c r="B2306" s="160"/>
      <c r="M2306" s="24"/>
    </row>
    <row r="2307" spans="2:13" ht="12" customHeight="1">
      <c r="B2307" s="160"/>
      <c r="M2307" s="24"/>
    </row>
    <row r="2308" spans="2:13" ht="12" customHeight="1">
      <c r="B2308" s="160"/>
      <c r="M2308" s="24"/>
    </row>
    <row r="2309" spans="2:13" ht="12" customHeight="1">
      <c r="B2309" s="160"/>
      <c r="M2309" s="24"/>
    </row>
    <row r="2310" spans="2:13" ht="12" customHeight="1">
      <c r="B2310" s="160"/>
      <c r="M2310" s="24"/>
    </row>
    <row r="2311" spans="2:13" ht="12" customHeight="1">
      <c r="B2311" s="160"/>
      <c r="M2311" s="24"/>
    </row>
    <row r="2312" spans="2:13" ht="12" customHeight="1">
      <c r="B2312" s="160"/>
      <c r="M2312" s="24"/>
    </row>
    <row r="2313" spans="2:13" ht="12" customHeight="1">
      <c r="B2313" s="160"/>
      <c r="M2313" s="24"/>
    </row>
    <row r="2314" spans="2:13" ht="12" customHeight="1">
      <c r="B2314" s="160"/>
      <c r="M2314" s="24"/>
    </row>
    <row r="2315" spans="2:13" ht="12" customHeight="1">
      <c r="B2315" s="160"/>
      <c r="M2315" s="24"/>
    </row>
    <row r="2316" spans="2:13" ht="12" customHeight="1">
      <c r="B2316" s="160"/>
      <c r="M2316" s="24"/>
    </row>
    <row r="2317" spans="2:13" ht="12" customHeight="1">
      <c r="B2317" s="160"/>
      <c r="M2317" s="24"/>
    </row>
    <row r="2318" spans="2:13" ht="12" customHeight="1">
      <c r="B2318" s="160"/>
      <c r="M2318" s="24"/>
    </row>
    <row r="2319" spans="2:13" ht="12" customHeight="1">
      <c r="B2319" s="160"/>
      <c r="M2319" s="24"/>
    </row>
    <row r="2320" spans="2:13" ht="12" customHeight="1">
      <c r="B2320" s="160"/>
      <c r="M2320" s="24"/>
    </row>
    <row r="2321" spans="2:13" ht="12" customHeight="1">
      <c r="B2321" s="160"/>
      <c r="M2321" s="24"/>
    </row>
    <row r="2322" spans="2:13" ht="12" customHeight="1">
      <c r="B2322" s="160"/>
      <c r="M2322" s="24"/>
    </row>
    <row r="2323" spans="2:13" ht="12" customHeight="1">
      <c r="B2323" s="160"/>
      <c r="M2323" s="24"/>
    </row>
    <row r="2324" spans="2:13" ht="12" customHeight="1">
      <c r="B2324" s="160"/>
      <c r="M2324" s="24"/>
    </row>
    <row r="2325" spans="2:13" ht="12" customHeight="1">
      <c r="B2325" s="160"/>
      <c r="M2325" s="24"/>
    </row>
    <row r="2326" spans="2:13" ht="12" customHeight="1">
      <c r="B2326" s="160"/>
      <c r="M2326" s="24"/>
    </row>
    <row r="2327" spans="2:13" ht="12" customHeight="1">
      <c r="B2327" s="160"/>
      <c r="M2327" s="24"/>
    </row>
    <row r="2328" spans="2:13" ht="12" customHeight="1">
      <c r="B2328" s="160"/>
      <c r="M2328" s="24"/>
    </row>
    <row r="2329" spans="2:13" ht="12" customHeight="1">
      <c r="B2329" s="160"/>
      <c r="M2329" s="24"/>
    </row>
    <row r="2330" spans="2:13" ht="12" customHeight="1">
      <c r="B2330" s="160"/>
      <c r="M2330" s="24"/>
    </row>
    <row r="2331" spans="2:13" ht="12" customHeight="1">
      <c r="B2331" s="160"/>
      <c r="M2331" s="24"/>
    </row>
    <row r="2332" spans="2:13" ht="12" customHeight="1">
      <c r="B2332" s="160"/>
      <c r="M2332" s="24"/>
    </row>
    <row r="2333" spans="2:13" ht="12" customHeight="1">
      <c r="B2333" s="160"/>
      <c r="M2333" s="24"/>
    </row>
    <row r="2334" spans="2:13" ht="12" customHeight="1">
      <c r="B2334" s="160"/>
      <c r="M2334" s="24"/>
    </row>
    <row r="2335" spans="2:13" ht="12" customHeight="1">
      <c r="B2335" s="160"/>
      <c r="M2335" s="24"/>
    </row>
    <row r="2336" spans="2:13" ht="12" customHeight="1">
      <c r="B2336" s="160"/>
      <c r="M2336" s="24"/>
    </row>
    <row r="2337" spans="2:13" ht="12" customHeight="1">
      <c r="B2337" s="160"/>
      <c r="M2337" s="24"/>
    </row>
    <row r="2338" spans="2:13" ht="12" customHeight="1">
      <c r="B2338" s="160"/>
      <c r="M2338" s="24"/>
    </row>
    <row r="2339" spans="2:13" ht="12" customHeight="1">
      <c r="B2339" s="160"/>
      <c r="M2339" s="24"/>
    </row>
    <row r="2340" spans="2:13" ht="12" customHeight="1">
      <c r="B2340" s="160"/>
      <c r="M2340" s="24"/>
    </row>
    <row r="2341" spans="2:13" ht="12" customHeight="1">
      <c r="B2341" s="160"/>
      <c r="M2341" s="24"/>
    </row>
    <row r="2342" spans="2:13" ht="12" customHeight="1">
      <c r="B2342" s="160"/>
      <c r="M2342" s="24"/>
    </row>
    <row r="2343" spans="2:13" ht="12" customHeight="1">
      <c r="B2343" s="160"/>
      <c r="M2343" s="24"/>
    </row>
    <row r="2344" spans="2:13" ht="12" customHeight="1">
      <c r="B2344" s="160"/>
      <c r="M2344" s="24"/>
    </row>
    <row r="2345" spans="2:13" ht="12" customHeight="1">
      <c r="B2345" s="160"/>
      <c r="M2345" s="24"/>
    </row>
    <row r="2346" spans="2:13" ht="12" customHeight="1">
      <c r="B2346" s="160"/>
      <c r="M2346" s="24"/>
    </row>
    <row r="2347" spans="2:13" ht="12" customHeight="1">
      <c r="B2347" s="160"/>
      <c r="M2347" s="24"/>
    </row>
    <row r="2348" spans="2:13" ht="12" customHeight="1">
      <c r="B2348" s="160"/>
      <c r="M2348" s="24"/>
    </row>
    <row r="2349" spans="2:13" ht="12" customHeight="1">
      <c r="B2349" s="160"/>
      <c r="M2349" s="24"/>
    </row>
    <row r="2350" spans="2:13" ht="12" customHeight="1">
      <c r="B2350" s="160"/>
      <c r="M2350" s="24"/>
    </row>
    <row r="2351" spans="2:13" ht="12" customHeight="1">
      <c r="B2351" s="160"/>
      <c r="M2351" s="24"/>
    </row>
    <row r="2352" spans="2:13" ht="12" customHeight="1">
      <c r="B2352" s="160"/>
      <c r="M2352" s="24"/>
    </row>
    <row r="2353" spans="2:13" ht="12" customHeight="1">
      <c r="B2353" s="160"/>
      <c r="M2353" s="24"/>
    </row>
    <row r="2354" spans="2:13" ht="12" customHeight="1">
      <c r="B2354" s="160"/>
      <c r="M2354" s="24"/>
    </row>
    <row r="2355" spans="2:13" ht="12" customHeight="1">
      <c r="B2355" s="160"/>
      <c r="M2355" s="24"/>
    </row>
    <row r="2356" spans="2:13" ht="12" customHeight="1">
      <c r="B2356" s="160"/>
      <c r="M2356" s="24"/>
    </row>
    <row r="2357" spans="2:13" ht="12" customHeight="1">
      <c r="B2357" s="160"/>
      <c r="M2357" s="24"/>
    </row>
    <row r="2358" spans="2:13" ht="12" customHeight="1">
      <c r="B2358" s="160"/>
      <c r="M2358" s="24"/>
    </row>
    <row r="2359" spans="2:13" ht="12" customHeight="1">
      <c r="B2359" s="160"/>
      <c r="M2359" s="24"/>
    </row>
    <row r="2360" spans="2:13" ht="12" customHeight="1">
      <c r="B2360" s="160"/>
      <c r="M2360" s="24"/>
    </row>
    <row r="2361" spans="2:13" ht="12" customHeight="1">
      <c r="B2361" s="160"/>
      <c r="M2361" s="24"/>
    </row>
    <row r="2362" spans="2:13" ht="12" customHeight="1">
      <c r="B2362" s="160"/>
      <c r="M2362" s="24"/>
    </row>
    <row r="2363" spans="2:13" ht="12" customHeight="1">
      <c r="B2363" s="160"/>
      <c r="M2363" s="24"/>
    </row>
    <row r="2364" spans="2:13" ht="12" customHeight="1">
      <c r="B2364" s="160"/>
      <c r="M2364" s="24"/>
    </row>
    <row r="2365" spans="2:13" ht="12" customHeight="1">
      <c r="B2365" s="160"/>
      <c r="M2365" s="24"/>
    </row>
    <row r="2366" spans="2:13" ht="12" customHeight="1">
      <c r="B2366" s="160"/>
      <c r="M2366" s="24"/>
    </row>
    <row r="2367" spans="2:13" ht="12" customHeight="1">
      <c r="B2367" s="160"/>
      <c r="M2367" s="24"/>
    </row>
    <row r="2368" spans="2:13" ht="12" customHeight="1">
      <c r="B2368" s="160"/>
      <c r="M2368" s="24"/>
    </row>
    <row r="2369" spans="2:13" ht="12" customHeight="1">
      <c r="B2369" s="160"/>
      <c r="M2369" s="24"/>
    </row>
    <row r="2370" spans="2:13" ht="12" customHeight="1">
      <c r="B2370" s="160"/>
      <c r="M2370" s="24"/>
    </row>
    <row r="2371" spans="2:13" ht="12" customHeight="1">
      <c r="B2371" s="160"/>
      <c r="M2371" s="24"/>
    </row>
    <row r="2372" spans="2:13" ht="12" customHeight="1">
      <c r="B2372" s="160"/>
      <c r="M2372" s="24"/>
    </row>
    <row r="2373" spans="2:13" ht="12" customHeight="1">
      <c r="B2373" s="160"/>
      <c r="M2373" s="24"/>
    </row>
    <row r="2374" spans="2:13" ht="12" customHeight="1">
      <c r="B2374" s="160"/>
      <c r="M2374" s="24"/>
    </row>
    <row r="2375" spans="2:13" ht="12" customHeight="1">
      <c r="B2375" s="160"/>
      <c r="M2375" s="24"/>
    </row>
    <row r="2376" spans="2:13" ht="12" customHeight="1">
      <c r="B2376" s="160"/>
      <c r="M2376" s="24"/>
    </row>
    <row r="2377" spans="2:13" ht="12" customHeight="1">
      <c r="B2377" s="160"/>
      <c r="M2377" s="24"/>
    </row>
    <row r="2378" spans="2:13" ht="12" customHeight="1">
      <c r="B2378" s="160"/>
      <c r="M2378" s="24"/>
    </row>
    <row r="2379" spans="2:13" ht="12" customHeight="1">
      <c r="B2379" s="160"/>
      <c r="M2379" s="24"/>
    </row>
    <row r="2380" spans="2:13" ht="12" customHeight="1">
      <c r="B2380" s="160"/>
      <c r="M2380" s="24"/>
    </row>
    <row r="2381" spans="2:13" ht="12" customHeight="1">
      <c r="B2381" s="160"/>
      <c r="M2381" s="24"/>
    </row>
    <row r="2382" spans="2:13" ht="12" customHeight="1">
      <c r="B2382" s="160"/>
      <c r="M2382" s="24"/>
    </row>
    <row r="2383" spans="2:13" ht="12" customHeight="1">
      <c r="B2383" s="160"/>
      <c r="M2383" s="24"/>
    </row>
    <row r="2384" spans="2:13" ht="12" customHeight="1">
      <c r="B2384" s="160"/>
      <c r="M2384" s="24"/>
    </row>
    <row r="2385" spans="2:13" ht="12" customHeight="1">
      <c r="B2385" s="160"/>
      <c r="M2385" s="24"/>
    </row>
    <row r="2386" spans="2:13" ht="12" customHeight="1">
      <c r="B2386" s="160"/>
      <c r="M2386" s="24"/>
    </row>
    <row r="2387" spans="2:13" ht="12" customHeight="1">
      <c r="B2387" s="160"/>
      <c r="M2387" s="24"/>
    </row>
    <row r="2388" spans="2:13" ht="12" customHeight="1">
      <c r="B2388" s="160"/>
      <c r="M2388" s="24"/>
    </row>
    <row r="2389" spans="2:13" ht="12" customHeight="1">
      <c r="B2389" s="160"/>
      <c r="M2389" s="24"/>
    </row>
    <row r="2390" spans="2:13" ht="12" customHeight="1">
      <c r="B2390" s="160"/>
      <c r="M2390" s="24"/>
    </row>
    <row r="2391" spans="2:13" ht="12" customHeight="1">
      <c r="B2391" s="160"/>
      <c r="M2391" s="24"/>
    </row>
    <row r="2392" spans="2:13" ht="12" customHeight="1">
      <c r="B2392" s="160"/>
      <c r="M2392" s="24"/>
    </row>
    <row r="2393" spans="2:13" ht="12" customHeight="1">
      <c r="B2393" s="160"/>
      <c r="M2393" s="24"/>
    </row>
    <row r="2394" spans="2:13" ht="12" customHeight="1">
      <c r="B2394" s="160"/>
      <c r="M2394" s="24"/>
    </row>
    <row r="2395" spans="2:13" ht="12" customHeight="1">
      <c r="B2395" s="160"/>
      <c r="M2395" s="24"/>
    </row>
    <row r="2396" spans="2:13" ht="12" customHeight="1">
      <c r="B2396" s="160"/>
      <c r="M2396" s="24"/>
    </row>
    <row r="2397" spans="2:13" ht="12" customHeight="1">
      <c r="B2397" s="160"/>
      <c r="M2397" s="24"/>
    </row>
    <row r="2398" spans="2:13" ht="12" customHeight="1">
      <c r="B2398" s="160"/>
      <c r="M2398" s="24"/>
    </row>
    <row r="2399" spans="2:13" ht="12" customHeight="1">
      <c r="B2399" s="160"/>
      <c r="M2399" s="24"/>
    </row>
    <row r="2400" spans="2:13" ht="12" customHeight="1">
      <c r="B2400" s="160"/>
      <c r="M2400" s="24"/>
    </row>
    <row r="2401" spans="2:13" ht="12" customHeight="1">
      <c r="B2401" s="160"/>
      <c r="M2401" s="24"/>
    </row>
    <row r="2402" spans="2:13" ht="12" customHeight="1">
      <c r="B2402" s="160"/>
      <c r="M2402" s="24"/>
    </row>
    <row r="2403" spans="2:13" ht="12" customHeight="1">
      <c r="B2403" s="160"/>
      <c r="M2403" s="24"/>
    </row>
    <row r="2404" spans="2:13" ht="12" customHeight="1">
      <c r="B2404" s="160"/>
      <c r="M2404" s="24"/>
    </row>
    <row r="2405" spans="2:13" ht="12" customHeight="1">
      <c r="B2405" s="160"/>
      <c r="M2405" s="24"/>
    </row>
    <row r="2406" spans="2:13" ht="12" customHeight="1">
      <c r="B2406" s="160"/>
      <c r="M2406" s="24"/>
    </row>
    <row r="2407" spans="2:13" ht="12" customHeight="1">
      <c r="B2407" s="160"/>
      <c r="M2407" s="24"/>
    </row>
    <row r="2408" spans="2:13" ht="12" customHeight="1">
      <c r="B2408" s="160"/>
      <c r="M2408" s="24"/>
    </row>
    <row r="2409" spans="2:13" ht="12" customHeight="1">
      <c r="B2409" s="160"/>
      <c r="M2409" s="24"/>
    </row>
    <row r="2410" spans="2:13" ht="12" customHeight="1">
      <c r="B2410" s="160"/>
      <c r="M2410" s="24"/>
    </row>
    <row r="2411" spans="2:13" ht="12" customHeight="1">
      <c r="B2411" s="160"/>
      <c r="M2411" s="24"/>
    </row>
    <row r="2412" spans="2:13" ht="12" customHeight="1">
      <c r="B2412" s="160"/>
      <c r="M2412" s="24"/>
    </row>
    <row r="2413" spans="2:13" ht="12" customHeight="1">
      <c r="B2413" s="160"/>
      <c r="M2413" s="24"/>
    </row>
    <row r="2414" spans="2:13" ht="12" customHeight="1">
      <c r="B2414" s="160"/>
      <c r="M2414" s="24"/>
    </row>
    <row r="2415" spans="2:13" ht="12" customHeight="1">
      <c r="B2415" s="160"/>
      <c r="M2415" s="24"/>
    </row>
    <row r="2416" spans="2:13" ht="12" customHeight="1">
      <c r="B2416" s="160"/>
      <c r="M2416" s="24"/>
    </row>
    <row r="2417" spans="2:13" ht="12" customHeight="1">
      <c r="B2417" s="160"/>
      <c r="M2417" s="24"/>
    </row>
    <row r="2418" spans="2:13" ht="12" customHeight="1">
      <c r="B2418" s="160"/>
      <c r="M2418" s="24"/>
    </row>
    <row r="2419" spans="2:13" ht="12" customHeight="1">
      <c r="B2419" s="160"/>
      <c r="M2419" s="24"/>
    </row>
    <row r="2420" spans="2:13" ht="12" customHeight="1">
      <c r="B2420" s="160"/>
      <c r="M2420" s="24"/>
    </row>
    <row r="2421" spans="2:13" ht="12" customHeight="1">
      <c r="B2421" s="160"/>
      <c r="M2421" s="24"/>
    </row>
    <row r="2422" spans="2:13" ht="12" customHeight="1">
      <c r="B2422" s="160"/>
      <c r="M2422" s="24"/>
    </row>
    <row r="2423" spans="2:13" ht="12" customHeight="1">
      <c r="B2423" s="160"/>
      <c r="M2423" s="24"/>
    </row>
    <row r="2424" spans="2:13" ht="12" customHeight="1">
      <c r="B2424" s="160"/>
      <c r="M2424" s="24"/>
    </row>
    <row r="2425" spans="2:13" ht="12" customHeight="1">
      <c r="B2425" s="160"/>
      <c r="M2425" s="24"/>
    </row>
    <row r="2426" spans="2:13" ht="12" customHeight="1">
      <c r="B2426" s="160"/>
      <c r="M2426" s="24"/>
    </row>
    <row r="2427" spans="2:13" ht="12" customHeight="1">
      <c r="B2427" s="160"/>
      <c r="M2427" s="24"/>
    </row>
    <row r="2428" spans="2:13" ht="12" customHeight="1">
      <c r="B2428" s="160"/>
      <c r="M2428" s="24"/>
    </row>
    <row r="2429" spans="2:13" ht="12" customHeight="1">
      <c r="B2429" s="160"/>
      <c r="M2429" s="24"/>
    </row>
    <row r="2430" spans="2:13" ht="12" customHeight="1">
      <c r="B2430" s="160"/>
      <c r="M2430" s="24"/>
    </row>
    <row r="2431" spans="2:13" ht="12" customHeight="1">
      <c r="B2431" s="160"/>
      <c r="M2431" s="24"/>
    </row>
    <row r="2432" spans="2:13" ht="12" customHeight="1">
      <c r="B2432" s="160"/>
      <c r="M2432" s="24"/>
    </row>
    <row r="2433" spans="2:13" ht="12" customHeight="1">
      <c r="B2433" s="160"/>
      <c r="M2433" s="24"/>
    </row>
    <row r="2434" spans="2:13" ht="12" customHeight="1">
      <c r="B2434" s="160"/>
      <c r="M2434" s="24"/>
    </row>
    <row r="2435" spans="2:13" ht="12" customHeight="1">
      <c r="B2435" s="160"/>
      <c r="M2435" s="24"/>
    </row>
    <row r="2436" spans="2:13" ht="12" customHeight="1">
      <c r="B2436" s="160"/>
      <c r="M2436" s="24"/>
    </row>
    <row r="2437" spans="2:13" ht="12" customHeight="1">
      <c r="B2437" s="160"/>
      <c r="M2437" s="24"/>
    </row>
    <row r="2438" spans="2:13" ht="12" customHeight="1">
      <c r="B2438" s="160"/>
      <c r="M2438" s="24"/>
    </row>
    <row r="2439" spans="2:13" ht="12" customHeight="1">
      <c r="B2439" s="160"/>
      <c r="M2439" s="24"/>
    </row>
    <row r="2440" spans="2:13" ht="12" customHeight="1">
      <c r="B2440" s="160"/>
      <c r="M2440" s="24"/>
    </row>
    <row r="2441" spans="2:13" ht="12" customHeight="1">
      <c r="B2441" s="160"/>
      <c r="M2441" s="24"/>
    </row>
    <row r="2442" spans="2:13" ht="12" customHeight="1">
      <c r="B2442" s="160"/>
      <c r="M2442" s="24"/>
    </row>
    <row r="2443" spans="2:13" ht="12" customHeight="1">
      <c r="B2443" s="160"/>
      <c r="M2443" s="24"/>
    </row>
    <row r="2444" spans="2:13" ht="12" customHeight="1">
      <c r="B2444" s="160"/>
      <c r="M2444" s="24"/>
    </row>
    <row r="2445" spans="2:13" ht="12" customHeight="1">
      <c r="B2445" s="160"/>
      <c r="M2445" s="24"/>
    </row>
    <row r="2446" spans="2:13" ht="12" customHeight="1">
      <c r="B2446" s="160"/>
      <c r="M2446" s="24"/>
    </row>
    <row r="2447" spans="2:13" ht="12" customHeight="1">
      <c r="B2447" s="160"/>
      <c r="M2447" s="24"/>
    </row>
    <row r="2448" spans="2:13" ht="12" customHeight="1">
      <c r="B2448" s="160"/>
      <c r="M2448" s="24"/>
    </row>
    <row r="2449" spans="2:13" ht="12" customHeight="1">
      <c r="B2449" s="160"/>
      <c r="M2449" s="24"/>
    </row>
    <row r="2450" spans="2:13" ht="12" customHeight="1">
      <c r="B2450" s="160"/>
      <c r="M2450" s="24"/>
    </row>
    <row r="2451" spans="2:13" ht="12" customHeight="1">
      <c r="B2451" s="160"/>
      <c r="M2451" s="24"/>
    </row>
    <row r="2452" spans="2:13" ht="12" customHeight="1">
      <c r="B2452" s="160"/>
      <c r="M2452" s="24"/>
    </row>
    <row r="2453" spans="2:13" ht="12" customHeight="1">
      <c r="B2453" s="160"/>
      <c r="M2453" s="24"/>
    </row>
    <row r="2454" spans="2:13" ht="12" customHeight="1">
      <c r="B2454" s="160"/>
      <c r="M2454" s="24"/>
    </row>
    <row r="2455" spans="2:13" ht="12" customHeight="1">
      <c r="B2455" s="160"/>
      <c r="M2455" s="24"/>
    </row>
    <row r="2456" spans="2:13" ht="12" customHeight="1">
      <c r="B2456" s="160"/>
      <c r="M2456" s="24"/>
    </row>
    <row r="2457" spans="2:13" ht="12" customHeight="1">
      <c r="B2457" s="160"/>
      <c r="M2457" s="24"/>
    </row>
    <row r="2458" spans="2:13" ht="12" customHeight="1">
      <c r="B2458" s="160"/>
      <c r="M2458" s="24"/>
    </row>
    <row r="2459" spans="2:13" ht="12" customHeight="1">
      <c r="B2459" s="160"/>
      <c r="M2459" s="24"/>
    </row>
    <row r="2460" spans="2:13" ht="12" customHeight="1">
      <c r="B2460" s="160"/>
      <c r="M2460" s="24"/>
    </row>
    <row r="2461" spans="2:13" ht="12" customHeight="1">
      <c r="B2461" s="160"/>
      <c r="M2461" s="24"/>
    </row>
    <row r="2462" spans="2:13" ht="12" customHeight="1">
      <c r="B2462" s="160"/>
      <c r="M2462" s="24"/>
    </row>
    <row r="2463" spans="2:13" ht="12" customHeight="1">
      <c r="B2463" s="160"/>
      <c r="M2463" s="24"/>
    </row>
    <row r="2464" spans="2:13" ht="12" customHeight="1">
      <c r="B2464" s="160"/>
      <c r="M2464" s="24"/>
    </row>
    <row r="2465" spans="2:13" ht="12" customHeight="1">
      <c r="B2465" s="160"/>
      <c r="M2465" s="24"/>
    </row>
    <row r="2466" spans="2:13" ht="12" customHeight="1">
      <c r="B2466" s="160"/>
      <c r="M2466" s="24"/>
    </row>
    <row r="2467" spans="2:13" ht="12" customHeight="1">
      <c r="B2467" s="160"/>
      <c r="M2467" s="24"/>
    </row>
    <row r="2468" spans="2:13" ht="12" customHeight="1">
      <c r="B2468" s="160"/>
      <c r="M2468" s="24"/>
    </row>
    <row r="2469" spans="2:13" ht="12" customHeight="1">
      <c r="B2469" s="160"/>
      <c r="M2469" s="24"/>
    </row>
    <row r="2470" spans="2:13" ht="12" customHeight="1">
      <c r="B2470" s="160"/>
      <c r="M2470" s="24"/>
    </row>
    <row r="2471" spans="2:13" ht="12" customHeight="1">
      <c r="B2471" s="160"/>
      <c r="M2471" s="24"/>
    </row>
    <row r="2472" spans="2:13" ht="12" customHeight="1">
      <c r="B2472" s="160"/>
      <c r="M2472" s="24"/>
    </row>
    <row r="2473" spans="2:13" ht="12" customHeight="1">
      <c r="B2473" s="160"/>
      <c r="M2473" s="24"/>
    </row>
    <row r="2474" spans="2:13" ht="12" customHeight="1">
      <c r="B2474" s="160"/>
      <c r="M2474" s="24"/>
    </row>
    <row r="2475" spans="2:13" ht="12" customHeight="1">
      <c r="B2475" s="160"/>
      <c r="M2475" s="24"/>
    </row>
    <row r="2476" spans="2:13" ht="12" customHeight="1">
      <c r="B2476" s="160"/>
      <c r="M2476" s="24"/>
    </row>
    <row r="2477" spans="2:13" ht="12" customHeight="1">
      <c r="B2477" s="160"/>
      <c r="M2477" s="24"/>
    </row>
    <row r="2478" spans="2:13" ht="12" customHeight="1">
      <c r="B2478" s="160"/>
      <c r="M2478" s="24"/>
    </row>
    <row r="2479" spans="2:13" ht="12" customHeight="1">
      <c r="B2479" s="160"/>
      <c r="M2479" s="24"/>
    </row>
    <row r="2480" spans="2:13" ht="12" customHeight="1">
      <c r="B2480" s="160"/>
      <c r="M2480" s="24"/>
    </row>
    <row r="2481" spans="2:13" ht="12" customHeight="1">
      <c r="B2481" s="160"/>
      <c r="M2481" s="24"/>
    </row>
    <row r="2482" spans="2:13" ht="12" customHeight="1">
      <c r="B2482" s="160"/>
      <c r="M2482" s="24"/>
    </row>
    <row r="2483" spans="2:13" ht="12" customHeight="1">
      <c r="B2483" s="160"/>
      <c r="M2483" s="24"/>
    </row>
    <row r="2484" spans="2:13" ht="12" customHeight="1">
      <c r="B2484" s="160"/>
      <c r="M2484" s="24"/>
    </row>
    <row r="2485" spans="2:13" ht="12" customHeight="1">
      <c r="B2485" s="160"/>
      <c r="M2485" s="24"/>
    </row>
    <row r="2486" spans="2:13" ht="12" customHeight="1">
      <c r="B2486" s="160"/>
      <c r="M2486" s="24"/>
    </row>
    <row r="2487" spans="2:13" ht="12" customHeight="1">
      <c r="B2487" s="160"/>
      <c r="M2487" s="24"/>
    </row>
    <row r="2488" spans="2:13" ht="12" customHeight="1">
      <c r="B2488" s="160"/>
      <c r="M2488" s="24"/>
    </row>
    <row r="2489" spans="2:13" ht="12" customHeight="1">
      <c r="B2489" s="160"/>
      <c r="M2489" s="24"/>
    </row>
    <row r="2490" spans="2:13" ht="12" customHeight="1">
      <c r="B2490" s="160"/>
      <c r="M2490" s="24"/>
    </row>
    <row r="2491" spans="2:13" ht="12" customHeight="1">
      <c r="B2491" s="160"/>
      <c r="M2491" s="24"/>
    </row>
    <row r="2492" spans="2:13" ht="12" customHeight="1">
      <c r="B2492" s="160"/>
      <c r="M2492" s="24"/>
    </row>
    <row r="2493" spans="2:13" ht="12" customHeight="1">
      <c r="B2493" s="160"/>
      <c r="M2493" s="24"/>
    </row>
    <row r="2494" spans="2:13" ht="12" customHeight="1">
      <c r="B2494" s="160"/>
      <c r="M2494" s="24"/>
    </row>
    <row r="2495" spans="2:13" ht="12" customHeight="1">
      <c r="B2495" s="160"/>
      <c r="M2495" s="24"/>
    </row>
    <row r="2496" spans="2:13" ht="12" customHeight="1">
      <c r="B2496" s="160"/>
      <c r="M2496" s="24"/>
    </row>
    <row r="2497" spans="2:13" ht="12" customHeight="1">
      <c r="B2497" s="160"/>
      <c r="M2497" s="24"/>
    </row>
    <row r="2498" spans="2:13" ht="12" customHeight="1">
      <c r="B2498" s="160"/>
      <c r="M2498" s="24"/>
    </row>
    <row r="2499" spans="2:13" ht="12" customHeight="1">
      <c r="B2499" s="160"/>
      <c r="M2499" s="24"/>
    </row>
    <row r="2500" spans="2:13" ht="12" customHeight="1">
      <c r="B2500" s="160"/>
      <c r="M2500" s="24"/>
    </row>
    <row r="2501" spans="2:13" ht="12" customHeight="1">
      <c r="B2501" s="160"/>
      <c r="M2501" s="24"/>
    </row>
    <row r="2502" spans="2:13" ht="12" customHeight="1">
      <c r="B2502" s="160"/>
      <c r="M2502" s="24"/>
    </row>
    <row r="2503" spans="2:13" ht="12" customHeight="1">
      <c r="B2503" s="160"/>
      <c r="M2503" s="24"/>
    </row>
    <row r="2504" spans="2:13" ht="12" customHeight="1">
      <c r="B2504" s="160"/>
      <c r="M2504" s="24"/>
    </row>
    <row r="2505" spans="2:13" ht="12" customHeight="1">
      <c r="B2505" s="160"/>
      <c r="M2505" s="24"/>
    </row>
    <row r="2506" spans="2:13" ht="12" customHeight="1">
      <c r="B2506" s="160"/>
      <c r="M2506" s="24"/>
    </row>
    <row r="2507" spans="2:13" ht="12" customHeight="1">
      <c r="B2507" s="160"/>
      <c r="M2507" s="24"/>
    </row>
    <row r="2508" spans="2:13" ht="12" customHeight="1">
      <c r="B2508" s="160"/>
      <c r="M2508" s="24"/>
    </row>
    <row r="2509" spans="2:13" ht="12" customHeight="1">
      <c r="B2509" s="160"/>
      <c r="M2509" s="24"/>
    </row>
    <row r="2510" spans="2:13" ht="12" customHeight="1">
      <c r="B2510" s="160"/>
      <c r="M2510" s="24"/>
    </row>
    <row r="2511" spans="2:13" ht="12" customHeight="1">
      <c r="B2511" s="160"/>
      <c r="M2511" s="24"/>
    </row>
    <row r="2512" spans="2:13" ht="12" customHeight="1">
      <c r="B2512" s="160"/>
      <c r="M2512" s="24"/>
    </row>
    <row r="2513" spans="2:13" ht="12" customHeight="1">
      <c r="B2513" s="160"/>
      <c r="M2513" s="24"/>
    </row>
    <row r="2514" spans="2:13" ht="12" customHeight="1">
      <c r="B2514" s="160"/>
      <c r="M2514" s="24"/>
    </row>
    <row r="2515" spans="2:13" ht="12" customHeight="1">
      <c r="B2515" s="160"/>
      <c r="M2515" s="24"/>
    </row>
    <row r="2516" spans="2:13" ht="12" customHeight="1">
      <c r="B2516" s="160"/>
      <c r="M2516" s="24"/>
    </row>
    <row r="2517" spans="2:13" ht="12" customHeight="1">
      <c r="B2517" s="160"/>
      <c r="M2517" s="24"/>
    </row>
    <row r="2518" spans="2:13" ht="12" customHeight="1">
      <c r="B2518" s="160"/>
      <c r="M2518" s="24"/>
    </row>
    <row r="2519" spans="2:13" ht="12" customHeight="1">
      <c r="B2519" s="160"/>
      <c r="M2519" s="24"/>
    </row>
    <row r="2520" spans="2:13" ht="12" customHeight="1">
      <c r="B2520" s="160"/>
      <c r="M2520" s="24"/>
    </row>
    <row r="2521" spans="2:13" ht="12" customHeight="1">
      <c r="B2521" s="160"/>
      <c r="M2521" s="24"/>
    </row>
    <row r="2522" spans="2:13" ht="12" customHeight="1">
      <c r="B2522" s="160"/>
      <c r="M2522" s="24"/>
    </row>
    <row r="2523" spans="2:13" ht="12" customHeight="1">
      <c r="B2523" s="160"/>
      <c r="M2523" s="24"/>
    </row>
    <row r="2524" spans="2:13" ht="12" customHeight="1">
      <c r="B2524" s="160"/>
      <c r="M2524" s="24"/>
    </row>
    <row r="2525" spans="2:13" ht="12" customHeight="1">
      <c r="B2525" s="160"/>
      <c r="M2525" s="24"/>
    </row>
    <row r="2526" spans="2:13" ht="12" customHeight="1">
      <c r="B2526" s="160"/>
      <c r="M2526" s="24"/>
    </row>
    <row r="2527" spans="2:13" ht="12" customHeight="1">
      <c r="B2527" s="160"/>
      <c r="M2527" s="24"/>
    </row>
    <row r="2528" spans="2:13" ht="12" customHeight="1">
      <c r="B2528" s="160"/>
      <c r="M2528" s="24"/>
    </row>
    <row r="2529" spans="2:13" ht="12" customHeight="1">
      <c r="B2529" s="160"/>
      <c r="M2529" s="24"/>
    </row>
    <row r="2530" spans="2:13" ht="12" customHeight="1">
      <c r="B2530" s="160"/>
      <c r="M2530" s="24"/>
    </row>
    <row r="2531" spans="2:13" ht="12" customHeight="1">
      <c r="B2531" s="160"/>
      <c r="M2531" s="24"/>
    </row>
    <row r="2532" spans="2:13" ht="12" customHeight="1">
      <c r="B2532" s="160"/>
      <c r="M2532" s="24"/>
    </row>
    <row r="2533" spans="2:13" ht="12" customHeight="1">
      <c r="B2533" s="160"/>
      <c r="M2533" s="24"/>
    </row>
    <row r="2534" spans="2:13" ht="12" customHeight="1">
      <c r="B2534" s="160"/>
      <c r="M2534" s="24"/>
    </row>
    <row r="2535" spans="2:13" ht="12" customHeight="1">
      <c r="B2535" s="160"/>
      <c r="M2535" s="24"/>
    </row>
    <row r="2536" spans="2:13" ht="12" customHeight="1">
      <c r="B2536" s="160"/>
      <c r="M2536" s="24"/>
    </row>
    <row r="2537" spans="2:13" ht="12" customHeight="1">
      <c r="B2537" s="160"/>
      <c r="M2537" s="24"/>
    </row>
    <row r="2538" spans="2:13" ht="12" customHeight="1">
      <c r="B2538" s="160"/>
      <c r="M2538" s="24"/>
    </row>
    <row r="2539" spans="2:13" ht="12" customHeight="1">
      <c r="B2539" s="160"/>
      <c r="M2539" s="24"/>
    </row>
    <row r="2540" spans="2:13" ht="12" customHeight="1">
      <c r="B2540" s="160"/>
      <c r="M2540" s="24"/>
    </row>
    <row r="2541" spans="2:13" ht="12" customHeight="1">
      <c r="B2541" s="160"/>
      <c r="M2541" s="24"/>
    </row>
    <row r="2542" spans="2:13" ht="12" customHeight="1">
      <c r="B2542" s="160"/>
      <c r="M2542" s="24"/>
    </row>
    <row r="2543" spans="2:13" ht="12" customHeight="1">
      <c r="B2543" s="160"/>
      <c r="M2543" s="24"/>
    </row>
    <row r="2544" spans="2:13" ht="12" customHeight="1">
      <c r="B2544" s="160"/>
      <c r="M2544" s="24"/>
    </row>
    <row r="2545" spans="2:13" ht="12" customHeight="1">
      <c r="B2545" s="160"/>
      <c r="M2545" s="24"/>
    </row>
    <row r="2546" spans="2:13" ht="12" customHeight="1">
      <c r="B2546" s="160"/>
      <c r="M2546" s="24"/>
    </row>
    <row r="2547" spans="2:13" ht="12" customHeight="1">
      <c r="B2547" s="160"/>
      <c r="M2547" s="24"/>
    </row>
    <row r="2548" spans="2:13" ht="12" customHeight="1">
      <c r="B2548" s="160"/>
      <c r="M2548" s="24"/>
    </row>
    <row r="2549" spans="2:13" ht="12" customHeight="1">
      <c r="B2549" s="160"/>
      <c r="M2549" s="24"/>
    </row>
    <row r="2550" spans="2:13" ht="12" customHeight="1">
      <c r="B2550" s="160"/>
      <c r="M2550" s="24"/>
    </row>
    <row r="2551" spans="2:13" ht="12" customHeight="1">
      <c r="B2551" s="160"/>
      <c r="M2551" s="24"/>
    </row>
    <row r="2552" spans="2:13" ht="12" customHeight="1">
      <c r="B2552" s="160"/>
      <c r="M2552" s="24"/>
    </row>
    <row r="2553" spans="2:13" ht="12" customHeight="1">
      <c r="B2553" s="160"/>
      <c r="M2553" s="24"/>
    </row>
    <row r="2554" spans="2:13" ht="12" customHeight="1">
      <c r="B2554" s="160"/>
      <c r="M2554" s="24"/>
    </row>
    <row r="2555" spans="2:13" ht="12" customHeight="1">
      <c r="B2555" s="160"/>
      <c r="M2555" s="24"/>
    </row>
    <row r="2556" spans="2:13" ht="12" customHeight="1">
      <c r="B2556" s="160"/>
      <c r="M2556" s="24"/>
    </row>
    <row r="2557" spans="2:13" ht="12" customHeight="1">
      <c r="B2557" s="160"/>
      <c r="M2557" s="24"/>
    </row>
    <row r="2558" spans="2:13" ht="12" customHeight="1">
      <c r="B2558" s="160"/>
      <c r="M2558" s="24"/>
    </row>
    <row r="2559" spans="2:13" ht="12" customHeight="1">
      <c r="B2559" s="160"/>
      <c r="M2559" s="24"/>
    </row>
    <row r="2560" spans="2:13" ht="12" customHeight="1">
      <c r="B2560" s="160"/>
      <c r="M2560" s="24"/>
    </row>
    <row r="2561" spans="2:13" ht="12" customHeight="1">
      <c r="B2561" s="160"/>
      <c r="M2561" s="24"/>
    </row>
    <row r="2562" spans="2:13" ht="12" customHeight="1">
      <c r="B2562" s="160"/>
      <c r="M2562" s="24"/>
    </row>
    <row r="2563" spans="2:13" ht="12" customHeight="1">
      <c r="B2563" s="160"/>
      <c r="M2563" s="24"/>
    </row>
    <row r="2564" spans="2:13" ht="12" customHeight="1">
      <c r="B2564" s="160"/>
      <c r="M2564" s="24"/>
    </row>
    <row r="2565" spans="2:13" ht="12" customHeight="1">
      <c r="B2565" s="160"/>
      <c r="M2565" s="24"/>
    </row>
    <row r="2566" spans="2:13" ht="12" customHeight="1">
      <c r="B2566" s="160"/>
      <c r="M2566" s="24"/>
    </row>
    <row r="2567" spans="2:13" ht="12" customHeight="1">
      <c r="B2567" s="160"/>
      <c r="M2567" s="24"/>
    </row>
    <row r="2568" spans="2:13" ht="12" customHeight="1">
      <c r="B2568" s="160"/>
      <c r="M2568" s="24"/>
    </row>
    <row r="2569" spans="2:13" ht="12" customHeight="1">
      <c r="B2569" s="160"/>
      <c r="M2569" s="24"/>
    </row>
    <row r="2570" spans="2:13" ht="12" customHeight="1">
      <c r="B2570" s="160"/>
      <c r="M2570" s="24"/>
    </row>
    <row r="2571" spans="2:13" ht="12" customHeight="1">
      <c r="B2571" s="160"/>
      <c r="M2571" s="24"/>
    </row>
    <row r="2572" spans="2:13" ht="12" customHeight="1">
      <c r="B2572" s="160"/>
      <c r="M2572" s="24"/>
    </row>
    <row r="2573" spans="2:13" ht="12" customHeight="1">
      <c r="B2573" s="160"/>
      <c r="M2573" s="24"/>
    </row>
    <row r="2574" spans="2:13" ht="12" customHeight="1">
      <c r="B2574" s="160"/>
      <c r="M2574" s="24"/>
    </row>
    <row r="2575" spans="2:13" ht="12" customHeight="1">
      <c r="B2575" s="160"/>
      <c r="M2575" s="24"/>
    </row>
    <row r="2576" spans="2:13" ht="12" customHeight="1">
      <c r="B2576" s="160"/>
      <c r="M2576" s="24"/>
    </row>
    <row r="2577" spans="2:13" ht="12" customHeight="1">
      <c r="B2577" s="160"/>
      <c r="M2577" s="24"/>
    </row>
    <row r="2578" spans="2:13" ht="12" customHeight="1">
      <c r="B2578" s="160"/>
      <c r="M2578" s="24"/>
    </row>
    <row r="2579" spans="2:13" ht="12" customHeight="1">
      <c r="B2579" s="160"/>
      <c r="M2579" s="24"/>
    </row>
    <row r="2580" spans="2:13" ht="12" customHeight="1">
      <c r="B2580" s="160"/>
      <c r="M2580" s="24"/>
    </row>
    <row r="2581" spans="2:13" ht="12" customHeight="1">
      <c r="B2581" s="160"/>
      <c r="M2581" s="24"/>
    </row>
    <row r="2582" spans="2:13" ht="12" customHeight="1">
      <c r="B2582" s="160"/>
      <c r="M2582" s="24"/>
    </row>
    <row r="2583" spans="2:13" ht="12" customHeight="1">
      <c r="B2583" s="160"/>
      <c r="M2583" s="24"/>
    </row>
    <row r="2584" spans="2:13" ht="12" customHeight="1">
      <c r="B2584" s="160"/>
      <c r="M2584" s="24"/>
    </row>
    <row r="2585" spans="2:13" ht="12" customHeight="1">
      <c r="B2585" s="160"/>
      <c r="M2585" s="24"/>
    </row>
    <row r="2586" spans="2:13" ht="12" customHeight="1">
      <c r="B2586" s="160"/>
      <c r="M2586" s="24"/>
    </row>
    <row r="2587" spans="2:13" ht="12" customHeight="1">
      <c r="B2587" s="160"/>
      <c r="M2587" s="24"/>
    </row>
    <row r="2588" spans="2:13" ht="12" customHeight="1">
      <c r="B2588" s="160"/>
      <c r="M2588" s="24"/>
    </row>
    <row r="2589" spans="2:13" ht="12" customHeight="1">
      <c r="B2589" s="160"/>
      <c r="M2589" s="24"/>
    </row>
    <row r="2590" spans="2:13" ht="12" customHeight="1">
      <c r="B2590" s="160"/>
      <c r="M2590" s="24"/>
    </row>
    <row r="2591" spans="2:13" ht="12" customHeight="1">
      <c r="B2591" s="160"/>
      <c r="M2591" s="24"/>
    </row>
    <row r="2592" spans="2:13" ht="12" customHeight="1">
      <c r="B2592" s="160"/>
      <c r="M2592" s="24"/>
    </row>
    <row r="2593" spans="2:13" ht="12" customHeight="1">
      <c r="B2593" s="160"/>
      <c r="M2593" s="24"/>
    </row>
    <row r="2594" spans="2:13" ht="12" customHeight="1">
      <c r="B2594" s="160"/>
      <c r="M2594" s="24"/>
    </row>
    <row r="2595" spans="2:13" ht="12" customHeight="1">
      <c r="B2595" s="160"/>
      <c r="M2595" s="24"/>
    </row>
    <row r="2596" spans="2:13" ht="12" customHeight="1">
      <c r="B2596" s="160"/>
      <c r="M2596" s="24"/>
    </row>
    <row r="2597" spans="2:13" ht="12" customHeight="1">
      <c r="B2597" s="160"/>
      <c r="M2597" s="24"/>
    </row>
    <row r="2598" spans="2:13" ht="12" customHeight="1">
      <c r="B2598" s="160"/>
      <c r="M2598" s="24"/>
    </row>
    <row r="2599" spans="2:13" ht="12" customHeight="1">
      <c r="B2599" s="160"/>
      <c r="M2599" s="24"/>
    </row>
    <row r="2600" spans="2:13" ht="12" customHeight="1">
      <c r="B2600" s="160"/>
      <c r="M2600" s="24"/>
    </row>
    <row r="2601" spans="2:13" ht="12" customHeight="1">
      <c r="B2601" s="160"/>
      <c r="M2601" s="24"/>
    </row>
    <row r="2602" spans="2:13" ht="12" customHeight="1">
      <c r="B2602" s="160"/>
      <c r="M2602" s="24"/>
    </row>
    <row r="2603" spans="2:13" ht="12" customHeight="1">
      <c r="B2603" s="160"/>
      <c r="M2603" s="24"/>
    </row>
    <row r="2604" spans="2:13" ht="12" customHeight="1">
      <c r="B2604" s="160"/>
      <c r="M2604" s="24"/>
    </row>
    <row r="2605" spans="2:13" ht="12" customHeight="1">
      <c r="B2605" s="160"/>
      <c r="M2605" s="24"/>
    </row>
    <row r="2606" spans="2:13" ht="12" customHeight="1">
      <c r="B2606" s="160"/>
      <c r="M2606" s="24"/>
    </row>
    <row r="2607" spans="2:13" ht="12" customHeight="1">
      <c r="B2607" s="160"/>
      <c r="M2607" s="24"/>
    </row>
    <row r="2608" spans="2:13" ht="12" customHeight="1">
      <c r="B2608" s="160"/>
      <c r="M2608" s="24"/>
    </row>
    <row r="2609" spans="2:13" ht="12" customHeight="1">
      <c r="B2609" s="160"/>
      <c r="M2609" s="24"/>
    </row>
    <row r="2610" spans="2:13" ht="12" customHeight="1">
      <c r="B2610" s="160"/>
      <c r="M2610" s="24"/>
    </row>
    <row r="2611" spans="2:13" ht="12" customHeight="1">
      <c r="B2611" s="160"/>
      <c r="M2611" s="24"/>
    </row>
    <row r="2612" spans="2:13" ht="12" customHeight="1">
      <c r="B2612" s="160"/>
      <c r="M2612" s="24"/>
    </row>
    <row r="2613" spans="2:13" ht="12" customHeight="1">
      <c r="B2613" s="160"/>
      <c r="M2613" s="24"/>
    </row>
    <row r="2614" spans="2:13" ht="12" customHeight="1">
      <c r="B2614" s="160"/>
      <c r="M2614" s="24"/>
    </row>
    <row r="2615" spans="2:13" ht="12" customHeight="1">
      <c r="B2615" s="160"/>
      <c r="M2615" s="24"/>
    </row>
    <row r="2616" spans="2:13" ht="12" customHeight="1">
      <c r="B2616" s="160"/>
      <c r="M2616" s="24"/>
    </row>
    <row r="2617" spans="2:13" ht="12" customHeight="1">
      <c r="B2617" s="160"/>
      <c r="M2617" s="24"/>
    </row>
    <row r="2618" spans="2:13" ht="12" customHeight="1">
      <c r="B2618" s="160"/>
      <c r="M2618" s="24"/>
    </row>
    <row r="2619" spans="2:13" ht="12" customHeight="1">
      <c r="B2619" s="160"/>
      <c r="M2619" s="24"/>
    </row>
    <row r="2620" spans="2:13" ht="12" customHeight="1">
      <c r="B2620" s="160"/>
      <c r="M2620" s="24"/>
    </row>
    <row r="2621" spans="2:13" ht="12" customHeight="1">
      <c r="B2621" s="160"/>
      <c r="M2621" s="24"/>
    </row>
    <row r="2622" spans="2:13" ht="12" customHeight="1">
      <c r="B2622" s="160"/>
      <c r="M2622" s="24"/>
    </row>
    <row r="2623" spans="2:13" ht="12" customHeight="1">
      <c r="B2623" s="160"/>
      <c r="M2623" s="24"/>
    </row>
    <row r="2624" spans="2:13" ht="12" customHeight="1">
      <c r="B2624" s="160"/>
      <c r="M2624" s="24"/>
    </row>
    <row r="2625" spans="2:13" ht="12" customHeight="1">
      <c r="B2625" s="160"/>
      <c r="M2625" s="24"/>
    </row>
    <row r="2626" spans="2:13" ht="12" customHeight="1">
      <c r="B2626" s="160"/>
      <c r="M2626" s="24"/>
    </row>
    <row r="2627" spans="2:13" ht="12" customHeight="1">
      <c r="B2627" s="160"/>
      <c r="M2627" s="24"/>
    </row>
    <row r="2628" spans="2:13" ht="12" customHeight="1">
      <c r="B2628" s="160"/>
      <c r="M2628" s="24"/>
    </row>
    <row r="2629" spans="2:13" ht="12" customHeight="1">
      <c r="B2629" s="160"/>
      <c r="M2629" s="24"/>
    </row>
    <row r="2630" spans="2:13" ht="12" customHeight="1">
      <c r="B2630" s="160"/>
      <c r="M2630" s="24"/>
    </row>
    <row r="2631" spans="2:13" ht="12" customHeight="1">
      <c r="B2631" s="160"/>
      <c r="M2631" s="24"/>
    </row>
    <row r="2632" spans="2:13" ht="12" customHeight="1">
      <c r="B2632" s="160"/>
      <c r="M2632" s="24"/>
    </row>
    <row r="2633" spans="2:13" ht="12" customHeight="1">
      <c r="B2633" s="160"/>
      <c r="M2633" s="24"/>
    </row>
    <row r="2634" spans="2:13" ht="12" customHeight="1">
      <c r="B2634" s="160"/>
      <c r="M2634" s="24"/>
    </row>
    <row r="2635" spans="2:13" ht="12" customHeight="1">
      <c r="B2635" s="160"/>
      <c r="M2635" s="24"/>
    </row>
    <row r="2636" spans="2:13" ht="12" customHeight="1">
      <c r="B2636" s="160"/>
      <c r="M2636" s="24"/>
    </row>
    <row r="2637" spans="2:13" ht="12" customHeight="1">
      <c r="B2637" s="160"/>
      <c r="M2637" s="24"/>
    </row>
    <row r="2638" spans="2:13" ht="12" customHeight="1">
      <c r="B2638" s="160"/>
      <c r="M2638" s="24"/>
    </row>
    <row r="2639" spans="2:13" ht="12" customHeight="1">
      <c r="B2639" s="160"/>
      <c r="M2639" s="24"/>
    </row>
    <row r="2640" spans="2:13" ht="12" customHeight="1">
      <c r="B2640" s="160"/>
      <c r="M2640" s="24"/>
    </row>
    <row r="2641" spans="2:13" ht="12" customHeight="1">
      <c r="B2641" s="160"/>
      <c r="M2641" s="24"/>
    </row>
    <row r="2642" spans="2:13" ht="12" customHeight="1">
      <c r="B2642" s="160"/>
      <c r="M2642" s="24"/>
    </row>
    <row r="2643" spans="2:13" ht="12" customHeight="1">
      <c r="B2643" s="160"/>
      <c r="M2643" s="24"/>
    </row>
    <row r="2644" spans="2:13" ht="12" customHeight="1">
      <c r="B2644" s="160"/>
      <c r="M2644" s="24"/>
    </row>
    <row r="2645" spans="2:13" ht="12" customHeight="1">
      <c r="B2645" s="160"/>
      <c r="M2645" s="24"/>
    </row>
    <row r="2646" spans="2:13" ht="12" customHeight="1">
      <c r="B2646" s="160"/>
      <c r="M2646" s="24"/>
    </row>
    <row r="2647" spans="2:13" ht="12" customHeight="1">
      <c r="B2647" s="160"/>
      <c r="M2647" s="24"/>
    </row>
    <row r="2648" spans="2:13" ht="12" customHeight="1">
      <c r="B2648" s="160"/>
      <c r="M2648" s="24"/>
    </row>
    <row r="2649" spans="2:13" ht="12" customHeight="1">
      <c r="B2649" s="160"/>
      <c r="M2649" s="24"/>
    </row>
    <row r="2650" spans="2:13" ht="12" customHeight="1">
      <c r="B2650" s="160"/>
      <c r="M2650" s="24"/>
    </row>
    <row r="2651" spans="2:13" ht="12" customHeight="1">
      <c r="B2651" s="160"/>
      <c r="M2651" s="24"/>
    </row>
    <row r="2652" spans="2:13" ht="12" customHeight="1">
      <c r="B2652" s="160"/>
      <c r="M2652" s="24"/>
    </row>
    <row r="2653" spans="2:13" ht="12" customHeight="1">
      <c r="B2653" s="160"/>
      <c r="M2653" s="24"/>
    </row>
    <row r="2654" spans="2:13" ht="12" customHeight="1">
      <c r="B2654" s="160"/>
      <c r="M2654" s="24"/>
    </row>
    <row r="2655" spans="2:13" ht="12" customHeight="1">
      <c r="B2655" s="160"/>
      <c r="M2655" s="24"/>
    </row>
    <row r="2656" spans="2:13" ht="12" customHeight="1">
      <c r="B2656" s="160"/>
      <c r="M2656" s="24"/>
    </row>
    <row r="2657" spans="2:13" ht="12" customHeight="1">
      <c r="B2657" s="160"/>
      <c r="M2657" s="24"/>
    </row>
    <row r="2658" spans="2:13" ht="12" customHeight="1">
      <c r="B2658" s="160"/>
      <c r="M2658" s="24"/>
    </row>
    <row r="2659" spans="2:13" ht="12" customHeight="1">
      <c r="B2659" s="160"/>
      <c r="M2659" s="24"/>
    </row>
    <row r="2660" spans="2:13" ht="12" customHeight="1">
      <c r="B2660" s="160"/>
      <c r="M2660" s="24"/>
    </row>
    <row r="2661" spans="2:13" ht="12" customHeight="1">
      <c r="B2661" s="160"/>
      <c r="M2661" s="24"/>
    </row>
    <row r="2662" spans="2:13" ht="12" customHeight="1">
      <c r="B2662" s="160"/>
      <c r="M2662" s="24"/>
    </row>
    <row r="2663" spans="2:13" ht="12" customHeight="1">
      <c r="B2663" s="160"/>
      <c r="M2663" s="24"/>
    </row>
    <row r="2664" spans="2:13" ht="12" customHeight="1">
      <c r="B2664" s="160"/>
      <c r="M2664" s="24"/>
    </row>
    <row r="2665" spans="2:13" ht="12" customHeight="1">
      <c r="B2665" s="160"/>
      <c r="M2665" s="24"/>
    </row>
    <row r="2666" spans="2:13" ht="12" customHeight="1">
      <c r="B2666" s="160"/>
      <c r="M2666" s="24"/>
    </row>
    <row r="2667" spans="2:13" ht="12" customHeight="1">
      <c r="B2667" s="160"/>
      <c r="M2667" s="24"/>
    </row>
    <row r="2668" spans="2:13" ht="12" customHeight="1">
      <c r="B2668" s="160"/>
      <c r="M2668" s="24"/>
    </row>
    <row r="2669" spans="2:13" ht="12" customHeight="1">
      <c r="B2669" s="160"/>
      <c r="M2669" s="24"/>
    </row>
    <row r="2670" spans="2:13" ht="12" customHeight="1">
      <c r="B2670" s="160"/>
      <c r="M2670" s="24"/>
    </row>
    <row r="2671" spans="2:13" ht="12" customHeight="1">
      <c r="B2671" s="160"/>
      <c r="M2671" s="24"/>
    </row>
    <row r="2672" spans="2:13" ht="12" customHeight="1">
      <c r="B2672" s="160"/>
      <c r="M2672" s="24"/>
    </row>
    <row r="2673" spans="2:13" ht="12" customHeight="1">
      <c r="B2673" s="160"/>
      <c r="M2673" s="24"/>
    </row>
    <row r="2674" spans="2:13" ht="12" customHeight="1">
      <c r="B2674" s="160"/>
      <c r="M2674" s="24"/>
    </row>
    <row r="2675" spans="2:13" ht="12" customHeight="1">
      <c r="B2675" s="160"/>
      <c r="M2675" s="24"/>
    </row>
    <row r="2676" spans="2:13" ht="12" customHeight="1">
      <c r="B2676" s="160"/>
      <c r="M2676" s="24"/>
    </row>
    <row r="2677" spans="2:13" ht="12" customHeight="1">
      <c r="B2677" s="160"/>
      <c r="M2677" s="24"/>
    </row>
    <row r="2678" spans="2:13" ht="12" customHeight="1">
      <c r="B2678" s="160"/>
      <c r="M2678" s="24"/>
    </row>
    <row r="2679" spans="2:13" ht="12" customHeight="1">
      <c r="B2679" s="160"/>
      <c r="M2679" s="24"/>
    </row>
    <row r="2680" spans="2:13" ht="12" customHeight="1">
      <c r="B2680" s="160"/>
      <c r="M2680" s="24"/>
    </row>
    <row r="2681" spans="2:13" ht="12" customHeight="1">
      <c r="B2681" s="160"/>
      <c r="M2681" s="24"/>
    </row>
    <row r="2682" spans="2:13" ht="12" customHeight="1">
      <c r="B2682" s="160"/>
      <c r="M2682" s="24"/>
    </row>
    <row r="2683" spans="2:13" ht="12" customHeight="1">
      <c r="B2683" s="160"/>
      <c r="M2683" s="24"/>
    </row>
    <row r="2684" spans="2:13" ht="12" customHeight="1">
      <c r="B2684" s="160"/>
      <c r="M2684" s="24"/>
    </row>
    <row r="2685" spans="2:13" ht="12" customHeight="1">
      <c r="B2685" s="160"/>
      <c r="M2685" s="24"/>
    </row>
    <row r="2686" spans="2:13" ht="12" customHeight="1">
      <c r="B2686" s="160"/>
      <c r="M2686" s="24"/>
    </row>
    <row r="2687" spans="2:13" ht="12" customHeight="1">
      <c r="B2687" s="160"/>
      <c r="M2687" s="24"/>
    </row>
    <row r="2688" spans="2:13" ht="12" customHeight="1">
      <c r="B2688" s="160"/>
      <c r="M2688" s="24"/>
    </row>
    <row r="2689" spans="2:13" ht="12" customHeight="1">
      <c r="B2689" s="160"/>
      <c r="M2689" s="24"/>
    </row>
    <row r="2690" spans="2:13" ht="12" customHeight="1">
      <c r="B2690" s="160"/>
      <c r="M2690" s="24"/>
    </row>
    <row r="2691" spans="2:13" ht="12" customHeight="1">
      <c r="B2691" s="160"/>
      <c r="M2691" s="24"/>
    </row>
    <row r="2692" spans="2:13" ht="12" customHeight="1">
      <c r="B2692" s="160"/>
      <c r="M2692" s="24"/>
    </row>
    <row r="2693" spans="2:13" ht="12" customHeight="1">
      <c r="B2693" s="160"/>
      <c r="M2693" s="24"/>
    </row>
    <row r="2694" spans="2:13" ht="12" customHeight="1">
      <c r="B2694" s="160"/>
      <c r="M2694" s="24"/>
    </row>
    <row r="2695" spans="2:13" ht="12" customHeight="1">
      <c r="B2695" s="160"/>
      <c r="M2695" s="24"/>
    </row>
    <row r="2696" spans="2:13" ht="12" customHeight="1">
      <c r="B2696" s="160"/>
      <c r="M2696" s="24"/>
    </row>
    <row r="2697" spans="2:13" ht="12" customHeight="1">
      <c r="B2697" s="160"/>
      <c r="M2697" s="24"/>
    </row>
    <row r="2698" spans="2:13" ht="12" customHeight="1">
      <c r="B2698" s="160"/>
      <c r="M2698" s="24"/>
    </row>
    <row r="2699" spans="2:13" ht="12" customHeight="1">
      <c r="B2699" s="160"/>
      <c r="M2699" s="24"/>
    </row>
    <row r="2700" spans="2:13" ht="12" customHeight="1">
      <c r="B2700" s="160"/>
      <c r="M2700" s="24"/>
    </row>
    <row r="2701" spans="2:13" ht="12" customHeight="1">
      <c r="B2701" s="160"/>
      <c r="M2701" s="24"/>
    </row>
    <row r="2702" spans="2:13" ht="12" customHeight="1">
      <c r="B2702" s="160"/>
      <c r="M2702" s="24"/>
    </row>
    <row r="2703" spans="2:13" ht="12" customHeight="1">
      <c r="B2703" s="160"/>
      <c r="M2703" s="24"/>
    </row>
    <row r="2704" spans="2:13" ht="12" customHeight="1">
      <c r="B2704" s="160"/>
      <c r="M2704" s="24"/>
    </row>
    <row r="2705" spans="2:13" ht="12" customHeight="1">
      <c r="B2705" s="160"/>
      <c r="M2705" s="24"/>
    </row>
    <row r="2706" spans="2:13" ht="12" customHeight="1">
      <c r="B2706" s="160"/>
      <c r="M2706" s="24"/>
    </row>
    <row r="2707" spans="2:13" ht="12" customHeight="1">
      <c r="B2707" s="160"/>
      <c r="M2707" s="24"/>
    </row>
    <row r="2708" spans="2:13" ht="12" customHeight="1">
      <c r="B2708" s="160"/>
      <c r="M2708" s="24"/>
    </row>
    <row r="2709" spans="2:13" ht="12" customHeight="1">
      <c r="B2709" s="160"/>
      <c r="M2709" s="24"/>
    </row>
    <row r="2710" spans="2:13" ht="12" customHeight="1">
      <c r="B2710" s="160"/>
      <c r="M2710" s="24"/>
    </row>
    <row r="2711" spans="2:13" ht="12" customHeight="1">
      <c r="B2711" s="160"/>
      <c r="M2711" s="24"/>
    </row>
    <row r="2712" spans="2:13" ht="12" customHeight="1">
      <c r="B2712" s="160"/>
      <c r="M2712" s="24"/>
    </row>
    <row r="2713" spans="2:13" ht="12" customHeight="1">
      <c r="B2713" s="160"/>
      <c r="M2713" s="24"/>
    </row>
    <row r="2714" spans="2:13" ht="12" customHeight="1">
      <c r="B2714" s="160"/>
      <c r="M2714" s="24"/>
    </row>
    <row r="2715" spans="2:13" ht="12" customHeight="1">
      <c r="B2715" s="160"/>
      <c r="M2715" s="24"/>
    </row>
    <row r="2716" spans="2:13" ht="12" customHeight="1">
      <c r="B2716" s="160"/>
      <c r="M2716" s="24"/>
    </row>
    <row r="2717" spans="2:13" ht="12" customHeight="1">
      <c r="B2717" s="160"/>
      <c r="M2717" s="24"/>
    </row>
    <row r="2718" spans="2:13" ht="12" customHeight="1">
      <c r="B2718" s="160"/>
      <c r="M2718" s="24"/>
    </row>
    <row r="2719" spans="2:13" ht="12" customHeight="1">
      <c r="B2719" s="160"/>
      <c r="M2719" s="24"/>
    </row>
    <row r="2720" spans="2:13" ht="12" customHeight="1">
      <c r="B2720" s="160"/>
      <c r="M2720" s="24"/>
    </row>
    <row r="2721" spans="2:13" ht="12" customHeight="1">
      <c r="B2721" s="160"/>
      <c r="M2721" s="24"/>
    </row>
    <row r="2722" spans="2:13" ht="12" customHeight="1">
      <c r="B2722" s="160"/>
      <c r="M2722" s="24"/>
    </row>
    <row r="2723" spans="2:13" ht="12" customHeight="1">
      <c r="B2723" s="160"/>
      <c r="M2723" s="24"/>
    </row>
    <row r="2724" spans="2:13" ht="12" customHeight="1">
      <c r="B2724" s="160"/>
      <c r="M2724" s="24"/>
    </row>
    <row r="2725" spans="2:13" ht="12" customHeight="1">
      <c r="B2725" s="160"/>
      <c r="M2725" s="24"/>
    </row>
    <row r="2726" spans="2:13" ht="12" customHeight="1">
      <c r="B2726" s="160"/>
      <c r="M2726" s="24"/>
    </row>
    <row r="2727" spans="2:13" ht="12" customHeight="1">
      <c r="B2727" s="160"/>
      <c r="M2727" s="24"/>
    </row>
    <row r="2728" spans="2:13" ht="12" customHeight="1">
      <c r="B2728" s="160"/>
      <c r="M2728" s="24"/>
    </row>
    <row r="2729" spans="2:13" ht="12" customHeight="1">
      <c r="B2729" s="160"/>
      <c r="M2729" s="24"/>
    </row>
    <row r="2730" spans="2:13" ht="12" customHeight="1">
      <c r="B2730" s="160"/>
      <c r="M2730" s="24"/>
    </row>
    <row r="2731" spans="2:13" ht="12" customHeight="1">
      <c r="B2731" s="160"/>
      <c r="M2731" s="24"/>
    </row>
    <row r="2732" spans="2:13" ht="12" customHeight="1">
      <c r="B2732" s="160"/>
      <c r="M2732" s="24"/>
    </row>
    <row r="2733" spans="2:13" ht="12" customHeight="1">
      <c r="B2733" s="160"/>
      <c r="M2733" s="24"/>
    </row>
    <row r="2734" spans="2:13" ht="12" customHeight="1">
      <c r="B2734" s="160"/>
      <c r="M2734" s="24"/>
    </row>
    <row r="2735" spans="2:13" ht="12" customHeight="1">
      <c r="B2735" s="160"/>
      <c r="M2735" s="24"/>
    </row>
    <row r="2736" spans="2:13" ht="12" customHeight="1">
      <c r="B2736" s="160"/>
      <c r="M2736" s="24"/>
    </row>
    <row r="2737" spans="2:13" ht="12" customHeight="1">
      <c r="B2737" s="160"/>
      <c r="M2737" s="24"/>
    </row>
    <row r="2738" spans="2:13" ht="12" customHeight="1">
      <c r="B2738" s="160"/>
      <c r="M2738" s="24"/>
    </row>
    <row r="2739" spans="2:13" ht="12" customHeight="1">
      <c r="B2739" s="160"/>
      <c r="M2739" s="24"/>
    </row>
    <row r="2740" spans="2:13" ht="12" customHeight="1">
      <c r="B2740" s="160"/>
      <c r="M2740" s="24"/>
    </row>
    <row r="2741" spans="2:13" ht="12" customHeight="1">
      <c r="B2741" s="160"/>
      <c r="M2741" s="24"/>
    </row>
    <row r="2742" spans="2:13" ht="12" customHeight="1">
      <c r="B2742" s="160"/>
      <c r="M2742" s="24"/>
    </row>
    <row r="2743" spans="2:13" ht="12" customHeight="1">
      <c r="B2743" s="160"/>
      <c r="M2743" s="24"/>
    </row>
    <row r="2744" spans="2:13" ht="12" customHeight="1">
      <c r="B2744" s="160"/>
      <c r="M2744" s="24"/>
    </row>
    <row r="2745" spans="2:13" ht="12" customHeight="1">
      <c r="B2745" s="160"/>
      <c r="M2745" s="24"/>
    </row>
    <row r="2746" spans="2:13" ht="12" customHeight="1">
      <c r="B2746" s="160"/>
      <c r="M2746" s="24"/>
    </row>
    <row r="2747" spans="2:13" ht="12" customHeight="1">
      <c r="B2747" s="160"/>
      <c r="M2747" s="24"/>
    </row>
    <row r="2748" spans="2:13" ht="12" customHeight="1">
      <c r="B2748" s="160"/>
      <c r="M2748" s="24"/>
    </row>
    <row r="2749" spans="2:13" ht="12" customHeight="1">
      <c r="B2749" s="160"/>
      <c r="M2749" s="24"/>
    </row>
    <row r="2750" spans="2:13" ht="12" customHeight="1">
      <c r="B2750" s="160"/>
      <c r="M2750" s="24"/>
    </row>
    <row r="2751" spans="2:13" ht="12" customHeight="1">
      <c r="B2751" s="160"/>
      <c r="M2751" s="24"/>
    </row>
    <row r="2752" spans="2:13" ht="12" customHeight="1">
      <c r="B2752" s="160"/>
      <c r="M2752" s="24"/>
    </row>
    <row r="2753" spans="2:13" ht="12" customHeight="1">
      <c r="B2753" s="160"/>
      <c r="M2753" s="24"/>
    </row>
    <row r="2754" spans="2:13" ht="12" customHeight="1">
      <c r="B2754" s="160"/>
      <c r="M2754" s="24"/>
    </row>
    <row r="2755" spans="2:13" ht="12" customHeight="1">
      <c r="B2755" s="160"/>
      <c r="M2755" s="24"/>
    </row>
    <row r="2756" spans="2:13" ht="12" customHeight="1">
      <c r="B2756" s="160"/>
      <c r="M2756" s="24"/>
    </row>
    <row r="2757" spans="2:13" ht="12" customHeight="1">
      <c r="B2757" s="160"/>
      <c r="M2757" s="24"/>
    </row>
    <row r="2758" spans="2:13" ht="12" customHeight="1">
      <c r="B2758" s="160"/>
      <c r="M2758" s="24"/>
    </row>
    <row r="2759" spans="2:13" ht="12" customHeight="1">
      <c r="B2759" s="160"/>
      <c r="M2759" s="24"/>
    </row>
    <row r="2760" spans="2:13" ht="12" customHeight="1">
      <c r="B2760" s="160"/>
      <c r="M2760" s="24"/>
    </row>
    <row r="2761" spans="2:13" ht="12" customHeight="1">
      <c r="B2761" s="160"/>
      <c r="M2761" s="24"/>
    </row>
    <row r="2762" spans="2:13" ht="12" customHeight="1">
      <c r="B2762" s="160"/>
      <c r="M2762" s="24"/>
    </row>
    <row r="2763" spans="2:13" ht="12" customHeight="1">
      <c r="B2763" s="160"/>
      <c r="M2763" s="24"/>
    </row>
    <row r="2764" spans="2:13" ht="12" customHeight="1">
      <c r="B2764" s="160"/>
      <c r="M2764" s="24"/>
    </row>
    <row r="2765" spans="2:13" ht="12" customHeight="1">
      <c r="B2765" s="160"/>
      <c r="M2765" s="24"/>
    </row>
    <row r="2766" spans="2:13" ht="12" customHeight="1">
      <c r="B2766" s="160"/>
      <c r="M2766" s="24"/>
    </row>
    <row r="2767" spans="2:13" ht="12" customHeight="1">
      <c r="B2767" s="160"/>
      <c r="M2767" s="24"/>
    </row>
    <row r="2768" spans="2:13" ht="12" customHeight="1">
      <c r="B2768" s="160"/>
      <c r="M2768" s="24"/>
    </row>
    <row r="2769" spans="2:13" ht="12" customHeight="1">
      <c r="B2769" s="160"/>
      <c r="M2769" s="24"/>
    </row>
    <row r="2770" spans="2:13" ht="12" customHeight="1">
      <c r="B2770" s="160"/>
      <c r="M2770" s="24"/>
    </row>
    <row r="2771" spans="2:13" ht="12" customHeight="1">
      <c r="B2771" s="160"/>
      <c r="M2771" s="24"/>
    </row>
    <row r="2772" spans="2:13" ht="12" customHeight="1">
      <c r="B2772" s="160"/>
      <c r="M2772" s="24"/>
    </row>
    <row r="2773" spans="2:13" ht="12" customHeight="1">
      <c r="B2773" s="160"/>
      <c r="M2773" s="24"/>
    </row>
    <row r="2774" spans="2:13" ht="12" customHeight="1">
      <c r="B2774" s="160"/>
      <c r="M2774" s="24"/>
    </row>
    <row r="2775" spans="2:13" ht="12" customHeight="1">
      <c r="B2775" s="160"/>
      <c r="M2775" s="24"/>
    </row>
    <row r="2776" spans="2:13" ht="12" customHeight="1">
      <c r="B2776" s="160"/>
      <c r="M2776" s="24"/>
    </row>
    <row r="2777" spans="2:13" ht="12" customHeight="1">
      <c r="B2777" s="160"/>
      <c r="M2777" s="24"/>
    </row>
    <row r="2778" spans="2:13" ht="12" customHeight="1">
      <c r="B2778" s="160"/>
      <c r="M2778" s="24"/>
    </row>
    <row r="2779" spans="2:13" ht="12" customHeight="1">
      <c r="B2779" s="160"/>
      <c r="M2779" s="24"/>
    </row>
    <row r="2780" spans="2:13" ht="12" customHeight="1">
      <c r="B2780" s="160"/>
      <c r="M2780" s="24"/>
    </row>
    <row r="2781" spans="2:13" ht="12" customHeight="1">
      <c r="B2781" s="160"/>
      <c r="M2781" s="24"/>
    </row>
    <row r="2782" spans="2:13" ht="12" customHeight="1">
      <c r="B2782" s="160"/>
      <c r="M2782" s="24"/>
    </row>
    <row r="2783" spans="2:13" ht="12" customHeight="1">
      <c r="B2783" s="160"/>
      <c r="M2783" s="24"/>
    </row>
    <row r="2784" spans="2:13" ht="12" customHeight="1">
      <c r="B2784" s="160"/>
      <c r="M2784" s="24"/>
    </row>
    <row r="2785" spans="2:13" ht="12" customHeight="1">
      <c r="B2785" s="160"/>
      <c r="M2785" s="24"/>
    </row>
    <row r="2786" spans="2:13" ht="12" customHeight="1">
      <c r="B2786" s="160"/>
      <c r="M2786" s="24"/>
    </row>
    <row r="2787" spans="2:13" ht="12" customHeight="1">
      <c r="B2787" s="160"/>
      <c r="M2787" s="24"/>
    </row>
    <row r="2788" spans="2:13" ht="12" customHeight="1">
      <c r="B2788" s="160"/>
      <c r="M2788" s="24"/>
    </row>
    <row r="2789" spans="2:13" ht="12" customHeight="1">
      <c r="B2789" s="160"/>
      <c r="M2789" s="24"/>
    </row>
    <row r="2790" spans="2:13" ht="12" customHeight="1">
      <c r="B2790" s="160"/>
      <c r="M2790" s="24"/>
    </row>
    <row r="2791" spans="2:13" ht="12" customHeight="1">
      <c r="B2791" s="160"/>
      <c r="M2791" s="24"/>
    </row>
    <row r="2792" spans="2:13" ht="12" customHeight="1">
      <c r="B2792" s="160"/>
      <c r="M2792" s="24"/>
    </row>
    <row r="2793" spans="2:13" ht="12" customHeight="1">
      <c r="B2793" s="160"/>
      <c r="M2793" s="24"/>
    </row>
    <row r="2794" spans="2:13" ht="12" customHeight="1">
      <c r="B2794" s="160"/>
      <c r="M2794" s="24"/>
    </row>
    <row r="2795" spans="2:13" ht="12" customHeight="1">
      <c r="B2795" s="160"/>
      <c r="M2795" s="24"/>
    </row>
    <row r="2796" spans="2:13" ht="12" customHeight="1">
      <c r="B2796" s="160"/>
      <c r="M2796" s="24"/>
    </row>
    <row r="2797" spans="2:13" ht="12" customHeight="1">
      <c r="B2797" s="160"/>
      <c r="M2797" s="24"/>
    </row>
    <row r="2798" spans="2:13" ht="12" customHeight="1">
      <c r="B2798" s="160"/>
      <c r="M2798" s="24"/>
    </row>
    <row r="2799" spans="2:13" ht="12" customHeight="1">
      <c r="B2799" s="160"/>
      <c r="M2799" s="24"/>
    </row>
    <row r="2800" spans="2:13" ht="12" customHeight="1">
      <c r="B2800" s="160"/>
      <c r="M2800" s="24"/>
    </row>
    <row r="2801" spans="2:13" ht="12" customHeight="1">
      <c r="B2801" s="160"/>
      <c r="M2801" s="24"/>
    </row>
    <row r="2802" spans="2:13" ht="12" customHeight="1">
      <c r="B2802" s="160"/>
      <c r="M2802" s="24"/>
    </row>
    <row r="2803" spans="2:13" ht="12" customHeight="1">
      <c r="B2803" s="160"/>
      <c r="M2803" s="24"/>
    </row>
    <row r="2804" spans="2:13" ht="12" customHeight="1">
      <c r="B2804" s="160"/>
      <c r="M2804" s="24"/>
    </row>
    <row r="2805" spans="2:13" ht="12" customHeight="1">
      <c r="B2805" s="160"/>
      <c r="M2805" s="24"/>
    </row>
    <row r="2806" spans="2:13" ht="12" customHeight="1">
      <c r="B2806" s="160"/>
      <c r="M2806" s="24"/>
    </row>
    <row r="2807" spans="2:13" ht="12" customHeight="1">
      <c r="B2807" s="160"/>
      <c r="M2807" s="24"/>
    </row>
    <row r="2808" spans="2:13" ht="12" customHeight="1">
      <c r="B2808" s="160"/>
      <c r="M2808" s="24"/>
    </row>
    <row r="2809" spans="2:13" ht="12" customHeight="1">
      <c r="B2809" s="160"/>
      <c r="M2809" s="24"/>
    </row>
    <row r="2810" spans="2:13" ht="12" customHeight="1">
      <c r="B2810" s="160"/>
      <c r="M2810" s="24"/>
    </row>
    <row r="2811" spans="2:13" ht="12" customHeight="1">
      <c r="B2811" s="160"/>
      <c r="M2811" s="24"/>
    </row>
    <row r="2812" spans="2:13" ht="12" customHeight="1">
      <c r="B2812" s="160"/>
      <c r="M2812" s="24"/>
    </row>
    <row r="2813" spans="2:13" ht="12" customHeight="1">
      <c r="B2813" s="160"/>
      <c r="M2813" s="24"/>
    </row>
    <row r="2814" spans="2:13" ht="12" customHeight="1">
      <c r="B2814" s="160"/>
      <c r="M2814" s="24"/>
    </row>
    <row r="2815" spans="2:13" ht="12" customHeight="1">
      <c r="B2815" s="160"/>
      <c r="M2815" s="24"/>
    </row>
    <row r="2816" spans="2:13" ht="12" customHeight="1">
      <c r="B2816" s="160"/>
      <c r="M2816" s="24"/>
    </row>
    <row r="2817" spans="2:13" ht="12" customHeight="1">
      <c r="B2817" s="160"/>
      <c r="M2817" s="24"/>
    </row>
    <row r="2818" spans="2:13" ht="12" customHeight="1">
      <c r="B2818" s="160"/>
      <c r="M2818" s="24"/>
    </row>
    <row r="2819" spans="2:13" ht="12" customHeight="1">
      <c r="B2819" s="160"/>
      <c r="M2819" s="24"/>
    </row>
    <row r="2820" spans="2:13" ht="12" customHeight="1">
      <c r="B2820" s="160"/>
      <c r="M2820" s="24"/>
    </row>
    <row r="2821" spans="2:13" ht="12" customHeight="1">
      <c r="B2821" s="160"/>
      <c r="M2821" s="24"/>
    </row>
    <row r="2822" spans="2:13" ht="12" customHeight="1">
      <c r="B2822" s="160"/>
      <c r="M2822" s="24"/>
    </row>
    <row r="2823" spans="2:13" ht="12" customHeight="1">
      <c r="B2823" s="160"/>
      <c r="M2823" s="24"/>
    </row>
    <row r="2824" spans="2:13" ht="12" customHeight="1">
      <c r="B2824" s="160"/>
      <c r="M2824" s="24"/>
    </row>
    <row r="2825" spans="2:13" ht="12" customHeight="1">
      <c r="B2825" s="160"/>
      <c r="M2825" s="24"/>
    </row>
    <row r="2826" spans="2:13" ht="12" customHeight="1">
      <c r="B2826" s="160"/>
      <c r="M2826" s="24"/>
    </row>
    <row r="2827" spans="2:13" ht="12" customHeight="1">
      <c r="B2827" s="160"/>
      <c r="M2827" s="24"/>
    </row>
    <row r="2828" spans="2:13" ht="12" customHeight="1">
      <c r="B2828" s="160"/>
      <c r="M2828" s="24"/>
    </row>
    <row r="2829" spans="2:13" ht="12" customHeight="1">
      <c r="B2829" s="160"/>
      <c r="M2829" s="24"/>
    </row>
    <row r="2830" spans="2:13" ht="12" customHeight="1">
      <c r="B2830" s="160"/>
      <c r="M2830" s="24"/>
    </row>
    <row r="2831" spans="2:13" ht="12" customHeight="1">
      <c r="B2831" s="160"/>
      <c r="M2831" s="24"/>
    </row>
    <row r="2832" spans="2:13" ht="12" customHeight="1">
      <c r="B2832" s="160"/>
      <c r="M2832" s="24"/>
    </row>
    <row r="2833" spans="2:13" ht="12" customHeight="1">
      <c r="B2833" s="160"/>
      <c r="M2833" s="24"/>
    </row>
    <row r="2834" spans="2:13" ht="12" customHeight="1">
      <c r="B2834" s="160"/>
      <c r="M2834" s="24"/>
    </row>
    <row r="2835" spans="2:13" ht="12" customHeight="1">
      <c r="B2835" s="160"/>
      <c r="M2835" s="24"/>
    </row>
    <row r="2836" spans="2:13" ht="12" customHeight="1">
      <c r="B2836" s="160"/>
      <c r="M2836" s="24"/>
    </row>
    <row r="2837" spans="2:13" ht="12" customHeight="1">
      <c r="B2837" s="160"/>
      <c r="M2837" s="24"/>
    </row>
    <row r="2838" spans="2:13" ht="12" customHeight="1">
      <c r="B2838" s="160"/>
      <c r="M2838" s="24"/>
    </row>
    <row r="2839" spans="2:13" ht="12" customHeight="1">
      <c r="B2839" s="160"/>
      <c r="M2839" s="24"/>
    </row>
    <row r="2840" spans="2:13" ht="12" customHeight="1">
      <c r="B2840" s="160"/>
      <c r="M2840" s="24"/>
    </row>
    <row r="2841" spans="2:13" ht="12" customHeight="1">
      <c r="B2841" s="160"/>
      <c r="M2841" s="24"/>
    </row>
    <row r="2842" spans="2:13" ht="12" customHeight="1">
      <c r="B2842" s="160"/>
      <c r="M2842" s="24"/>
    </row>
    <row r="2843" spans="2:13" ht="12" customHeight="1">
      <c r="B2843" s="160"/>
      <c r="M2843" s="24"/>
    </row>
    <row r="2844" spans="2:13" ht="12" customHeight="1">
      <c r="B2844" s="160"/>
      <c r="M2844" s="24"/>
    </row>
    <row r="2845" spans="2:13" ht="12" customHeight="1">
      <c r="B2845" s="160"/>
      <c r="M2845" s="24"/>
    </row>
    <row r="2846" spans="2:13" ht="12" customHeight="1">
      <c r="B2846" s="160"/>
      <c r="M2846" s="24"/>
    </row>
    <row r="2847" spans="2:13" ht="12" customHeight="1">
      <c r="B2847" s="160"/>
      <c r="M2847" s="24"/>
    </row>
    <row r="2848" spans="2:13" ht="12" customHeight="1">
      <c r="B2848" s="160"/>
      <c r="M2848" s="24"/>
    </row>
    <row r="2849" spans="2:13" ht="12" customHeight="1">
      <c r="B2849" s="160"/>
      <c r="M2849" s="24"/>
    </row>
    <row r="2850" spans="2:13" ht="12" customHeight="1">
      <c r="B2850" s="160"/>
      <c r="M2850" s="24"/>
    </row>
    <row r="2851" spans="2:13" ht="12" customHeight="1">
      <c r="B2851" s="160"/>
      <c r="M2851" s="24"/>
    </row>
    <row r="2852" spans="2:13" ht="12" customHeight="1">
      <c r="B2852" s="160"/>
      <c r="M2852" s="24"/>
    </row>
    <row r="2853" spans="2:13" ht="12" customHeight="1">
      <c r="B2853" s="160"/>
      <c r="M2853" s="24"/>
    </row>
    <row r="2854" spans="2:13" ht="12" customHeight="1">
      <c r="B2854" s="160"/>
      <c r="M2854" s="24"/>
    </row>
    <row r="2855" spans="2:13" ht="12" customHeight="1">
      <c r="B2855" s="160"/>
      <c r="M2855" s="24"/>
    </row>
    <row r="2856" spans="2:13" ht="12" customHeight="1">
      <c r="B2856" s="160"/>
      <c r="M2856" s="24"/>
    </row>
    <row r="2857" spans="2:13" ht="12" customHeight="1">
      <c r="B2857" s="160"/>
      <c r="M2857" s="24"/>
    </row>
    <row r="2858" spans="2:13" ht="12" customHeight="1">
      <c r="B2858" s="160"/>
      <c r="M2858" s="24"/>
    </row>
    <row r="2859" spans="2:13" ht="12" customHeight="1">
      <c r="B2859" s="160"/>
      <c r="M2859" s="24"/>
    </row>
    <row r="2860" spans="2:13" ht="12" customHeight="1">
      <c r="B2860" s="160"/>
      <c r="M2860" s="24"/>
    </row>
    <row r="2861" spans="2:13" ht="12" customHeight="1">
      <c r="B2861" s="160"/>
      <c r="M2861" s="24"/>
    </row>
    <row r="2862" spans="2:13" ht="12" customHeight="1">
      <c r="B2862" s="160"/>
      <c r="M2862" s="24"/>
    </row>
    <row r="2863" spans="2:13" ht="12" customHeight="1">
      <c r="B2863" s="160"/>
      <c r="M2863" s="24"/>
    </row>
    <row r="2864" spans="2:13" ht="12" customHeight="1">
      <c r="B2864" s="160"/>
      <c r="M2864" s="24"/>
    </row>
    <row r="2865" spans="2:13" ht="12" customHeight="1">
      <c r="B2865" s="160"/>
      <c r="M2865" s="24"/>
    </row>
    <row r="2866" spans="2:13" ht="12" customHeight="1">
      <c r="B2866" s="160"/>
      <c r="M2866" s="24"/>
    </row>
    <row r="2867" spans="2:13" ht="12" customHeight="1">
      <c r="B2867" s="160"/>
      <c r="M2867" s="24"/>
    </row>
    <row r="2868" spans="2:13" ht="12" customHeight="1">
      <c r="B2868" s="160"/>
      <c r="M2868" s="24"/>
    </row>
    <row r="2869" spans="2:13" ht="12" customHeight="1">
      <c r="B2869" s="160"/>
      <c r="M2869" s="24"/>
    </row>
    <row r="2870" spans="2:13" ht="12" customHeight="1">
      <c r="B2870" s="160"/>
      <c r="M2870" s="24"/>
    </row>
    <row r="2871" spans="2:13" ht="12" customHeight="1">
      <c r="B2871" s="160"/>
      <c r="M2871" s="24"/>
    </row>
    <row r="2872" spans="2:13" ht="12" customHeight="1">
      <c r="B2872" s="160"/>
      <c r="M2872" s="24"/>
    </row>
    <row r="2873" spans="2:13" ht="12" customHeight="1">
      <c r="B2873" s="160"/>
      <c r="M2873" s="24"/>
    </row>
    <row r="2874" spans="2:13" ht="12" customHeight="1">
      <c r="B2874" s="160"/>
      <c r="M2874" s="24"/>
    </row>
    <row r="2875" spans="2:13" ht="12" customHeight="1">
      <c r="B2875" s="160"/>
      <c r="M2875" s="24"/>
    </row>
    <row r="2876" spans="2:13" ht="12" customHeight="1">
      <c r="B2876" s="160"/>
      <c r="M2876" s="24"/>
    </row>
    <row r="2877" spans="2:13" ht="12" customHeight="1">
      <c r="B2877" s="160"/>
      <c r="M2877" s="24"/>
    </row>
    <row r="2878" spans="2:13" ht="12" customHeight="1">
      <c r="B2878" s="160"/>
      <c r="M2878" s="24"/>
    </row>
    <row r="2879" spans="2:13" ht="12" customHeight="1">
      <c r="B2879" s="160"/>
      <c r="M2879" s="24"/>
    </row>
    <row r="2880" spans="2:13" ht="12" customHeight="1">
      <c r="B2880" s="160"/>
      <c r="M2880" s="24"/>
    </row>
    <row r="2881" spans="2:13" ht="12" customHeight="1">
      <c r="B2881" s="160"/>
      <c r="M2881" s="24"/>
    </row>
    <row r="2882" spans="2:13" ht="12" customHeight="1">
      <c r="B2882" s="160"/>
      <c r="M2882" s="24"/>
    </row>
    <row r="2883" spans="2:13" ht="12" customHeight="1">
      <c r="B2883" s="160"/>
      <c r="M2883" s="24"/>
    </row>
    <row r="2884" spans="2:13" ht="12" customHeight="1">
      <c r="B2884" s="160"/>
      <c r="M2884" s="24"/>
    </row>
    <row r="2885" spans="2:13" ht="12" customHeight="1">
      <c r="B2885" s="160"/>
      <c r="M2885" s="24"/>
    </row>
    <row r="2886" spans="2:13" ht="12" customHeight="1">
      <c r="B2886" s="160"/>
      <c r="M2886" s="24"/>
    </row>
    <row r="2887" spans="2:13" ht="12" customHeight="1">
      <c r="B2887" s="160"/>
      <c r="M2887" s="24"/>
    </row>
    <row r="2888" spans="2:13" ht="12" customHeight="1">
      <c r="B2888" s="160"/>
      <c r="M2888" s="24"/>
    </row>
    <row r="2889" spans="2:13" ht="12" customHeight="1">
      <c r="B2889" s="160"/>
      <c r="M2889" s="24"/>
    </row>
    <row r="2890" spans="2:13" ht="12" customHeight="1">
      <c r="B2890" s="160"/>
      <c r="M2890" s="24"/>
    </row>
    <row r="2891" spans="2:13" ht="12" customHeight="1">
      <c r="B2891" s="160"/>
      <c r="M2891" s="24"/>
    </row>
    <row r="2892" spans="2:13" ht="12" customHeight="1">
      <c r="B2892" s="160"/>
      <c r="M2892" s="24"/>
    </row>
    <row r="2893" spans="2:13" ht="12" customHeight="1">
      <c r="B2893" s="160"/>
      <c r="M2893" s="24"/>
    </row>
    <row r="2894" spans="2:13" ht="12" customHeight="1">
      <c r="B2894" s="160"/>
      <c r="M2894" s="24"/>
    </row>
    <row r="2895" spans="2:13" ht="12" customHeight="1">
      <c r="B2895" s="160"/>
      <c r="M2895" s="24"/>
    </row>
    <row r="2896" spans="2:13" ht="12" customHeight="1">
      <c r="B2896" s="160"/>
      <c r="M2896" s="24"/>
    </row>
    <row r="2897" spans="2:13" ht="12" customHeight="1">
      <c r="B2897" s="160"/>
      <c r="M2897" s="24"/>
    </row>
    <row r="2898" spans="2:13" ht="12" customHeight="1">
      <c r="B2898" s="160"/>
      <c r="M2898" s="24"/>
    </row>
    <row r="2899" spans="2:13" ht="12" customHeight="1">
      <c r="B2899" s="160"/>
      <c r="M2899" s="24"/>
    </row>
    <row r="2900" spans="2:13" ht="12" customHeight="1">
      <c r="B2900" s="160"/>
      <c r="M2900" s="24"/>
    </row>
    <row r="2901" spans="2:13" ht="12" customHeight="1">
      <c r="B2901" s="160"/>
      <c r="M2901" s="24"/>
    </row>
    <row r="2902" spans="2:13" ht="12" customHeight="1">
      <c r="B2902" s="160"/>
      <c r="M2902" s="24"/>
    </row>
    <row r="2903" spans="2:13" ht="12" customHeight="1">
      <c r="B2903" s="160"/>
      <c r="M2903" s="24"/>
    </row>
    <row r="2904" spans="2:13" ht="12" customHeight="1">
      <c r="B2904" s="160"/>
      <c r="M2904" s="24"/>
    </row>
    <row r="2905" spans="2:13" ht="12" customHeight="1">
      <c r="B2905" s="160"/>
      <c r="M2905" s="24"/>
    </row>
    <row r="2906" spans="2:13" ht="12" customHeight="1">
      <c r="B2906" s="160"/>
      <c r="M2906" s="24"/>
    </row>
    <row r="2907" spans="2:13" ht="12" customHeight="1">
      <c r="B2907" s="160"/>
      <c r="M2907" s="24"/>
    </row>
    <row r="2908" spans="2:13" ht="12" customHeight="1">
      <c r="B2908" s="160"/>
      <c r="M2908" s="24"/>
    </row>
    <row r="2909" spans="2:13" ht="12" customHeight="1">
      <c r="B2909" s="160"/>
      <c r="M2909" s="24"/>
    </row>
    <row r="2910" spans="2:13" ht="12" customHeight="1">
      <c r="B2910" s="160"/>
      <c r="M2910" s="24"/>
    </row>
    <row r="2911" spans="2:13" ht="12" customHeight="1">
      <c r="B2911" s="160"/>
      <c r="M2911" s="24"/>
    </row>
    <row r="2912" spans="2:13" ht="12" customHeight="1">
      <c r="B2912" s="160"/>
      <c r="M2912" s="24"/>
    </row>
    <row r="2913" spans="2:13" ht="12" customHeight="1">
      <c r="B2913" s="160"/>
      <c r="M2913" s="24"/>
    </row>
    <row r="2914" spans="2:13" ht="12" customHeight="1">
      <c r="B2914" s="160"/>
      <c r="M2914" s="24"/>
    </row>
    <row r="2915" spans="2:13" ht="12" customHeight="1">
      <c r="B2915" s="160"/>
      <c r="M2915" s="24"/>
    </row>
    <row r="2916" spans="2:13" ht="12" customHeight="1">
      <c r="B2916" s="160"/>
      <c r="M2916" s="24"/>
    </row>
    <row r="2917" spans="2:13" ht="12" customHeight="1">
      <c r="B2917" s="160"/>
      <c r="M2917" s="24"/>
    </row>
    <row r="2918" spans="2:13" ht="12" customHeight="1">
      <c r="B2918" s="160"/>
      <c r="M2918" s="24"/>
    </row>
    <row r="2919" spans="2:13" ht="12" customHeight="1">
      <c r="B2919" s="160"/>
      <c r="M2919" s="24"/>
    </row>
    <row r="2920" spans="2:13" ht="12" customHeight="1">
      <c r="B2920" s="160"/>
      <c r="M2920" s="24"/>
    </row>
    <row r="2921" spans="2:13" ht="12" customHeight="1">
      <c r="B2921" s="160"/>
      <c r="M2921" s="24"/>
    </row>
    <row r="2922" spans="2:13" ht="12" customHeight="1">
      <c r="B2922" s="160"/>
      <c r="M2922" s="24"/>
    </row>
    <row r="2923" spans="2:13" ht="12" customHeight="1">
      <c r="B2923" s="160"/>
      <c r="M2923" s="24"/>
    </row>
    <row r="2924" spans="2:13" ht="12" customHeight="1">
      <c r="B2924" s="160"/>
      <c r="M2924" s="24"/>
    </row>
    <row r="2925" spans="2:13" ht="12" customHeight="1">
      <c r="B2925" s="160"/>
      <c r="M2925" s="24"/>
    </row>
    <row r="2926" spans="2:13" ht="12" customHeight="1">
      <c r="B2926" s="160"/>
      <c r="M2926" s="24"/>
    </row>
    <row r="2927" spans="2:13" ht="12" customHeight="1">
      <c r="B2927" s="160"/>
      <c r="M2927" s="24"/>
    </row>
    <row r="2928" spans="2:13" ht="12" customHeight="1">
      <c r="B2928" s="160"/>
      <c r="M2928" s="24"/>
    </row>
    <row r="2929" spans="2:13" ht="12" customHeight="1">
      <c r="B2929" s="160"/>
      <c r="M2929" s="24"/>
    </row>
    <row r="2930" spans="2:13" ht="12" customHeight="1">
      <c r="B2930" s="160"/>
      <c r="M2930" s="24"/>
    </row>
    <row r="2931" spans="2:13" ht="12" customHeight="1">
      <c r="B2931" s="160"/>
      <c r="M2931" s="24"/>
    </row>
    <row r="2932" spans="2:13" ht="12" customHeight="1">
      <c r="B2932" s="160"/>
      <c r="M2932" s="24"/>
    </row>
    <row r="2933" spans="2:13" ht="12" customHeight="1">
      <c r="B2933" s="160"/>
      <c r="M2933" s="24"/>
    </row>
    <row r="2934" spans="2:13" ht="12" customHeight="1">
      <c r="B2934" s="160"/>
      <c r="M2934" s="24"/>
    </row>
    <row r="2935" spans="2:13" ht="12" customHeight="1">
      <c r="B2935" s="160"/>
      <c r="M2935" s="24"/>
    </row>
    <row r="2936" spans="2:13" ht="12" customHeight="1">
      <c r="B2936" s="160"/>
      <c r="M2936" s="24"/>
    </row>
    <row r="2937" spans="2:13" ht="12" customHeight="1">
      <c r="B2937" s="160"/>
      <c r="M2937" s="24"/>
    </row>
    <row r="2938" spans="2:13" ht="12" customHeight="1">
      <c r="B2938" s="160"/>
      <c r="M2938" s="24"/>
    </row>
    <row r="2939" spans="2:13" ht="12" customHeight="1">
      <c r="B2939" s="160"/>
      <c r="M2939" s="24"/>
    </row>
    <row r="2940" spans="2:13" ht="12" customHeight="1">
      <c r="B2940" s="160"/>
      <c r="M2940" s="24"/>
    </row>
    <row r="2941" spans="2:13" ht="12" customHeight="1">
      <c r="B2941" s="160"/>
      <c r="M2941" s="24"/>
    </row>
    <row r="2942" spans="2:13" ht="12" customHeight="1">
      <c r="B2942" s="160"/>
      <c r="M2942" s="24"/>
    </row>
    <row r="2943" spans="2:13" ht="12" customHeight="1">
      <c r="B2943" s="160"/>
      <c r="M2943" s="24"/>
    </row>
    <row r="2944" spans="2:13" ht="12" customHeight="1">
      <c r="B2944" s="160"/>
      <c r="M2944" s="24"/>
    </row>
    <row r="2945" spans="2:13" ht="12" customHeight="1">
      <c r="B2945" s="160"/>
      <c r="M2945" s="24"/>
    </row>
    <row r="2946" spans="2:13" ht="12" customHeight="1">
      <c r="B2946" s="160"/>
      <c r="M2946" s="24"/>
    </row>
    <row r="2947" spans="2:13" ht="12" customHeight="1">
      <c r="B2947" s="160"/>
      <c r="M2947" s="24"/>
    </row>
    <row r="2948" spans="2:13" ht="12" customHeight="1">
      <c r="B2948" s="160"/>
      <c r="M2948" s="24"/>
    </row>
    <row r="2949" spans="2:13" ht="12" customHeight="1">
      <c r="B2949" s="160"/>
      <c r="M2949" s="24"/>
    </row>
    <row r="2950" spans="2:13" ht="12" customHeight="1">
      <c r="B2950" s="160"/>
      <c r="M2950" s="24"/>
    </row>
    <row r="2951" spans="2:13" ht="12" customHeight="1">
      <c r="B2951" s="160"/>
      <c r="M2951" s="24"/>
    </row>
    <row r="2952" spans="2:13" ht="12" customHeight="1">
      <c r="B2952" s="160"/>
      <c r="M2952" s="24"/>
    </row>
    <row r="2953" spans="2:13" ht="12" customHeight="1">
      <c r="B2953" s="160"/>
      <c r="M2953" s="24"/>
    </row>
    <row r="2954" spans="2:13" ht="12" customHeight="1">
      <c r="B2954" s="160"/>
      <c r="M2954" s="24"/>
    </row>
    <row r="2955" spans="2:13" ht="12" customHeight="1">
      <c r="B2955" s="160"/>
      <c r="M2955" s="24"/>
    </row>
    <row r="2956" spans="2:13" ht="12" customHeight="1">
      <c r="B2956" s="160"/>
      <c r="M2956" s="24"/>
    </row>
    <row r="2957" spans="2:13" ht="12" customHeight="1">
      <c r="B2957" s="160"/>
      <c r="M2957" s="24"/>
    </row>
    <row r="2958" spans="2:13" ht="12" customHeight="1">
      <c r="B2958" s="160"/>
      <c r="M2958" s="24"/>
    </row>
    <row r="2959" spans="2:13" ht="12" customHeight="1">
      <c r="B2959" s="160"/>
      <c r="M2959" s="24"/>
    </row>
    <row r="2960" spans="2:13" ht="12" customHeight="1">
      <c r="B2960" s="160"/>
      <c r="M2960" s="24"/>
    </row>
    <row r="2961" spans="2:13" ht="12" customHeight="1">
      <c r="B2961" s="160"/>
      <c r="M2961" s="24"/>
    </row>
    <row r="2962" spans="2:13" ht="12" customHeight="1">
      <c r="B2962" s="160"/>
      <c r="M2962" s="24"/>
    </row>
    <row r="2963" spans="2:13" ht="12" customHeight="1">
      <c r="B2963" s="160"/>
      <c r="M2963" s="24"/>
    </row>
    <row r="2964" spans="2:13" ht="12" customHeight="1">
      <c r="B2964" s="160"/>
      <c r="M2964" s="24"/>
    </row>
    <row r="2965" spans="2:13" ht="12" customHeight="1">
      <c r="B2965" s="160"/>
      <c r="M2965" s="24"/>
    </row>
    <row r="2966" spans="2:13" ht="12" customHeight="1">
      <c r="B2966" s="160"/>
      <c r="M2966" s="24"/>
    </row>
    <row r="2967" spans="2:13" ht="12" customHeight="1">
      <c r="B2967" s="160"/>
      <c r="M2967" s="24"/>
    </row>
    <row r="2968" spans="2:13" ht="12" customHeight="1">
      <c r="B2968" s="160"/>
      <c r="M2968" s="24"/>
    </row>
    <row r="2969" spans="2:13" ht="12" customHeight="1">
      <c r="B2969" s="160"/>
      <c r="M2969" s="24"/>
    </row>
    <row r="2970" spans="2:13" ht="12" customHeight="1">
      <c r="B2970" s="160"/>
      <c r="M2970" s="24"/>
    </row>
    <row r="2971" spans="2:13" ht="12" customHeight="1">
      <c r="B2971" s="160"/>
      <c r="M2971" s="24"/>
    </row>
    <row r="2972" spans="2:13" ht="12" customHeight="1">
      <c r="B2972" s="160"/>
      <c r="M2972" s="24"/>
    </row>
    <row r="2973" spans="2:13" ht="12" customHeight="1">
      <c r="B2973" s="160"/>
      <c r="M2973" s="24"/>
    </row>
    <row r="2974" spans="2:13" ht="12" customHeight="1">
      <c r="B2974" s="160"/>
      <c r="M2974" s="24"/>
    </row>
    <row r="2975" spans="2:13" ht="12" customHeight="1">
      <c r="B2975" s="160"/>
      <c r="M2975" s="24"/>
    </row>
    <row r="2976" spans="2:13" ht="12" customHeight="1">
      <c r="B2976" s="160"/>
      <c r="M2976" s="24"/>
    </row>
    <row r="2977" spans="2:13" ht="12" customHeight="1">
      <c r="B2977" s="160"/>
      <c r="M2977" s="24"/>
    </row>
    <row r="2978" spans="2:13" ht="12" customHeight="1">
      <c r="B2978" s="160"/>
      <c r="M2978" s="24"/>
    </row>
    <row r="2979" spans="2:13" ht="12" customHeight="1">
      <c r="B2979" s="160"/>
      <c r="M2979" s="24"/>
    </row>
    <row r="2980" spans="2:13" ht="12" customHeight="1">
      <c r="B2980" s="160"/>
      <c r="M2980" s="24"/>
    </row>
    <row r="2981" spans="2:13" ht="12" customHeight="1">
      <c r="B2981" s="160"/>
      <c r="M2981" s="24"/>
    </row>
    <row r="2982" spans="2:13" ht="12" customHeight="1">
      <c r="B2982" s="160"/>
      <c r="M2982" s="24"/>
    </row>
    <row r="2983" spans="2:13" ht="12" customHeight="1">
      <c r="B2983" s="160"/>
      <c r="M2983" s="24"/>
    </row>
    <row r="2984" spans="2:13" ht="12" customHeight="1">
      <c r="B2984" s="160"/>
      <c r="M2984" s="24"/>
    </row>
    <row r="2985" spans="2:13" ht="12" customHeight="1">
      <c r="B2985" s="160"/>
      <c r="M2985" s="24"/>
    </row>
    <row r="2986" spans="2:13" ht="12" customHeight="1">
      <c r="B2986" s="160"/>
      <c r="M2986" s="24"/>
    </row>
    <row r="2987" spans="2:13" ht="12" customHeight="1">
      <c r="B2987" s="160"/>
      <c r="M2987" s="24"/>
    </row>
    <row r="2988" spans="2:13" ht="12" customHeight="1">
      <c r="B2988" s="160"/>
      <c r="M2988" s="24"/>
    </row>
    <row r="2989" spans="2:13" ht="12" customHeight="1">
      <c r="B2989" s="160"/>
      <c r="M2989" s="24"/>
    </row>
    <row r="2990" spans="2:13" ht="12" customHeight="1">
      <c r="B2990" s="160"/>
      <c r="M2990" s="24"/>
    </row>
    <row r="2991" spans="2:13" ht="12" customHeight="1">
      <c r="B2991" s="160"/>
      <c r="M2991" s="24"/>
    </row>
    <row r="2992" spans="2:13" ht="12" customHeight="1">
      <c r="B2992" s="160"/>
      <c r="M2992" s="24"/>
    </row>
    <row r="2993" spans="2:13" ht="12" customHeight="1">
      <c r="B2993" s="160"/>
      <c r="M2993" s="24"/>
    </row>
    <row r="2994" spans="2:13" ht="12" customHeight="1">
      <c r="B2994" s="160"/>
      <c r="M2994" s="24"/>
    </row>
    <row r="2995" spans="2:13" ht="12" customHeight="1">
      <c r="B2995" s="160"/>
      <c r="M2995" s="24"/>
    </row>
    <row r="2996" spans="2:13" ht="12" customHeight="1">
      <c r="B2996" s="160"/>
      <c r="M2996" s="24"/>
    </row>
    <row r="2997" spans="2:13" ht="12" customHeight="1">
      <c r="B2997" s="160"/>
      <c r="M2997" s="24"/>
    </row>
    <row r="2998" spans="2:13" ht="12" customHeight="1">
      <c r="B2998" s="160"/>
      <c r="M2998" s="24"/>
    </row>
    <row r="2999" spans="2:13" ht="12" customHeight="1">
      <c r="B2999" s="160"/>
      <c r="M2999" s="24"/>
    </row>
    <row r="3000" spans="2:13" ht="12" customHeight="1">
      <c r="B3000" s="160"/>
      <c r="M3000" s="24"/>
    </row>
    <row r="3001" spans="2:13" ht="12" customHeight="1">
      <c r="B3001" s="160"/>
      <c r="M3001" s="24"/>
    </row>
    <row r="3002" spans="2:13" ht="12" customHeight="1">
      <c r="B3002" s="160"/>
      <c r="M3002" s="24"/>
    </row>
    <row r="3003" spans="2:13" ht="12" customHeight="1">
      <c r="B3003" s="160"/>
      <c r="M3003" s="24"/>
    </row>
    <row r="3004" spans="2:13" ht="12" customHeight="1">
      <c r="B3004" s="160"/>
      <c r="M3004" s="24"/>
    </row>
    <row r="3005" spans="2:13" ht="12" customHeight="1">
      <c r="B3005" s="160"/>
      <c r="M3005" s="24"/>
    </row>
    <row r="3006" spans="2:13" ht="12" customHeight="1">
      <c r="B3006" s="160"/>
      <c r="M3006" s="24"/>
    </row>
    <row r="3007" spans="2:13" ht="12" customHeight="1">
      <c r="B3007" s="160"/>
      <c r="M3007" s="24"/>
    </row>
    <row r="3008" spans="2:13" ht="12" customHeight="1">
      <c r="B3008" s="160"/>
      <c r="M3008" s="24"/>
    </row>
    <row r="3009" spans="2:13" ht="12" customHeight="1">
      <c r="B3009" s="160"/>
      <c r="M3009" s="24"/>
    </row>
    <row r="3010" spans="2:13" ht="12" customHeight="1">
      <c r="B3010" s="160"/>
      <c r="M3010" s="24"/>
    </row>
    <row r="3011" spans="2:13" ht="12" customHeight="1">
      <c r="B3011" s="160"/>
      <c r="M3011" s="24"/>
    </row>
    <row r="3012" spans="2:13" ht="12" customHeight="1">
      <c r="B3012" s="160"/>
      <c r="M3012" s="24"/>
    </row>
    <row r="3013" spans="2:13" ht="12" customHeight="1">
      <c r="B3013" s="160"/>
      <c r="M3013" s="24"/>
    </row>
    <row r="3014" spans="2:13" ht="12" customHeight="1">
      <c r="B3014" s="160"/>
      <c r="M3014" s="24"/>
    </row>
    <row r="3015" spans="2:13" ht="12" customHeight="1">
      <c r="B3015" s="160"/>
      <c r="M3015" s="24"/>
    </row>
    <row r="3016" spans="2:13" ht="12" customHeight="1">
      <c r="B3016" s="160"/>
      <c r="M3016" s="24"/>
    </row>
    <row r="3017" spans="2:13" ht="12" customHeight="1">
      <c r="B3017" s="160"/>
      <c r="M3017" s="24"/>
    </row>
    <row r="3018" spans="2:13" ht="12" customHeight="1">
      <c r="B3018" s="160"/>
      <c r="M3018" s="24"/>
    </row>
    <row r="3019" ht="12" customHeight="1">
      <c r="M3019" s="24"/>
    </row>
    <row r="3020" ht="12" customHeight="1">
      <c r="M3020" s="24"/>
    </row>
    <row r="3021" ht="12" customHeight="1">
      <c r="M3021" s="24"/>
    </row>
    <row r="3022" ht="12" customHeight="1">
      <c r="M3022" s="24"/>
    </row>
    <row r="3023" ht="12" customHeight="1">
      <c r="M3023" s="24"/>
    </row>
    <row r="3024" ht="12" customHeight="1">
      <c r="M3024" s="24"/>
    </row>
    <row r="3025" ht="12" customHeight="1">
      <c r="M3025" s="24"/>
    </row>
    <row r="3026" ht="12" customHeight="1">
      <c r="M3026" s="24"/>
    </row>
    <row r="3027" ht="12" customHeight="1">
      <c r="M3027" s="24"/>
    </row>
    <row r="3028" ht="12" customHeight="1">
      <c r="M3028" s="24"/>
    </row>
    <row r="3029" ht="12" customHeight="1">
      <c r="M3029" s="24"/>
    </row>
    <row r="3030" ht="12" customHeight="1">
      <c r="M3030" s="24"/>
    </row>
    <row r="3031" ht="12" customHeight="1">
      <c r="M3031" s="24"/>
    </row>
    <row r="3032" ht="12" customHeight="1">
      <c r="M3032" s="24"/>
    </row>
    <row r="3033" ht="12" customHeight="1">
      <c r="M3033" s="24"/>
    </row>
    <row r="3034" ht="12" customHeight="1">
      <c r="M3034" s="24"/>
    </row>
    <row r="3035" ht="12" customHeight="1">
      <c r="M3035" s="24"/>
    </row>
    <row r="3036" ht="12" customHeight="1">
      <c r="M3036" s="24"/>
    </row>
    <row r="3037" ht="12" customHeight="1">
      <c r="M3037" s="24"/>
    </row>
    <row r="3038" ht="12" customHeight="1">
      <c r="M3038" s="24"/>
    </row>
    <row r="3039" ht="12" customHeight="1">
      <c r="M3039" s="24"/>
    </row>
    <row r="3040" ht="12" customHeight="1">
      <c r="M3040" s="24"/>
    </row>
    <row r="3041" ht="12" customHeight="1">
      <c r="M3041" s="24"/>
    </row>
    <row r="3042" ht="12" customHeight="1">
      <c r="M3042" s="24"/>
    </row>
    <row r="3043" ht="12" customHeight="1">
      <c r="M3043" s="24"/>
    </row>
    <row r="3044" ht="12" customHeight="1">
      <c r="M3044" s="24"/>
    </row>
    <row r="3045" ht="12" customHeight="1">
      <c r="M3045" s="24"/>
    </row>
    <row r="3046" ht="12" customHeight="1">
      <c r="M3046" s="24"/>
    </row>
    <row r="3047" ht="12" customHeight="1">
      <c r="M3047" s="24"/>
    </row>
    <row r="3048" ht="12" customHeight="1">
      <c r="M3048" s="24"/>
    </row>
    <row r="3049" ht="12" customHeight="1">
      <c r="M3049" s="24"/>
    </row>
    <row r="3050" ht="12" customHeight="1">
      <c r="M3050" s="24"/>
    </row>
    <row r="3051" ht="12" customHeight="1">
      <c r="M3051" s="24"/>
    </row>
    <row r="3052" ht="12" customHeight="1">
      <c r="M3052" s="24"/>
    </row>
    <row r="3053" ht="12" customHeight="1">
      <c r="M3053" s="24"/>
    </row>
    <row r="3054" ht="12" customHeight="1">
      <c r="M3054" s="24"/>
    </row>
    <row r="3055" ht="12" customHeight="1">
      <c r="M3055" s="24"/>
    </row>
    <row r="3056" ht="12" customHeight="1">
      <c r="M3056" s="24"/>
    </row>
    <row r="3057" ht="12" customHeight="1">
      <c r="M3057" s="24"/>
    </row>
    <row r="3058" ht="12" customHeight="1">
      <c r="M3058" s="24"/>
    </row>
    <row r="3059" ht="12" customHeight="1">
      <c r="M3059" s="24"/>
    </row>
    <row r="3060" ht="12" customHeight="1">
      <c r="M3060" s="24"/>
    </row>
    <row r="3061" ht="12" customHeight="1">
      <c r="M3061" s="24"/>
    </row>
    <row r="3062" ht="12" customHeight="1">
      <c r="M3062" s="24"/>
    </row>
    <row r="3063" ht="12" customHeight="1">
      <c r="M3063" s="24"/>
    </row>
    <row r="3064" ht="12" customHeight="1">
      <c r="M3064" s="24"/>
    </row>
    <row r="3065" ht="12" customHeight="1">
      <c r="M3065" s="24"/>
    </row>
    <row r="3066" ht="12" customHeight="1">
      <c r="M3066" s="24"/>
    </row>
    <row r="3067" ht="12" customHeight="1">
      <c r="M3067" s="24"/>
    </row>
    <row r="3068" ht="12" customHeight="1">
      <c r="M3068" s="24"/>
    </row>
    <row r="3069" ht="12" customHeight="1">
      <c r="M3069" s="24"/>
    </row>
    <row r="3070" ht="12" customHeight="1">
      <c r="M3070" s="24"/>
    </row>
    <row r="3071" ht="12" customHeight="1">
      <c r="M3071" s="24"/>
    </row>
    <row r="3072" ht="12" customHeight="1">
      <c r="M3072" s="24"/>
    </row>
    <row r="3073" ht="12" customHeight="1">
      <c r="M3073" s="24"/>
    </row>
    <row r="3074" ht="12" customHeight="1">
      <c r="M3074" s="24"/>
    </row>
    <row r="3075" ht="12" customHeight="1">
      <c r="M3075" s="24"/>
    </row>
    <row r="3076" ht="12" customHeight="1">
      <c r="M3076" s="24"/>
    </row>
    <row r="3077" ht="12" customHeight="1">
      <c r="M3077" s="24"/>
    </row>
    <row r="3078" ht="12" customHeight="1">
      <c r="M3078" s="24"/>
    </row>
    <row r="3079" ht="12" customHeight="1">
      <c r="M3079" s="24"/>
    </row>
    <row r="3080" ht="12" customHeight="1">
      <c r="M3080" s="24"/>
    </row>
    <row r="3081" ht="12" customHeight="1">
      <c r="M3081" s="24"/>
    </row>
    <row r="3082" ht="12" customHeight="1">
      <c r="M3082" s="24"/>
    </row>
    <row r="3083" ht="12" customHeight="1">
      <c r="M3083" s="24"/>
    </row>
    <row r="3084" ht="12" customHeight="1">
      <c r="M3084" s="24"/>
    </row>
    <row r="3085" ht="12" customHeight="1">
      <c r="M3085" s="24"/>
    </row>
    <row r="3086" ht="12" customHeight="1">
      <c r="M3086" s="24"/>
    </row>
    <row r="3087" ht="12" customHeight="1">
      <c r="M3087" s="24"/>
    </row>
    <row r="3088" ht="12" customHeight="1">
      <c r="M3088" s="24"/>
    </row>
    <row r="3089" ht="12" customHeight="1">
      <c r="M3089" s="24"/>
    </row>
    <row r="3090" ht="12" customHeight="1">
      <c r="M3090" s="24"/>
    </row>
    <row r="3091" ht="12" customHeight="1">
      <c r="M3091" s="24"/>
    </row>
    <row r="3092" ht="12" customHeight="1">
      <c r="M3092" s="24"/>
    </row>
    <row r="3093" ht="12" customHeight="1">
      <c r="M3093" s="24"/>
    </row>
    <row r="3094" ht="12" customHeight="1">
      <c r="M3094" s="24"/>
    </row>
    <row r="3095" ht="12" customHeight="1">
      <c r="M3095" s="24"/>
    </row>
    <row r="3096" ht="12" customHeight="1">
      <c r="M3096" s="24"/>
    </row>
    <row r="3097" ht="12" customHeight="1">
      <c r="M3097" s="24"/>
    </row>
    <row r="3098" ht="12" customHeight="1">
      <c r="M3098" s="24"/>
    </row>
    <row r="3099" ht="12" customHeight="1">
      <c r="M3099" s="24"/>
    </row>
    <row r="3100" ht="12" customHeight="1">
      <c r="M3100" s="24"/>
    </row>
    <row r="3101" ht="12" customHeight="1">
      <c r="M3101" s="24"/>
    </row>
    <row r="3102" ht="12" customHeight="1">
      <c r="M3102" s="24"/>
    </row>
    <row r="3103" ht="12" customHeight="1">
      <c r="M3103" s="24"/>
    </row>
    <row r="3104" ht="12" customHeight="1">
      <c r="M3104" s="24"/>
    </row>
    <row r="3105" ht="12" customHeight="1">
      <c r="M3105" s="24"/>
    </row>
    <row r="3106" ht="12" customHeight="1">
      <c r="M3106" s="24"/>
    </row>
    <row r="3107" ht="12" customHeight="1">
      <c r="M3107" s="24"/>
    </row>
    <row r="3108" ht="12" customHeight="1">
      <c r="M3108" s="24"/>
    </row>
    <row r="3109" ht="12" customHeight="1">
      <c r="M3109" s="24"/>
    </row>
    <row r="3110" ht="12" customHeight="1">
      <c r="M3110" s="24"/>
    </row>
    <row r="3111" ht="12" customHeight="1">
      <c r="M3111" s="24"/>
    </row>
    <row r="3112" ht="12" customHeight="1">
      <c r="M3112" s="24"/>
    </row>
    <row r="3113" ht="12" customHeight="1">
      <c r="M3113" s="24"/>
    </row>
    <row r="3114" ht="12" customHeight="1">
      <c r="M3114" s="24"/>
    </row>
    <row r="3115" ht="12" customHeight="1">
      <c r="M3115" s="24"/>
    </row>
    <row r="3116" ht="12" customHeight="1">
      <c r="M3116" s="24"/>
    </row>
    <row r="3117" ht="12" customHeight="1">
      <c r="M3117" s="24"/>
    </row>
    <row r="3118" ht="12" customHeight="1">
      <c r="M3118" s="24"/>
    </row>
    <row r="3119" ht="12" customHeight="1">
      <c r="M3119" s="24"/>
    </row>
    <row r="3120" ht="12" customHeight="1">
      <c r="M3120" s="24"/>
    </row>
    <row r="3121" ht="12" customHeight="1">
      <c r="M3121" s="24"/>
    </row>
    <row r="3122" ht="12" customHeight="1">
      <c r="M3122" s="24"/>
    </row>
    <row r="3123" ht="12" customHeight="1">
      <c r="M3123" s="24"/>
    </row>
    <row r="3124" ht="12" customHeight="1">
      <c r="M3124" s="24"/>
    </row>
    <row r="3125" ht="12" customHeight="1">
      <c r="M3125" s="24"/>
    </row>
    <row r="3126" ht="12" customHeight="1">
      <c r="M3126" s="24"/>
    </row>
    <row r="3127" ht="12" customHeight="1">
      <c r="M3127" s="24"/>
    </row>
    <row r="3128" ht="12" customHeight="1">
      <c r="M3128" s="24"/>
    </row>
    <row r="3129" ht="12" customHeight="1">
      <c r="M3129" s="24"/>
    </row>
    <row r="3130" ht="12" customHeight="1">
      <c r="M3130" s="24"/>
    </row>
    <row r="3131" ht="12" customHeight="1">
      <c r="M3131" s="24"/>
    </row>
    <row r="3132" ht="12" customHeight="1">
      <c r="M3132" s="24"/>
    </row>
    <row r="3133" ht="12" customHeight="1">
      <c r="M3133" s="24"/>
    </row>
    <row r="3134" ht="12" customHeight="1">
      <c r="M3134" s="24"/>
    </row>
    <row r="3135" ht="12" customHeight="1">
      <c r="M3135" s="24"/>
    </row>
    <row r="3136" ht="12" customHeight="1">
      <c r="M3136" s="24"/>
    </row>
    <row r="3137" ht="12" customHeight="1">
      <c r="M3137" s="24"/>
    </row>
    <row r="3138" ht="12" customHeight="1">
      <c r="M3138" s="24"/>
    </row>
    <row r="3139" ht="12" customHeight="1">
      <c r="M3139" s="24"/>
    </row>
    <row r="3140" ht="12" customHeight="1">
      <c r="M3140" s="24"/>
    </row>
    <row r="3141" ht="12" customHeight="1">
      <c r="M3141" s="24"/>
    </row>
    <row r="3142" ht="12" customHeight="1">
      <c r="M3142" s="24"/>
    </row>
    <row r="3143" ht="12" customHeight="1">
      <c r="M3143" s="24"/>
    </row>
    <row r="3144" ht="12" customHeight="1">
      <c r="M3144" s="24"/>
    </row>
    <row r="3145" ht="12" customHeight="1">
      <c r="M3145" s="24"/>
    </row>
    <row r="3146" ht="12" customHeight="1">
      <c r="M3146" s="24"/>
    </row>
    <row r="3147" ht="12" customHeight="1">
      <c r="M3147" s="24"/>
    </row>
    <row r="3148" ht="12" customHeight="1">
      <c r="M3148" s="24"/>
    </row>
    <row r="3149" ht="12" customHeight="1">
      <c r="M3149" s="24"/>
    </row>
    <row r="3150" ht="12" customHeight="1">
      <c r="M3150" s="24"/>
    </row>
    <row r="3151" ht="12" customHeight="1">
      <c r="M3151" s="24"/>
    </row>
    <row r="3152" ht="12" customHeight="1">
      <c r="M3152" s="24"/>
    </row>
    <row r="3153" ht="12" customHeight="1">
      <c r="M3153" s="24"/>
    </row>
    <row r="3154" ht="12" customHeight="1">
      <c r="M3154" s="24"/>
    </row>
    <row r="3155" ht="12" customHeight="1">
      <c r="M3155" s="24"/>
    </row>
    <row r="3156" ht="12" customHeight="1">
      <c r="M3156" s="24"/>
    </row>
    <row r="3157" ht="12" customHeight="1">
      <c r="M3157" s="24"/>
    </row>
    <row r="3158" ht="12" customHeight="1">
      <c r="M3158" s="24"/>
    </row>
    <row r="3159" ht="12" customHeight="1">
      <c r="M3159" s="24"/>
    </row>
    <row r="3160" ht="12" customHeight="1">
      <c r="M3160" s="24"/>
    </row>
    <row r="3161" ht="12" customHeight="1">
      <c r="M3161" s="24"/>
    </row>
    <row r="3162" ht="12" customHeight="1">
      <c r="M3162" s="24"/>
    </row>
    <row r="3163" ht="12" customHeight="1">
      <c r="M3163" s="24"/>
    </row>
    <row r="3164" ht="12" customHeight="1">
      <c r="M3164" s="24"/>
    </row>
    <row r="3165" ht="12" customHeight="1">
      <c r="M3165" s="24"/>
    </row>
    <row r="3166" ht="12" customHeight="1">
      <c r="M3166" s="24"/>
    </row>
    <row r="3167" ht="12" customHeight="1">
      <c r="M3167" s="24"/>
    </row>
    <row r="3168" ht="12" customHeight="1">
      <c r="M3168" s="24"/>
    </row>
    <row r="3169" ht="12" customHeight="1">
      <c r="M3169" s="24"/>
    </row>
    <row r="3170" ht="12" customHeight="1">
      <c r="M3170" s="24"/>
    </row>
    <row r="3171" ht="12" customHeight="1">
      <c r="M3171" s="24"/>
    </row>
    <row r="3172" ht="12" customHeight="1">
      <c r="M3172" s="24"/>
    </row>
    <row r="3173" ht="12" customHeight="1">
      <c r="M3173" s="24"/>
    </row>
    <row r="3174" ht="12" customHeight="1">
      <c r="M3174" s="24"/>
    </row>
    <row r="3175" ht="12" customHeight="1">
      <c r="M3175" s="24"/>
    </row>
    <row r="3176" ht="12" customHeight="1">
      <c r="M3176" s="24"/>
    </row>
    <row r="3177" ht="12" customHeight="1">
      <c r="M3177" s="24"/>
    </row>
    <row r="3178" ht="12" customHeight="1">
      <c r="M3178" s="24"/>
    </row>
    <row r="3179" ht="12" customHeight="1">
      <c r="M3179" s="24"/>
    </row>
    <row r="3180" ht="12" customHeight="1">
      <c r="M3180" s="24"/>
    </row>
    <row r="3181" ht="12" customHeight="1">
      <c r="M3181" s="24"/>
    </row>
    <row r="3182" ht="12" customHeight="1">
      <c r="M3182" s="24"/>
    </row>
    <row r="3183" ht="12" customHeight="1">
      <c r="M3183" s="24"/>
    </row>
    <row r="3184" ht="12" customHeight="1">
      <c r="M3184" s="24"/>
    </row>
    <row r="3185" ht="12" customHeight="1">
      <c r="M3185" s="24"/>
    </row>
    <row r="3186" ht="12" customHeight="1">
      <c r="M3186" s="24"/>
    </row>
    <row r="3187" ht="12" customHeight="1">
      <c r="M3187" s="24"/>
    </row>
    <row r="3188" ht="12" customHeight="1">
      <c r="M3188" s="24"/>
    </row>
    <row r="3189" ht="12" customHeight="1">
      <c r="M3189" s="24"/>
    </row>
    <row r="3190" ht="12" customHeight="1">
      <c r="M3190" s="24"/>
    </row>
    <row r="3191" ht="12" customHeight="1">
      <c r="M3191" s="24"/>
    </row>
    <row r="3192" ht="12" customHeight="1">
      <c r="M3192" s="24"/>
    </row>
    <row r="3193" ht="12" customHeight="1">
      <c r="M3193" s="24"/>
    </row>
    <row r="3194" ht="12" customHeight="1">
      <c r="M3194" s="24"/>
    </row>
    <row r="3195" ht="12" customHeight="1">
      <c r="M3195" s="24"/>
    </row>
    <row r="3196" ht="12" customHeight="1">
      <c r="M3196" s="24"/>
    </row>
    <row r="3197" ht="12" customHeight="1">
      <c r="M3197" s="24"/>
    </row>
    <row r="3198" ht="12" customHeight="1">
      <c r="M3198" s="24"/>
    </row>
    <row r="3199" ht="12" customHeight="1">
      <c r="M3199" s="24"/>
    </row>
    <row r="3200" ht="12" customHeight="1">
      <c r="M3200" s="24"/>
    </row>
    <row r="3201" ht="12" customHeight="1">
      <c r="M3201" s="24"/>
    </row>
    <row r="3202" ht="12" customHeight="1">
      <c r="M3202" s="24"/>
    </row>
    <row r="3203" ht="12" customHeight="1">
      <c r="M3203" s="24"/>
    </row>
    <row r="3204" ht="12" customHeight="1">
      <c r="M3204" s="24"/>
    </row>
    <row r="3205" ht="12" customHeight="1">
      <c r="M3205" s="24"/>
    </row>
    <row r="3206" ht="12" customHeight="1">
      <c r="M3206" s="24"/>
    </row>
    <row r="3207" ht="12" customHeight="1">
      <c r="M3207" s="24"/>
    </row>
    <row r="3208" ht="12" customHeight="1">
      <c r="M3208" s="24"/>
    </row>
    <row r="3209" ht="12" customHeight="1">
      <c r="M3209" s="24"/>
    </row>
    <row r="3210" ht="12" customHeight="1">
      <c r="M3210" s="24"/>
    </row>
    <row r="3211" ht="12" customHeight="1">
      <c r="M3211" s="24"/>
    </row>
    <row r="3212" ht="12" customHeight="1">
      <c r="M3212" s="24"/>
    </row>
    <row r="3213" ht="12" customHeight="1">
      <c r="M3213" s="24"/>
    </row>
    <row r="3214" ht="12" customHeight="1">
      <c r="M3214" s="24"/>
    </row>
    <row r="3215" ht="12" customHeight="1">
      <c r="M3215" s="24"/>
    </row>
    <row r="3216" ht="12" customHeight="1">
      <c r="M3216" s="24"/>
    </row>
    <row r="3217" ht="12" customHeight="1">
      <c r="M3217" s="24"/>
    </row>
    <row r="3218" ht="12" customHeight="1">
      <c r="M3218" s="24"/>
    </row>
    <row r="3219" ht="12" customHeight="1">
      <c r="M3219" s="24"/>
    </row>
    <row r="3220" ht="12" customHeight="1">
      <c r="M3220" s="24"/>
    </row>
    <row r="3221" ht="12" customHeight="1">
      <c r="M3221" s="24"/>
    </row>
    <row r="3222" ht="12" customHeight="1">
      <c r="M3222" s="24"/>
    </row>
    <row r="3223" ht="12" customHeight="1">
      <c r="M3223" s="24"/>
    </row>
    <row r="3224" ht="12" customHeight="1">
      <c r="M3224" s="24"/>
    </row>
    <row r="3225" ht="12" customHeight="1">
      <c r="M3225" s="24"/>
    </row>
    <row r="3226" ht="12" customHeight="1">
      <c r="M3226" s="24"/>
    </row>
    <row r="3227" ht="12" customHeight="1">
      <c r="M3227" s="24"/>
    </row>
    <row r="3228" ht="12" customHeight="1">
      <c r="M3228" s="24"/>
    </row>
    <row r="3229" ht="12" customHeight="1">
      <c r="M3229" s="24"/>
    </row>
    <row r="3230" ht="12" customHeight="1">
      <c r="M3230" s="24"/>
    </row>
    <row r="3231" ht="12" customHeight="1">
      <c r="M3231" s="24"/>
    </row>
    <row r="3232" ht="12" customHeight="1">
      <c r="M3232" s="24"/>
    </row>
    <row r="3233" ht="12" customHeight="1">
      <c r="M3233" s="24"/>
    </row>
    <row r="3234" ht="12" customHeight="1">
      <c r="M3234" s="24"/>
    </row>
    <row r="3235" ht="12" customHeight="1">
      <c r="M3235" s="24"/>
    </row>
    <row r="3236" ht="12" customHeight="1">
      <c r="M3236" s="24"/>
    </row>
    <row r="3237" ht="12" customHeight="1">
      <c r="M3237" s="24"/>
    </row>
    <row r="3238" ht="12" customHeight="1">
      <c r="M3238" s="24"/>
    </row>
    <row r="3239" ht="12" customHeight="1">
      <c r="M3239" s="24"/>
    </row>
    <row r="3240" ht="12" customHeight="1">
      <c r="M3240" s="24"/>
    </row>
    <row r="3241" ht="12" customHeight="1">
      <c r="M3241" s="24"/>
    </row>
    <row r="3242" ht="12" customHeight="1">
      <c r="M3242" s="24"/>
    </row>
    <row r="3243" ht="12" customHeight="1">
      <c r="M3243" s="24"/>
    </row>
    <row r="3244" ht="12" customHeight="1">
      <c r="M3244" s="24"/>
    </row>
    <row r="3245" ht="12" customHeight="1">
      <c r="M3245" s="24"/>
    </row>
    <row r="3246" ht="12" customHeight="1">
      <c r="M3246" s="24"/>
    </row>
    <row r="3247" ht="12" customHeight="1">
      <c r="M3247" s="24"/>
    </row>
    <row r="3248" ht="12" customHeight="1">
      <c r="M3248" s="24"/>
    </row>
    <row r="3249" ht="12" customHeight="1">
      <c r="M3249" s="24"/>
    </row>
    <row r="3250" ht="12" customHeight="1">
      <c r="M3250" s="24"/>
    </row>
    <row r="3251" ht="12" customHeight="1">
      <c r="M3251" s="24"/>
    </row>
    <row r="3252" ht="12" customHeight="1">
      <c r="M3252" s="24"/>
    </row>
    <row r="3253" ht="12" customHeight="1">
      <c r="M3253" s="24"/>
    </row>
    <row r="3254" ht="12" customHeight="1">
      <c r="M3254" s="24"/>
    </row>
    <row r="3255" ht="12" customHeight="1">
      <c r="M3255" s="24"/>
    </row>
    <row r="3256" ht="12" customHeight="1">
      <c r="M3256" s="24"/>
    </row>
    <row r="3257" ht="12" customHeight="1">
      <c r="M3257" s="24"/>
    </row>
    <row r="3258" ht="12" customHeight="1">
      <c r="M3258" s="24"/>
    </row>
    <row r="3259" ht="12" customHeight="1">
      <c r="M3259" s="24"/>
    </row>
    <row r="3260" ht="12" customHeight="1">
      <c r="M3260" s="24"/>
    </row>
    <row r="3261" ht="12" customHeight="1">
      <c r="M3261" s="24"/>
    </row>
    <row r="3262" ht="12" customHeight="1">
      <c r="M3262" s="24"/>
    </row>
    <row r="3263" ht="12" customHeight="1">
      <c r="M3263" s="24"/>
    </row>
    <row r="3264" ht="12" customHeight="1">
      <c r="M3264" s="24"/>
    </row>
    <row r="3265" ht="12" customHeight="1">
      <c r="M3265" s="24"/>
    </row>
    <row r="3266" ht="12" customHeight="1">
      <c r="M3266" s="24"/>
    </row>
    <row r="3267" ht="12" customHeight="1">
      <c r="M3267" s="24"/>
    </row>
    <row r="3268" ht="12" customHeight="1">
      <c r="M3268" s="24"/>
    </row>
    <row r="3269" ht="12" customHeight="1">
      <c r="M3269" s="24"/>
    </row>
    <row r="3270" ht="12" customHeight="1">
      <c r="M3270" s="24"/>
    </row>
    <row r="3271" ht="12" customHeight="1">
      <c r="M3271" s="24"/>
    </row>
    <row r="3272" ht="12" customHeight="1">
      <c r="M3272" s="24"/>
    </row>
    <row r="3273" ht="12" customHeight="1">
      <c r="M3273" s="24"/>
    </row>
    <row r="3274" ht="12" customHeight="1">
      <c r="M3274" s="24"/>
    </row>
    <row r="3275" ht="12" customHeight="1">
      <c r="M3275" s="24"/>
    </row>
    <row r="3276" ht="12" customHeight="1">
      <c r="M3276" s="24"/>
    </row>
    <row r="3277" ht="12" customHeight="1">
      <c r="M3277" s="24"/>
    </row>
    <row r="3278" ht="12" customHeight="1">
      <c r="M3278" s="24"/>
    </row>
    <row r="3279" ht="12" customHeight="1">
      <c r="M3279" s="24"/>
    </row>
    <row r="3280" ht="12" customHeight="1">
      <c r="M3280" s="24"/>
    </row>
    <row r="3281" ht="12" customHeight="1">
      <c r="M3281" s="24"/>
    </row>
    <row r="3282" ht="12" customHeight="1">
      <c r="M3282" s="24"/>
    </row>
    <row r="3283" ht="12" customHeight="1">
      <c r="M3283" s="24"/>
    </row>
    <row r="3284" ht="12" customHeight="1">
      <c r="M3284" s="24"/>
    </row>
    <row r="3285" ht="12" customHeight="1">
      <c r="M3285" s="24"/>
    </row>
    <row r="3286" ht="12" customHeight="1">
      <c r="M3286" s="24"/>
    </row>
    <row r="3287" ht="12" customHeight="1">
      <c r="M3287" s="24"/>
    </row>
    <row r="3288" ht="12" customHeight="1">
      <c r="M3288" s="24"/>
    </row>
    <row r="3289" ht="12" customHeight="1">
      <c r="M3289" s="24"/>
    </row>
    <row r="3290" ht="12" customHeight="1">
      <c r="M3290" s="24"/>
    </row>
    <row r="3291" ht="12" customHeight="1">
      <c r="M3291" s="24"/>
    </row>
    <row r="3292" ht="12" customHeight="1">
      <c r="M3292" s="24"/>
    </row>
    <row r="3293" ht="12" customHeight="1">
      <c r="M3293" s="24"/>
    </row>
    <row r="3294" ht="12" customHeight="1">
      <c r="M3294" s="24"/>
    </row>
    <row r="3295" ht="12" customHeight="1">
      <c r="M3295" s="24"/>
    </row>
    <row r="3296" ht="12" customHeight="1">
      <c r="M3296" s="24"/>
    </row>
    <row r="3297" ht="12" customHeight="1">
      <c r="M3297" s="24"/>
    </row>
    <row r="3298" ht="12" customHeight="1">
      <c r="M3298" s="24"/>
    </row>
    <row r="3299" ht="12" customHeight="1">
      <c r="M3299" s="24"/>
    </row>
    <row r="3300" ht="12" customHeight="1">
      <c r="M3300" s="24"/>
    </row>
    <row r="3301" ht="12" customHeight="1">
      <c r="M3301" s="24"/>
    </row>
    <row r="3302" ht="12" customHeight="1">
      <c r="M3302" s="24"/>
    </row>
    <row r="3303" ht="12" customHeight="1">
      <c r="M3303" s="24"/>
    </row>
    <row r="3304" ht="12" customHeight="1">
      <c r="M3304" s="24"/>
    </row>
    <row r="3305" ht="12" customHeight="1">
      <c r="M3305" s="24"/>
    </row>
    <row r="3306" ht="12" customHeight="1">
      <c r="M3306" s="24"/>
    </row>
    <row r="3307" ht="12" customHeight="1">
      <c r="M3307" s="24"/>
    </row>
    <row r="3308" ht="12" customHeight="1">
      <c r="M3308" s="24"/>
    </row>
    <row r="3309" ht="12" customHeight="1">
      <c r="M3309" s="24"/>
    </row>
    <row r="3310" ht="12" customHeight="1">
      <c r="M3310" s="24"/>
    </row>
    <row r="3311" ht="12" customHeight="1">
      <c r="M3311" s="24"/>
    </row>
    <row r="3312" ht="12" customHeight="1">
      <c r="M3312" s="24"/>
    </row>
    <row r="3313" ht="12" customHeight="1">
      <c r="M3313" s="24"/>
    </row>
    <row r="3314" ht="12" customHeight="1">
      <c r="M3314" s="24"/>
    </row>
    <row r="3315" ht="12" customHeight="1">
      <c r="M3315" s="24"/>
    </row>
    <row r="3316" ht="12" customHeight="1">
      <c r="M3316" s="24"/>
    </row>
    <row r="3317" ht="12" customHeight="1">
      <c r="M3317" s="24"/>
    </row>
    <row r="3318" ht="12" customHeight="1">
      <c r="M3318" s="24"/>
    </row>
    <row r="3319" ht="12" customHeight="1">
      <c r="M3319" s="24"/>
    </row>
    <row r="3320" ht="12" customHeight="1">
      <c r="M3320" s="24"/>
    </row>
    <row r="3321" ht="12" customHeight="1">
      <c r="M3321" s="24"/>
    </row>
    <row r="3322" ht="12" customHeight="1">
      <c r="M3322" s="24"/>
    </row>
    <row r="3323" ht="12" customHeight="1">
      <c r="M3323" s="24"/>
    </row>
    <row r="3324" ht="12" customHeight="1">
      <c r="M3324" s="24"/>
    </row>
    <row r="3325" ht="12" customHeight="1">
      <c r="M3325" s="24"/>
    </row>
    <row r="3326" ht="12" customHeight="1">
      <c r="M3326" s="24"/>
    </row>
    <row r="3327" ht="12" customHeight="1">
      <c r="M3327" s="24"/>
    </row>
    <row r="3328" ht="12" customHeight="1">
      <c r="M3328" s="24"/>
    </row>
    <row r="3329" ht="12" customHeight="1">
      <c r="M3329" s="24"/>
    </row>
    <row r="3330" ht="12" customHeight="1">
      <c r="M3330" s="24"/>
    </row>
    <row r="3331" ht="12" customHeight="1">
      <c r="M3331" s="24"/>
    </row>
    <row r="3332" ht="12" customHeight="1">
      <c r="M3332" s="24"/>
    </row>
    <row r="3333" ht="12" customHeight="1">
      <c r="M3333" s="24"/>
    </row>
    <row r="3334" ht="12" customHeight="1">
      <c r="M3334" s="24"/>
    </row>
    <row r="3335" ht="12" customHeight="1">
      <c r="M3335" s="24"/>
    </row>
    <row r="3336" ht="12" customHeight="1">
      <c r="M3336" s="24"/>
    </row>
    <row r="3337" ht="12" customHeight="1">
      <c r="M3337" s="24"/>
    </row>
    <row r="3338" ht="12" customHeight="1">
      <c r="M3338" s="24"/>
    </row>
    <row r="3339" ht="12" customHeight="1">
      <c r="M3339" s="24"/>
    </row>
    <row r="3340" ht="12" customHeight="1">
      <c r="M3340" s="24"/>
    </row>
    <row r="3341" ht="12" customHeight="1">
      <c r="M3341" s="24"/>
    </row>
    <row r="3342" ht="12" customHeight="1">
      <c r="M3342" s="24"/>
    </row>
    <row r="3343" ht="12" customHeight="1">
      <c r="M3343" s="24"/>
    </row>
    <row r="3344" ht="12" customHeight="1">
      <c r="M3344" s="24"/>
    </row>
    <row r="3345" ht="12" customHeight="1">
      <c r="M3345" s="24"/>
    </row>
    <row r="3346" ht="12" customHeight="1">
      <c r="M3346" s="24"/>
    </row>
    <row r="3347" ht="12" customHeight="1">
      <c r="M3347" s="24"/>
    </row>
    <row r="3348" ht="12" customHeight="1">
      <c r="M3348" s="24"/>
    </row>
    <row r="3349" ht="12" customHeight="1">
      <c r="M3349" s="24"/>
    </row>
    <row r="3350" ht="12" customHeight="1">
      <c r="M3350" s="24"/>
    </row>
    <row r="3351" ht="12" customHeight="1">
      <c r="M3351" s="24"/>
    </row>
    <row r="3352" ht="12" customHeight="1">
      <c r="M3352" s="24"/>
    </row>
    <row r="3353" ht="12" customHeight="1">
      <c r="M3353" s="24"/>
    </row>
    <row r="3354" ht="12" customHeight="1">
      <c r="M3354" s="24"/>
    </row>
    <row r="3355" ht="12" customHeight="1">
      <c r="M3355" s="24"/>
    </row>
    <row r="3356" ht="12" customHeight="1">
      <c r="M3356" s="24"/>
    </row>
    <row r="3357" ht="12" customHeight="1">
      <c r="M3357" s="24"/>
    </row>
    <row r="3358" ht="12" customHeight="1">
      <c r="M3358" s="24"/>
    </row>
    <row r="3359" ht="12" customHeight="1">
      <c r="M3359" s="24"/>
    </row>
    <row r="3360" ht="12" customHeight="1">
      <c r="M3360" s="24"/>
    </row>
    <row r="3361" ht="12" customHeight="1">
      <c r="M3361" s="24"/>
    </row>
    <row r="3362" ht="12" customHeight="1">
      <c r="M3362" s="24"/>
    </row>
    <row r="3363" ht="12" customHeight="1">
      <c r="M3363" s="24"/>
    </row>
    <row r="3364" ht="12" customHeight="1">
      <c r="M3364" s="24"/>
    </row>
    <row r="3365" ht="12" customHeight="1">
      <c r="M3365" s="24"/>
    </row>
    <row r="3366" ht="12" customHeight="1">
      <c r="M3366" s="24"/>
    </row>
    <row r="3367" ht="12" customHeight="1">
      <c r="M3367" s="24"/>
    </row>
    <row r="3368" ht="12" customHeight="1">
      <c r="M3368" s="24"/>
    </row>
    <row r="3369" ht="12" customHeight="1">
      <c r="M3369" s="24"/>
    </row>
    <row r="3370" ht="12" customHeight="1">
      <c r="M3370" s="24"/>
    </row>
    <row r="3371" ht="12" customHeight="1">
      <c r="M3371" s="24"/>
    </row>
    <row r="3372" ht="12" customHeight="1">
      <c r="M3372" s="24"/>
    </row>
    <row r="3373" ht="12" customHeight="1">
      <c r="M3373" s="24"/>
    </row>
    <row r="3374" ht="12" customHeight="1">
      <c r="M3374" s="24"/>
    </row>
    <row r="3375" ht="12" customHeight="1">
      <c r="M3375" s="24"/>
    </row>
    <row r="3376" ht="12" customHeight="1">
      <c r="M3376" s="24"/>
    </row>
    <row r="3377" ht="12" customHeight="1">
      <c r="M3377" s="24"/>
    </row>
    <row r="3378" ht="12" customHeight="1">
      <c r="M3378" s="24"/>
    </row>
    <row r="3379" ht="12" customHeight="1">
      <c r="M3379" s="24"/>
    </row>
    <row r="3380" ht="12" customHeight="1">
      <c r="M3380" s="24"/>
    </row>
    <row r="3381" ht="12" customHeight="1">
      <c r="M3381" s="24"/>
    </row>
    <row r="3382" ht="12" customHeight="1">
      <c r="M3382" s="24"/>
    </row>
    <row r="3383" ht="12" customHeight="1">
      <c r="M3383" s="24"/>
    </row>
    <row r="3384" ht="12" customHeight="1">
      <c r="M3384" s="24"/>
    </row>
    <row r="3385" ht="12" customHeight="1">
      <c r="M3385" s="24"/>
    </row>
    <row r="3386" ht="12" customHeight="1">
      <c r="M3386" s="24"/>
    </row>
    <row r="3387" ht="12" customHeight="1">
      <c r="M3387" s="24"/>
    </row>
    <row r="3388" ht="12" customHeight="1">
      <c r="M3388" s="24"/>
    </row>
    <row r="3389" ht="12" customHeight="1">
      <c r="M3389" s="24"/>
    </row>
    <row r="3390" ht="12" customHeight="1">
      <c r="M3390" s="24"/>
    </row>
    <row r="3391" ht="12" customHeight="1">
      <c r="M3391" s="24"/>
    </row>
    <row r="3392" ht="12" customHeight="1">
      <c r="M3392" s="24"/>
    </row>
    <row r="3393" ht="12" customHeight="1">
      <c r="M3393" s="24"/>
    </row>
    <row r="3394" ht="12" customHeight="1">
      <c r="M3394" s="24"/>
    </row>
    <row r="3395" ht="12" customHeight="1">
      <c r="M3395" s="24"/>
    </row>
    <row r="3396" ht="12" customHeight="1">
      <c r="M3396" s="24"/>
    </row>
    <row r="3397" ht="12" customHeight="1">
      <c r="M3397" s="24"/>
    </row>
    <row r="3398" ht="12" customHeight="1">
      <c r="M3398" s="24"/>
    </row>
    <row r="3399" ht="12" customHeight="1">
      <c r="M3399" s="24"/>
    </row>
    <row r="3400" ht="12" customHeight="1">
      <c r="M3400" s="24"/>
    </row>
    <row r="3401" ht="12" customHeight="1">
      <c r="M3401" s="24"/>
    </row>
    <row r="3402" ht="12" customHeight="1">
      <c r="M3402" s="24"/>
    </row>
    <row r="3403" ht="12" customHeight="1">
      <c r="M3403" s="24"/>
    </row>
    <row r="3404" ht="12" customHeight="1">
      <c r="M3404" s="24"/>
    </row>
    <row r="3405" ht="12" customHeight="1">
      <c r="M3405" s="24"/>
    </row>
    <row r="3406" ht="12" customHeight="1">
      <c r="M3406" s="24"/>
    </row>
    <row r="3407" ht="12" customHeight="1">
      <c r="M3407" s="24"/>
    </row>
    <row r="3408" ht="12" customHeight="1">
      <c r="M3408" s="24"/>
    </row>
    <row r="3409" ht="12" customHeight="1">
      <c r="M3409" s="24"/>
    </row>
    <row r="3410" ht="12" customHeight="1">
      <c r="M3410" s="24"/>
    </row>
    <row r="3411" ht="12" customHeight="1">
      <c r="M3411" s="24"/>
    </row>
    <row r="3412" ht="12" customHeight="1">
      <c r="M3412" s="24"/>
    </row>
    <row r="3413" ht="12" customHeight="1">
      <c r="M3413" s="24"/>
    </row>
    <row r="3414" ht="12" customHeight="1">
      <c r="M3414" s="24"/>
    </row>
    <row r="3415" ht="12" customHeight="1">
      <c r="M3415" s="24"/>
    </row>
    <row r="3416" ht="12" customHeight="1">
      <c r="M3416" s="24"/>
    </row>
    <row r="3417" ht="12" customHeight="1">
      <c r="M3417" s="24"/>
    </row>
    <row r="3418" ht="12" customHeight="1">
      <c r="M3418" s="24"/>
    </row>
    <row r="3419" ht="12" customHeight="1">
      <c r="M3419" s="24"/>
    </row>
    <row r="3420" ht="12" customHeight="1">
      <c r="M3420" s="24"/>
    </row>
    <row r="3421" ht="12" customHeight="1">
      <c r="M3421" s="24"/>
    </row>
    <row r="3422" ht="12" customHeight="1">
      <c r="M3422" s="24"/>
    </row>
    <row r="3423" ht="12" customHeight="1">
      <c r="M3423" s="24"/>
    </row>
    <row r="3424" ht="12" customHeight="1">
      <c r="M3424" s="24"/>
    </row>
    <row r="3425" ht="12" customHeight="1">
      <c r="M3425" s="24"/>
    </row>
    <row r="3426" ht="12" customHeight="1">
      <c r="M3426" s="24"/>
    </row>
    <row r="3427" ht="12" customHeight="1">
      <c r="M3427" s="24"/>
    </row>
    <row r="3428" ht="12" customHeight="1">
      <c r="M3428" s="24"/>
    </row>
    <row r="3429" ht="12" customHeight="1">
      <c r="M3429" s="24"/>
    </row>
    <row r="3430" ht="12" customHeight="1">
      <c r="M3430" s="24"/>
    </row>
    <row r="3431" ht="12" customHeight="1">
      <c r="M3431" s="24"/>
    </row>
    <row r="3432" ht="12" customHeight="1">
      <c r="M3432" s="24"/>
    </row>
    <row r="3433" ht="12" customHeight="1">
      <c r="M3433" s="24"/>
    </row>
    <row r="3434" ht="12" customHeight="1">
      <c r="M3434" s="24"/>
    </row>
    <row r="3435" ht="12" customHeight="1">
      <c r="M3435" s="24"/>
    </row>
    <row r="3436" ht="12" customHeight="1">
      <c r="M3436" s="24"/>
    </row>
    <row r="3437" ht="12" customHeight="1">
      <c r="M3437" s="24"/>
    </row>
    <row r="3438" ht="12" customHeight="1">
      <c r="M3438" s="24"/>
    </row>
    <row r="3439" ht="12" customHeight="1">
      <c r="M3439" s="24"/>
    </row>
    <row r="3440" ht="12" customHeight="1">
      <c r="M3440" s="24"/>
    </row>
    <row r="3441" ht="12" customHeight="1">
      <c r="M3441" s="24"/>
    </row>
    <row r="3442" ht="12" customHeight="1">
      <c r="M3442" s="24"/>
    </row>
    <row r="3443" ht="12" customHeight="1">
      <c r="M3443" s="24"/>
    </row>
    <row r="3444" ht="12" customHeight="1">
      <c r="M3444" s="24"/>
    </row>
    <row r="3445" ht="12" customHeight="1">
      <c r="M3445" s="24"/>
    </row>
    <row r="3446" ht="12" customHeight="1">
      <c r="M3446" s="24"/>
    </row>
    <row r="3447" ht="12" customHeight="1">
      <c r="M3447" s="24"/>
    </row>
    <row r="3448" ht="12" customHeight="1">
      <c r="M3448" s="24"/>
    </row>
    <row r="3449" ht="12" customHeight="1">
      <c r="M3449" s="24"/>
    </row>
    <row r="3450" ht="12" customHeight="1">
      <c r="M3450" s="24"/>
    </row>
    <row r="3451" ht="12" customHeight="1">
      <c r="M3451" s="24"/>
    </row>
    <row r="3452" ht="12" customHeight="1">
      <c r="M3452" s="24"/>
    </row>
    <row r="3453" ht="12" customHeight="1">
      <c r="M3453" s="24"/>
    </row>
    <row r="3454" ht="12" customHeight="1">
      <c r="M3454" s="24"/>
    </row>
    <row r="3455" ht="12" customHeight="1">
      <c r="M3455" s="24"/>
    </row>
    <row r="3456" ht="12" customHeight="1">
      <c r="M3456" s="24"/>
    </row>
    <row r="3457" ht="12" customHeight="1">
      <c r="M3457" s="24"/>
    </row>
    <row r="3458" ht="12" customHeight="1">
      <c r="M3458" s="24"/>
    </row>
    <row r="3459" ht="12" customHeight="1">
      <c r="M3459" s="24"/>
    </row>
    <row r="3460" ht="12" customHeight="1">
      <c r="M3460" s="24"/>
    </row>
    <row r="3461" ht="12" customHeight="1">
      <c r="M3461" s="24"/>
    </row>
    <row r="3462" ht="12" customHeight="1">
      <c r="M3462" s="24"/>
    </row>
    <row r="3463" ht="12" customHeight="1">
      <c r="M3463" s="24"/>
    </row>
    <row r="3464" ht="12" customHeight="1">
      <c r="M3464" s="24"/>
    </row>
    <row r="3465" ht="12" customHeight="1">
      <c r="M3465" s="24"/>
    </row>
    <row r="3466" ht="12" customHeight="1">
      <c r="M3466" s="24"/>
    </row>
    <row r="3467" ht="12" customHeight="1">
      <c r="M3467" s="24"/>
    </row>
    <row r="3468" ht="12" customHeight="1">
      <c r="M3468" s="24"/>
    </row>
    <row r="3469" ht="12" customHeight="1">
      <c r="M3469" s="24"/>
    </row>
    <row r="3470" ht="12" customHeight="1">
      <c r="M3470" s="24"/>
    </row>
    <row r="3471" ht="12" customHeight="1">
      <c r="M3471" s="24"/>
    </row>
    <row r="3472" ht="12" customHeight="1">
      <c r="M3472" s="24"/>
    </row>
    <row r="3473" ht="12" customHeight="1">
      <c r="M3473" s="24"/>
    </row>
    <row r="3474" ht="12" customHeight="1">
      <c r="M3474" s="24"/>
    </row>
    <row r="3475" ht="12" customHeight="1">
      <c r="M3475" s="24"/>
    </row>
    <row r="3476" ht="12" customHeight="1">
      <c r="M3476" s="24"/>
    </row>
    <row r="3477" ht="12" customHeight="1">
      <c r="M3477" s="24"/>
    </row>
    <row r="3478" ht="12" customHeight="1">
      <c r="M3478" s="24"/>
    </row>
    <row r="3479" ht="12" customHeight="1">
      <c r="M3479" s="24"/>
    </row>
    <row r="3480" ht="12" customHeight="1">
      <c r="M3480" s="24"/>
    </row>
    <row r="3481" ht="12" customHeight="1">
      <c r="M3481" s="24"/>
    </row>
    <row r="3482" ht="12" customHeight="1">
      <c r="M3482" s="24"/>
    </row>
    <row r="3483" ht="12" customHeight="1">
      <c r="M3483" s="24"/>
    </row>
    <row r="3484" ht="12" customHeight="1">
      <c r="M3484" s="24"/>
    </row>
    <row r="3485" ht="12" customHeight="1">
      <c r="M3485" s="24"/>
    </row>
    <row r="3486" ht="12" customHeight="1">
      <c r="M3486" s="24"/>
    </row>
    <row r="3487" ht="12" customHeight="1">
      <c r="M3487" s="24"/>
    </row>
    <row r="3488" ht="12" customHeight="1">
      <c r="M3488" s="24"/>
    </row>
    <row r="3489" ht="12" customHeight="1">
      <c r="M3489" s="24"/>
    </row>
    <row r="3490" ht="12" customHeight="1">
      <c r="M3490" s="24"/>
    </row>
    <row r="3491" ht="12" customHeight="1">
      <c r="M3491" s="24"/>
    </row>
    <row r="3492" ht="12" customHeight="1">
      <c r="M3492" s="24"/>
    </row>
    <row r="3493" ht="12" customHeight="1">
      <c r="M3493" s="24"/>
    </row>
    <row r="3494" ht="12" customHeight="1">
      <c r="M3494" s="24"/>
    </row>
    <row r="3495" ht="12" customHeight="1">
      <c r="M3495" s="24"/>
    </row>
    <row r="3496" ht="12" customHeight="1">
      <c r="M3496" s="24"/>
    </row>
    <row r="3497" ht="12" customHeight="1">
      <c r="M3497" s="24"/>
    </row>
    <row r="3498" ht="12" customHeight="1">
      <c r="M3498" s="24"/>
    </row>
    <row r="3499" ht="12" customHeight="1">
      <c r="M3499" s="24"/>
    </row>
    <row r="3500" ht="12" customHeight="1">
      <c r="M3500" s="24"/>
    </row>
    <row r="3501" ht="12" customHeight="1">
      <c r="M3501" s="24"/>
    </row>
    <row r="3502" ht="12" customHeight="1">
      <c r="M3502" s="24"/>
    </row>
    <row r="3503" ht="12" customHeight="1">
      <c r="M3503" s="24"/>
    </row>
    <row r="3504" ht="12" customHeight="1">
      <c r="M3504" s="24"/>
    </row>
    <row r="3505" ht="12" customHeight="1">
      <c r="M3505" s="24"/>
    </row>
    <row r="3506" ht="12" customHeight="1">
      <c r="M3506" s="24"/>
    </row>
    <row r="3507" ht="12" customHeight="1">
      <c r="M3507" s="24"/>
    </row>
    <row r="3508" ht="12" customHeight="1">
      <c r="M3508" s="24"/>
    </row>
    <row r="3509" ht="12" customHeight="1">
      <c r="M3509" s="24"/>
    </row>
    <row r="3510" ht="12" customHeight="1">
      <c r="M3510" s="24"/>
    </row>
    <row r="3511" ht="12" customHeight="1">
      <c r="M3511" s="24"/>
    </row>
    <row r="3512" ht="12" customHeight="1">
      <c r="M3512" s="24"/>
    </row>
    <row r="3513" ht="12" customHeight="1">
      <c r="M3513" s="24"/>
    </row>
    <row r="3514" ht="12" customHeight="1">
      <c r="M3514" s="24"/>
    </row>
    <row r="3515" ht="12" customHeight="1">
      <c r="M3515" s="24"/>
    </row>
    <row r="3516" ht="12" customHeight="1">
      <c r="M3516" s="24"/>
    </row>
    <row r="3517" ht="12" customHeight="1">
      <c r="M3517" s="24"/>
    </row>
    <row r="3518" ht="12" customHeight="1">
      <c r="M3518" s="24"/>
    </row>
    <row r="3519" ht="12" customHeight="1">
      <c r="M3519" s="24"/>
    </row>
    <row r="3520" ht="12" customHeight="1">
      <c r="M3520" s="24"/>
    </row>
    <row r="3521" ht="12" customHeight="1">
      <c r="M3521" s="24"/>
    </row>
    <row r="3522" ht="12" customHeight="1">
      <c r="M3522" s="24"/>
    </row>
    <row r="3523" ht="12" customHeight="1">
      <c r="M3523" s="24"/>
    </row>
    <row r="3524" ht="12" customHeight="1">
      <c r="M3524" s="24"/>
    </row>
    <row r="3525" ht="12" customHeight="1">
      <c r="M3525" s="24"/>
    </row>
    <row r="3526" ht="12" customHeight="1">
      <c r="M3526" s="24"/>
    </row>
    <row r="3527" ht="12" customHeight="1">
      <c r="M3527" s="24"/>
    </row>
    <row r="3528" ht="12" customHeight="1">
      <c r="M3528" s="24"/>
    </row>
    <row r="3529" ht="12" customHeight="1">
      <c r="M3529" s="24"/>
    </row>
    <row r="3530" ht="12" customHeight="1">
      <c r="M3530" s="24"/>
    </row>
    <row r="3531" ht="12" customHeight="1">
      <c r="M3531" s="24"/>
    </row>
    <row r="3532" ht="12" customHeight="1">
      <c r="M3532" s="24"/>
    </row>
    <row r="3533" ht="12" customHeight="1">
      <c r="M3533" s="24"/>
    </row>
    <row r="3534" ht="12" customHeight="1">
      <c r="M3534" s="24"/>
    </row>
    <row r="3535" ht="12" customHeight="1">
      <c r="M3535" s="24"/>
    </row>
    <row r="3536" ht="12" customHeight="1">
      <c r="M3536" s="24"/>
    </row>
    <row r="3537" ht="12" customHeight="1">
      <c r="M3537" s="24"/>
    </row>
    <row r="3538" ht="12" customHeight="1">
      <c r="M3538" s="24"/>
    </row>
    <row r="3539" ht="12" customHeight="1">
      <c r="M3539" s="24"/>
    </row>
    <row r="3540" ht="12" customHeight="1">
      <c r="M3540" s="24"/>
    </row>
    <row r="3541" ht="12" customHeight="1">
      <c r="M3541" s="24"/>
    </row>
    <row r="3542" ht="12" customHeight="1">
      <c r="M3542" s="24"/>
    </row>
    <row r="3543" ht="12" customHeight="1">
      <c r="M3543" s="24"/>
    </row>
    <row r="3544" ht="12" customHeight="1">
      <c r="M3544" s="24"/>
    </row>
    <row r="3545" ht="12" customHeight="1">
      <c r="M3545" s="24"/>
    </row>
    <row r="3546" ht="12" customHeight="1">
      <c r="M3546" s="24"/>
    </row>
    <row r="3547" ht="12" customHeight="1">
      <c r="M3547" s="24"/>
    </row>
    <row r="3548" ht="12" customHeight="1">
      <c r="M3548" s="24"/>
    </row>
    <row r="3549" ht="12" customHeight="1">
      <c r="M3549" s="24"/>
    </row>
    <row r="3550" ht="12" customHeight="1">
      <c r="M3550" s="24"/>
    </row>
    <row r="3551" ht="12" customHeight="1">
      <c r="M3551" s="24"/>
    </row>
    <row r="3552" ht="12" customHeight="1">
      <c r="M3552" s="24"/>
    </row>
    <row r="3553" ht="12" customHeight="1">
      <c r="M3553" s="24"/>
    </row>
    <row r="3554" ht="12" customHeight="1">
      <c r="M3554" s="24"/>
    </row>
    <row r="3555" ht="12" customHeight="1">
      <c r="M3555" s="24"/>
    </row>
    <row r="3556" ht="12" customHeight="1">
      <c r="M3556" s="24"/>
    </row>
    <row r="3557" ht="12" customHeight="1">
      <c r="M3557" s="24"/>
    </row>
    <row r="3558" ht="12" customHeight="1">
      <c r="M3558" s="24"/>
    </row>
    <row r="3559" ht="12" customHeight="1">
      <c r="M3559" s="24"/>
    </row>
    <row r="3560" ht="12" customHeight="1">
      <c r="M3560" s="24"/>
    </row>
    <row r="3561" ht="12" customHeight="1">
      <c r="M3561" s="24"/>
    </row>
    <row r="3562" ht="12" customHeight="1">
      <c r="M3562" s="24"/>
    </row>
    <row r="3563" ht="12" customHeight="1">
      <c r="M3563" s="24"/>
    </row>
    <row r="3564" ht="12" customHeight="1">
      <c r="M3564" s="24"/>
    </row>
    <row r="3565" ht="12" customHeight="1">
      <c r="M3565" s="24"/>
    </row>
    <row r="3566" ht="12" customHeight="1">
      <c r="M3566" s="24"/>
    </row>
    <row r="3567" ht="12" customHeight="1">
      <c r="M3567" s="24"/>
    </row>
    <row r="3568" ht="12" customHeight="1">
      <c r="M3568" s="24"/>
    </row>
    <row r="3569" ht="12" customHeight="1">
      <c r="M3569" s="24"/>
    </row>
    <row r="3570" ht="12" customHeight="1">
      <c r="M3570" s="24"/>
    </row>
    <row r="3571" ht="12" customHeight="1">
      <c r="M3571" s="24"/>
    </row>
    <row r="3572" ht="12" customHeight="1">
      <c r="M3572" s="24"/>
    </row>
    <row r="3573" ht="12" customHeight="1">
      <c r="M3573" s="24"/>
    </row>
    <row r="3574" ht="12" customHeight="1">
      <c r="M3574" s="24"/>
    </row>
    <row r="3575" ht="12" customHeight="1">
      <c r="M3575" s="24"/>
    </row>
    <row r="3576" ht="12" customHeight="1">
      <c r="M3576" s="24"/>
    </row>
    <row r="3577" ht="12" customHeight="1">
      <c r="M3577" s="24"/>
    </row>
    <row r="3578" ht="12" customHeight="1">
      <c r="M3578" s="24"/>
    </row>
    <row r="3579" ht="12" customHeight="1">
      <c r="M3579" s="24"/>
    </row>
    <row r="3580" ht="12" customHeight="1">
      <c r="M3580" s="24"/>
    </row>
    <row r="3581" ht="12" customHeight="1">
      <c r="M3581" s="24"/>
    </row>
    <row r="3582" ht="12" customHeight="1">
      <c r="M3582" s="24"/>
    </row>
    <row r="3583" ht="12" customHeight="1">
      <c r="M3583" s="24"/>
    </row>
    <row r="3584" ht="12" customHeight="1">
      <c r="M3584" s="24"/>
    </row>
    <row r="3585" ht="12" customHeight="1">
      <c r="M3585" s="24"/>
    </row>
    <row r="3586" ht="12" customHeight="1">
      <c r="M3586" s="24"/>
    </row>
    <row r="3587" ht="12" customHeight="1">
      <c r="M3587" s="24"/>
    </row>
    <row r="3588" ht="12" customHeight="1">
      <c r="M3588" s="24"/>
    </row>
    <row r="3589" ht="12" customHeight="1">
      <c r="M3589" s="24"/>
    </row>
    <row r="3590" ht="12" customHeight="1">
      <c r="M3590" s="24"/>
    </row>
    <row r="3591" ht="12" customHeight="1">
      <c r="M3591" s="24"/>
    </row>
    <row r="3592" ht="12" customHeight="1">
      <c r="M3592" s="24"/>
    </row>
    <row r="3593" ht="12" customHeight="1">
      <c r="M3593" s="24"/>
    </row>
    <row r="3594" ht="12" customHeight="1">
      <c r="M3594" s="24"/>
    </row>
    <row r="3595" ht="12" customHeight="1">
      <c r="M3595" s="24"/>
    </row>
    <row r="3596" ht="12" customHeight="1">
      <c r="M3596" s="24"/>
    </row>
    <row r="3597" ht="12" customHeight="1">
      <c r="M3597" s="24"/>
    </row>
    <row r="3598" ht="12" customHeight="1">
      <c r="M3598" s="24"/>
    </row>
    <row r="3599" ht="12" customHeight="1">
      <c r="M3599" s="24"/>
    </row>
    <row r="3600" ht="12" customHeight="1">
      <c r="M3600" s="24"/>
    </row>
    <row r="3601" ht="12" customHeight="1">
      <c r="M3601" s="24"/>
    </row>
    <row r="3602" ht="12" customHeight="1">
      <c r="M3602" s="24"/>
    </row>
    <row r="3603" ht="12" customHeight="1">
      <c r="M3603" s="24"/>
    </row>
    <row r="3604" ht="12" customHeight="1">
      <c r="M3604" s="24"/>
    </row>
    <row r="3605" ht="12" customHeight="1">
      <c r="M3605" s="24"/>
    </row>
    <row r="3606" ht="12" customHeight="1">
      <c r="M3606" s="24"/>
    </row>
    <row r="3607" ht="12" customHeight="1">
      <c r="M3607" s="24"/>
    </row>
    <row r="3608" ht="12" customHeight="1">
      <c r="M3608" s="24"/>
    </row>
    <row r="3609" ht="12" customHeight="1">
      <c r="M3609" s="24"/>
    </row>
    <row r="3610" ht="12" customHeight="1">
      <c r="M3610" s="24"/>
    </row>
    <row r="3611" ht="12" customHeight="1">
      <c r="M3611" s="24"/>
    </row>
    <row r="3612" ht="12" customHeight="1">
      <c r="M3612" s="24"/>
    </row>
    <row r="3613" ht="12" customHeight="1">
      <c r="M3613" s="24"/>
    </row>
    <row r="3614" ht="12" customHeight="1">
      <c r="M3614" s="24"/>
    </row>
    <row r="3615" ht="12" customHeight="1">
      <c r="M3615" s="24"/>
    </row>
    <row r="3616" ht="12" customHeight="1">
      <c r="M3616" s="24"/>
    </row>
    <row r="3617" ht="12" customHeight="1">
      <c r="M3617" s="24"/>
    </row>
    <row r="3618" ht="12" customHeight="1">
      <c r="M3618" s="24"/>
    </row>
    <row r="3619" ht="12" customHeight="1">
      <c r="M3619" s="24"/>
    </row>
    <row r="3620" ht="12" customHeight="1">
      <c r="M3620" s="24"/>
    </row>
    <row r="3621" ht="12" customHeight="1">
      <c r="M3621" s="24"/>
    </row>
    <row r="3622" ht="12" customHeight="1">
      <c r="M3622" s="24"/>
    </row>
    <row r="3623" ht="12" customHeight="1">
      <c r="M3623" s="24"/>
    </row>
    <row r="3624" ht="12" customHeight="1">
      <c r="M3624" s="24"/>
    </row>
    <row r="3625" ht="12" customHeight="1">
      <c r="M3625" s="24"/>
    </row>
    <row r="3626" ht="12" customHeight="1">
      <c r="M3626" s="24"/>
    </row>
    <row r="3627" ht="12" customHeight="1">
      <c r="M3627" s="24"/>
    </row>
    <row r="3628" ht="12" customHeight="1">
      <c r="M3628" s="24"/>
    </row>
    <row r="3629" ht="12" customHeight="1">
      <c r="M3629" s="24"/>
    </row>
    <row r="3630" ht="12" customHeight="1">
      <c r="M3630" s="24"/>
    </row>
    <row r="3631" ht="12" customHeight="1">
      <c r="M3631" s="24"/>
    </row>
    <row r="3632" ht="12" customHeight="1">
      <c r="M3632" s="24"/>
    </row>
    <row r="3633" ht="12" customHeight="1">
      <c r="M3633" s="24"/>
    </row>
    <row r="3634" ht="12" customHeight="1">
      <c r="M3634" s="24"/>
    </row>
    <row r="3635" ht="12" customHeight="1">
      <c r="M3635" s="24"/>
    </row>
    <row r="3636" ht="12" customHeight="1">
      <c r="M3636" s="24"/>
    </row>
    <row r="3637" ht="12" customHeight="1">
      <c r="M3637" s="24"/>
    </row>
    <row r="3638" ht="12" customHeight="1">
      <c r="M3638" s="24"/>
    </row>
    <row r="3639" ht="12" customHeight="1">
      <c r="M3639" s="24"/>
    </row>
    <row r="3640" ht="12" customHeight="1">
      <c r="M3640" s="24"/>
    </row>
    <row r="3641" ht="12" customHeight="1">
      <c r="M3641" s="24"/>
    </row>
    <row r="3642" ht="12" customHeight="1">
      <c r="M3642" s="24"/>
    </row>
    <row r="3643" ht="12" customHeight="1">
      <c r="M3643" s="24"/>
    </row>
    <row r="3644" ht="12" customHeight="1">
      <c r="M3644" s="24"/>
    </row>
    <row r="3645" ht="12" customHeight="1">
      <c r="M3645" s="24"/>
    </row>
    <row r="3646" ht="12" customHeight="1">
      <c r="M3646" s="24"/>
    </row>
    <row r="3647" ht="12" customHeight="1">
      <c r="M3647" s="24"/>
    </row>
    <row r="3648" ht="12" customHeight="1">
      <c r="M3648" s="24"/>
    </row>
    <row r="3649" ht="12" customHeight="1">
      <c r="M3649" s="24"/>
    </row>
    <row r="3650" ht="12" customHeight="1">
      <c r="M3650" s="24"/>
    </row>
    <row r="3651" ht="12" customHeight="1">
      <c r="M3651" s="24"/>
    </row>
    <row r="3652" ht="12" customHeight="1">
      <c r="M3652" s="24"/>
    </row>
    <row r="3653" ht="12" customHeight="1">
      <c r="M3653" s="24"/>
    </row>
    <row r="3654" ht="12" customHeight="1">
      <c r="M3654" s="24"/>
    </row>
    <row r="3655" ht="12" customHeight="1">
      <c r="M3655" s="24"/>
    </row>
    <row r="3656" ht="12" customHeight="1">
      <c r="M3656" s="24"/>
    </row>
    <row r="3657" ht="12" customHeight="1">
      <c r="M3657" s="24"/>
    </row>
    <row r="3658" ht="12" customHeight="1">
      <c r="M3658" s="24"/>
    </row>
    <row r="3659" ht="12" customHeight="1">
      <c r="M3659" s="24"/>
    </row>
    <row r="3660" ht="12" customHeight="1">
      <c r="M3660" s="24"/>
    </row>
    <row r="3661" ht="12" customHeight="1">
      <c r="M3661" s="24"/>
    </row>
    <row r="3662" ht="12" customHeight="1">
      <c r="M3662" s="24"/>
    </row>
    <row r="3663" ht="12" customHeight="1">
      <c r="M3663" s="24"/>
    </row>
    <row r="3664" ht="12" customHeight="1">
      <c r="M3664" s="24"/>
    </row>
    <row r="3665" ht="12" customHeight="1">
      <c r="M3665" s="24"/>
    </row>
    <row r="3666" ht="12" customHeight="1">
      <c r="M3666" s="24"/>
    </row>
    <row r="3667" ht="12" customHeight="1">
      <c r="M3667" s="24"/>
    </row>
    <row r="3668" ht="12" customHeight="1">
      <c r="M3668" s="24"/>
    </row>
    <row r="3669" ht="12" customHeight="1">
      <c r="M3669" s="24"/>
    </row>
    <row r="3670" ht="12" customHeight="1">
      <c r="M3670" s="24"/>
    </row>
  </sheetData>
  <sheetProtection/>
  <mergeCells count="6">
    <mergeCell ref="D4:G4"/>
    <mergeCell ref="D3:G3"/>
    <mergeCell ref="A9:L9"/>
    <mergeCell ref="A10:L10"/>
    <mergeCell ref="C7:I7"/>
    <mergeCell ref="C6:I6"/>
  </mergeCells>
  <hyperlinks>
    <hyperlink ref="D4" location="Контакты!R1C1" display="Контакты: "/>
    <hyperlink ref="D3" location="'Правила пользования'!R1C1" display="Правила пользования бланком-заказа "/>
  </hyperlinks>
  <printOptions horizontalCentered="1"/>
  <pageMargins left="0" right="0" top="0.1968503937007874" bottom="0.3937007874015748" header="0" footer="0"/>
  <pageSetup horizontalDpi="600" verticalDpi="600" orientation="portrait" paperSize="9" scale="80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Веля</cp:lastModifiedBy>
  <cp:lastPrinted>2010-09-28T22:39:17Z</cp:lastPrinted>
  <dcterms:created xsi:type="dcterms:W3CDTF">1996-10-08T23:32:33Z</dcterms:created>
  <dcterms:modified xsi:type="dcterms:W3CDTF">2010-12-09T13:55:37Z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