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990" windowWidth="20490" windowHeight="4035" activeTab="0"/>
  </bookViews>
  <sheets>
    <sheet name="Лист1" sheetId="1" r:id="rId1"/>
  </sheets>
  <definedNames>
    <definedName name="_xlnm._FilterDatabase" localSheetId="0" hidden="1">'Лист1'!$A$1:$I$177</definedName>
  </definedNames>
  <calcPr fullCalcOnLoad="1" refMode="R1C1"/>
</workbook>
</file>

<file path=xl/sharedStrings.xml><?xml version="1.0" encoding="utf-8"?>
<sst xmlns="http://schemas.openxmlformats.org/spreadsheetml/2006/main" count="814" uniqueCount="211">
  <si>
    <t>Ваш НИК на форуме</t>
  </si>
  <si>
    <t>Наименование/Артикул/Код</t>
  </si>
  <si>
    <t>Размер</t>
  </si>
  <si>
    <t>Количество</t>
  </si>
  <si>
    <t>Цена</t>
  </si>
  <si>
    <t>Сумма</t>
  </si>
  <si>
    <t>Комментарий</t>
  </si>
  <si>
    <t>145-2 Дед Мороз мех синий</t>
  </si>
  <si>
    <t>54-56</t>
  </si>
  <si>
    <t xml:space="preserve">Olya_York </t>
  </si>
  <si>
    <t>162 Снегурочка Купеческая</t>
  </si>
  <si>
    <t>44-48</t>
  </si>
  <si>
    <t>278 Кот Пират</t>
  </si>
  <si>
    <t>Ясняна</t>
  </si>
  <si>
    <t>vseLENnaua</t>
  </si>
  <si>
    <t>206 Кот Тимофей</t>
  </si>
  <si>
    <t>volnann</t>
  </si>
  <si>
    <t>19bns85</t>
  </si>
  <si>
    <t>Насстурция</t>
  </si>
  <si>
    <t>30-32</t>
  </si>
  <si>
    <t>Irishka2206</t>
  </si>
  <si>
    <t>Lelik82</t>
  </si>
  <si>
    <t xml:space="preserve">V.Titova </t>
  </si>
  <si>
    <t>ИннкаКартинка</t>
  </si>
  <si>
    <t>Ольгуша80</t>
  </si>
  <si>
    <t>921 Мастер-ниндзя желтый</t>
  </si>
  <si>
    <t>AlexZ16</t>
  </si>
  <si>
    <t>солянка</t>
  </si>
  <si>
    <t>СУПЕР НИНДЗЯ (зв. маскарад) р.34 444 -(Полный комплект (меч Ниндзя))</t>
  </si>
  <si>
    <t>chullova</t>
  </si>
  <si>
    <t>Гита</t>
  </si>
  <si>
    <t>ЧЕРЕПАШКА НИНДЗЯ (зв.маскарад) (Полный комплект (набор Ниндзя))</t>
  </si>
  <si>
    <t>Yavlaska</t>
  </si>
  <si>
    <t>471 Карнавальный костюм "Домино" Зв.маскарад (платье, маска)</t>
  </si>
  <si>
    <t>408 Красная шапочка</t>
  </si>
  <si>
    <t>Тула</t>
  </si>
  <si>
    <t>464 Муза</t>
  </si>
  <si>
    <t>loskutic</t>
  </si>
  <si>
    <t>467 Рокси</t>
  </si>
  <si>
    <t>veronchik</t>
  </si>
  <si>
    <t xml:space="preserve">"Тигруля" крошки (персонаж из серии "ВИННИ") (полукомбинезон, пинетки, маска) </t>
  </si>
  <si>
    <t>Мышонок (крошки)</t>
  </si>
  <si>
    <t>Ожидаемое</t>
  </si>
  <si>
    <t>Дед Мороз взр. Царский</t>
  </si>
  <si>
    <t>13ая</t>
  </si>
  <si>
    <t>К ОПЛАТЕ</t>
  </si>
  <si>
    <t>144 Снегурочка мех</t>
  </si>
  <si>
    <t>129 Далматинец</t>
  </si>
  <si>
    <t>PTAN</t>
  </si>
  <si>
    <t>464-30 Муза - зв. маскарад р.30</t>
  </si>
  <si>
    <t>Svet_po</t>
  </si>
  <si>
    <t>Svet79</t>
  </si>
  <si>
    <t>464-34 Муза - зв. маскарад р.34</t>
  </si>
  <si>
    <t>p@nterka</t>
  </si>
  <si>
    <t>7011-28 Человек-Паук (текстиль) р.28</t>
  </si>
  <si>
    <t>OlgaNaz</t>
  </si>
  <si>
    <t>8056-34 Лейла(Аиша) - Карн.ночь</t>
  </si>
  <si>
    <t>7011-30 Человек-Паук (текстиль)</t>
  </si>
  <si>
    <t xml:space="preserve">Jane13 </t>
  </si>
  <si>
    <t>Ksundra</t>
  </si>
  <si>
    <t>Ворон@</t>
  </si>
  <si>
    <t>7008-30 ЗОРРО (текстиль) р.30 7008 -(Полный комплект (шляпа Зорро+шпага ))</t>
  </si>
  <si>
    <t>OlgaO</t>
  </si>
  <si>
    <t>ЕА Ель исскуственная Аляска</t>
  </si>
  <si>
    <t>nataliYA85</t>
  </si>
  <si>
    <t>lsa243</t>
  </si>
  <si>
    <t>Sezhka</t>
  </si>
  <si>
    <t>BESergeevna</t>
  </si>
  <si>
    <t>ПРИСТРОЙ</t>
  </si>
  <si>
    <t>0,6 см</t>
  </si>
  <si>
    <t>КУ-80-13208 Шар "Два снегиря на ветке", 80 мм.,в подарочной упаковке</t>
  </si>
  <si>
    <t>Nasty78</t>
  </si>
  <si>
    <t>Ленни</t>
  </si>
  <si>
    <t>_Helga_</t>
  </si>
  <si>
    <t xml:space="preserve">Ален4ик </t>
  </si>
  <si>
    <t>Снегурочка белая или голубая под елку 35 см (белая)</t>
  </si>
  <si>
    <t>Снегурочка белая или голубая под елку 35 см (голубая)</t>
  </si>
  <si>
    <t>Дед Мороз под елку 40 см (красный)</t>
  </si>
  <si>
    <t>фея-</t>
  </si>
  <si>
    <t>050 Мишура пушистая, золотая</t>
  </si>
  <si>
    <t>merinven</t>
  </si>
  <si>
    <t>ФУ-135-92 Ёлочное украшение Колокольчик "Снеговик", в подарочной упаковке</t>
  </si>
  <si>
    <t>Dominic0806</t>
  </si>
  <si>
    <t>2010 наташа</t>
  </si>
  <si>
    <t>КУ-65-1043 Шар "Снежный пейзаж"</t>
  </si>
  <si>
    <t xml:space="preserve">ZIWERT </t>
  </si>
  <si>
    <t>NataVeda</t>
  </si>
  <si>
    <t>ZIWERT</t>
  </si>
  <si>
    <t>military-jane</t>
  </si>
  <si>
    <t>Шар Ёжик , 85 мм, в подарочной упаковке</t>
  </si>
  <si>
    <t>КУ-85-1328 Шар "Тройка Деда мороза" 85 мм., в подарочной упаковке</t>
  </si>
  <si>
    <t>provincespace</t>
  </si>
  <si>
    <t>Анулька</t>
  </si>
  <si>
    <t>olenkin</t>
  </si>
  <si>
    <t>510-30-32 Лисёнок Огонек (премьер-мех)</t>
  </si>
  <si>
    <t>Курчавый Спаниель</t>
  </si>
  <si>
    <t>126 Божья коровка</t>
  </si>
  <si>
    <t>nksarov</t>
  </si>
  <si>
    <t>929-34 Дюймовочка (К-премьер) р.34</t>
  </si>
  <si>
    <t>Marino4ka</t>
  </si>
  <si>
    <t>hohla</t>
  </si>
  <si>
    <t>Tigrenak</t>
  </si>
  <si>
    <t>914-34 Снежинка Принцесса (К-премьер)</t>
  </si>
  <si>
    <t>Vienna</t>
  </si>
  <si>
    <t>480-36 Клубничка (зв.маскарад)</t>
  </si>
  <si>
    <t>7025-34 Мальвина (текстиль) р.34</t>
  </si>
  <si>
    <t>OksKor</t>
  </si>
  <si>
    <t>8052-30 Флора - Карн.ночь р.30</t>
  </si>
  <si>
    <t>ОНКор</t>
  </si>
  <si>
    <t>468 Дракон Дранк</t>
  </si>
  <si>
    <t>pushistic</t>
  </si>
  <si>
    <t>910 Мушкетер Короля синий</t>
  </si>
  <si>
    <t>Shola</t>
  </si>
  <si>
    <t>407 Кот в сапогах</t>
  </si>
  <si>
    <t>401-1 Мушкетёр бордо</t>
  </si>
  <si>
    <t>YulechkaK</t>
  </si>
  <si>
    <t>RustyCat</t>
  </si>
  <si>
    <t>444-36 СУПЕР НИНДЗЯ (зв. маскарад) р.36</t>
  </si>
  <si>
    <t>36(140)</t>
  </si>
  <si>
    <t>8061 Дракон Глипп</t>
  </si>
  <si>
    <t>Марианна17</t>
  </si>
  <si>
    <t>8060 Хеллоуин</t>
  </si>
  <si>
    <t>8023 Привидение</t>
  </si>
  <si>
    <t>7065-34 Принцесса Рапунцель</t>
  </si>
  <si>
    <t>Набор Новогодняя сказка, 2 шара, 85 мм., в подарочной упаковке</t>
  </si>
  <si>
    <t>Свечной заводик</t>
  </si>
  <si>
    <t>Оплачен наличие</t>
  </si>
  <si>
    <t>145 Дед Мороз мех красный</t>
  </si>
  <si>
    <t>Sabinka</t>
  </si>
  <si>
    <t>natirok</t>
  </si>
  <si>
    <t>050 Мишура пушистая бирюзовая</t>
  </si>
  <si>
    <t>050 Мишура пушистая изумрудная</t>
  </si>
  <si>
    <t>050 Мишура пушистая красная</t>
  </si>
  <si>
    <t>050 Мишура пушистая золотая</t>
  </si>
  <si>
    <t>050 Мишура пушистая серебряная</t>
  </si>
  <si>
    <t>050 Мишура пушистая синяя</t>
  </si>
  <si>
    <t>050 Мишура пушистая красная с белыми кончиками кончиками</t>
  </si>
  <si>
    <t>050 Мишура пушистая зеленая с белыми кончиками кончиками</t>
  </si>
  <si>
    <t>050 Мишура пушистая синяя с белыми кончиками кончиками</t>
  </si>
  <si>
    <t>zug237</t>
  </si>
  <si>
    <t>075 Мишура пушистая красная</t>
  </si>
  <si>
    <t>050 Мишура пушистая красная с золотыми кончиками</t>
  </si>
  <si>
    <t>050 Мишура пушистая зеленая с золотыми кончиками</t>
  </si>
  <si>
    <t>Набор-пирамида Новый год из 3 шаров, в пластиковой тубе</t>
  </si>
  <si>
    <t>Митара</t>
  </si>
  <si>
    <t xml:space="preserve">снежинка* </t>
  </si>
  <si>
    <t>Шар Снежинки, 80 мм., без упаковки</t>
  </si>
  <si>
    <t>снежинка*</t>
  </si>
  <si>
    <t>Борисовна)</t>
  </si>
  <si>
    <t>uma17</t>
  </si>
  <si>
    <t>КУ-85-55 Шар "Часовня", 85 мм., в подарочной упаковке</t>
  </si>
  <si>
    <t xml:space="preserve">military-jane </t>
  </si>
  <si>
    <t xml:space="preserve">Борисовна) </t>
  </si>
  <si>
    <t>uliuli</t>
  </si>
  <si>
    <t>7063-28 Принцесса Белоснежка (фильм Белоснежка и семь гномов) (платье, брошь, парик, обруч с бантом).png</t>
  </si>
  <si>
    <t>tatyana2105</t>
  </si>
  <si>
    <t>106-28 Заяц белый (мех)</t>
  </si>
  <si>
    <t>118-28 Медведь бурый (мех)</t>
  </si>
  <si>
    <t>Иннулька</t>
  </si>
  <si>
    <t>7025-36 Мальвина (текстиль) р.36</t>
  </si>
  <si>
    <t>7011-36 Человек-Паук (текстиль) р.36</t>
  </si>
  <si>
    <t>ira2102</t>
  </si>
  <si>
    <t>922-32 МАСТЕР НИНДЗЯ красный (К-премьер)</t>
  </si>
  <si>
    <t xml:space="preserve">саровский бобер </t>
  </si>
  <si>
    <t>421-32 ИНДЕЕЦ (зв.маскарад)</t>
  </si>
  <si>
    <t>414-32 Король (зв.маскарад)</t>
  </si>
  <si>
    <t>логин2011</t>
  </si>
  <si>
    <t>427-32 Мышиный король (зв.маскарад)</t>
  </si>
  <si>
    <t>sofiaf151</t>
  </si>
  <si>
    <t>444-38 СУПЕР НИНДЗЯ (зв. маскарад)</t>
  </si>
  <si>
    <t xml:space="preserve">аленчик10 </t>
  </si>
  <si>
    <t>ЕленаСаров</t>
  </si>
  <si>
    <t xml:space="preserve">406-32 Супермен (зв.маскарад) </t>
  </si>
  <si>
    <t>Angelina0401</t>
  </si>
  <si>
    <t xml:space="preserve">451-34 ЧЕРЕПАШКА НИНДЗЯ (зв.маскарад) </t>
  </si>
  <si>
    <t>402-32 Чёрный Плащ (зв.маскарад)</t>
  </si>
  <si>
    <t>КУ-65-1302 Шар "Дед Мороз на скакуне",  65  мм, в подарочной упаковке</t>
  </si>
  <si>
    <t>КУ-65-1318 Шар "Кучерявый конь", 65 мм, в подарочной упаковке</t>
  </si>
  <si>
    <t>КУ-85-51 Шар "Зимний", 85 мм, в подарочной упаковке</t>
  </si>
  <si>
    <t>КУ-65-1044 Шар" Снежная зима",  65 мм, в подарочной упаковке</t>
  </si>
  <si>
    <t>ИГРУШКИ</t>
  </si>
  <si>
    <t>КОСТЮМЫ</t>
  </si>
  <si>
    <t>7011-28 Человек-Паук (персонаж фильма Человек-паук) текстиль (куртка, брюки, маска)</t>
  </si>
  <si>
    <t>910-32 МУШКЕТЁР Короля синий (К-премьер)</t>
  </si>
  <si>
    <t>Тане4ка2012</t>
  </si>
  <si>
    <t xml:space="preserve">ostrovska </t>
  </si>
  <si>
    <t>400022 Маска карнавальная Восторг, серебряная</t>
  </si>
  <si>
    <t>400015 Маска карнавальная Жозефина</t>
  </si>
  <si>
    <t xml:space="preserve">Анулька </t>
  </si>
  <si>
    <t xml:space="preserve">BESergeevna </t>
  </si>
  <si>
    <t>401-2 Карнавальный костюм "МУШКЕТЁР" синий (плащ, брюки + шляпа, шпага) Зв. Маскарад</t>
  </si>
  <si>
    <t>В счете 3670 от 06 декабря 2013</t>
  </si>
  <si>
    <t>909-34  МУШКЕТЁР Короля бордо (К-премьер) р.34 909  -(Полный комплект (шпага + шляпа Мушкетера))</t>
  </si>
  <si>
    <t>443-30 КАПИТАН Джек Воробей (Зв. маскарад) р.30 443  Дисней  -(Полный комплект (сабля Джека))</t>
  </si>
  <si>
    <t>401-1 МУШКЕТЁР БОРДО (полный комплект)</t>
  </si>
  <si>
    <t>212 Петух Петя</t>
  </si>
  <si>
    <t>Лошадка Пинки  (крошки) р.26 295 (Новинки)</t>
  </si>
  <si>
    <t>Лошадка Сивка-Бурка (Зв. маскарад) бархат р.36 440 (Новинки)</t>
  </si>
  <si>
    <t>Jane13</t>
  </si>
  <si>
    <t>lemurchik</t>
  </si>
  <si>
    <t>Карта 6761 9600 0474 1150 79 MOMENTUM, открыта в г. Саров</t>
  </si>
  <si>
    <t>Наталья Владимировная З.</t>
  </si>
  <si>
    <t>КУ-65-1301 Шар "Лошадка на катке" (Символ года), в подарочной упаковке , 65 мм</t>
  </si>
  <si>
    <t>КУ-85-1304 Шар "Лошадка и Дед Мороз",   85  мм, в подарочной упаковке</t>
  </si>
  <si>
    <t>+</t>
  </si>
  <si>
    <t>Ель искусственная "Аляска" 1,8 м, на метал. подставке, в гофро-коробке</t>
  </si>
  <si>
    <t xml:space="preserve"> 451-34 ЧЕРЕПАШКА НИНДЗЯ (зв.маскарад) (Полный комплект (набор Ниндзя))</t>
  </si>
  <si>
    <t>144 Снегурочка взр. мех р.44-48</t>
  </si>
  <si>
    <t>401-2-32 МУШКЕТЁР синий (зв. маскарад) 990</t>
  </si>
  <si>
    <t xml:space="preserve">7016 КОТ В САПОГАХ (текстиль) </t>
  </si>
  <si>
    <t>7015 БОГАТЫРЬ (текстиль)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</si>
</sst>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8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6" fillId="33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6" fillId="33" borderId="10" xfId="0" applyFont="1" applyFill="1" applyBorder="1" applyAlignment="1">
      <alignment/>
    </xf>
    <xf numFmtId="0" fontId="0" fillId="0" borderId="0" xfId="0" applyAlignment="1">
      <alignment/>
    </xf>
    <xf numFmtId="0" fontId="21" fillId="34" borderId="10" xfId="0" applyNumberFormat="1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4" borderId="11" xfId="0" applyNumberFormat="1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4" borderId="12" xfId="0" applyNumberFormat="1" applyFont="1" applyFill="1" applyBorder="1" applyAlignment="1">
      <alignment/>
    </xf>
    <xf numFmtId="0" fontId="21" fillId="34" borderId="10" xfId="0" applyNumberFormat="1" applyFont="1" applyFill="1" applyBorder="1" applyAlignment="1">
      <alignment horizontal="right" vertical="top"/>
    </xf>
    <xf numFmtId="0" fontId="21" fillId="34" borderId="0" xfId="0" applyFont="1" applyFill="1" applyAlignment="1">
      <alignment/>
    </xf>
    <xf numFmtId="0" fontId="21" fillId="34" borderId="10" xfId="0" applyNumberFormat="1" applyFont="1" applyFill="1" applyBorder="1" applyAlignment="1">
      <alignment horizontal="right"/>
    </xf>
    <xf numFmtId="0" fontId="21" fillId="34" borderId="10" xfId="0" applyFont="1" applyFill="1" applyBorder="1" applyAlignment="1">
      <alignment horizontal="right"/>
    </xf>
    <xf numFmtId="0" fontId="21" fillId="34" borderId="10" xfId="0" applyNumberFormat="1" applyFont="1" applyFill="1" applyBorder="1" applyAlignment="1">
      <alignment horizontal="left" vertical="top" wrapText="1"/>
    </xf>
    <xf numFmtId="0" fontId="21" fillId="34" borderId="13" xfId="0" applyFont="1" applyFill="1" applyBorder="1" applyAlignment="1">
      <alignment/>
    </xf>
    <xf numFmtId="0" fontId="21" fillId="34" borderId="11" xfId="0" applyFont="1" applyFill="1" applyBorder="1" applyAlignment="1">
      <alignment horizontal="right"/>
    </xf>
    <xf numFmtId="0" fontId="21" fillId="34" borderId="10" xfId="0" applyNumberFormat="1" applyFont="1" applyFill="1" applyBorder="1" applyAlignment="1">
      <alignment horizontal="right" vertical="top" wrapText="1"/>
    </xf>
    <xf numFmtId="0" fontId="21" fillId="34" borderId="0" xfId="0" applyFont="1" applyFill="1" applyBorder="1" applyAlignment="1">
      <alignment/>
    </xf>
    <xf numFmtId="0" fontId="22" fillId="34" borderId="10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7" fillId="35" borderId="0" xfId="0" applyFont="1" applyFill="1" applyAlignment="1">
      <alignment vertical="center" wrapText="1"/>
    </xf>
    <xf numFmtId="0" fontId="47" fillId="35" borderId="0" xfId="0" applyFont="1" applyFill="1" applyAlignment="1">
      <alignment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24" fillId="34" borderId="0" xfId="0" applyFont="1" applyFill="1" applyAlignment="1">
      <alignment/>
    </xf>
    <xf numFmtId="0" fontId="24" fillId="34" borderId="10" xfId="0" applyFont="1" applyFill="1" applyBorder="1" applyAlignment="1">
      <alignment/>
    </xf>
    <xf numFmtId="0" fontId="24" fillId="34" borderId="10" xfId="0" applyFont="1" applyFill="1" applyBorder="1" applyAlignment="1">
      <alignment horizontal="right"/>
    </xf>
    <xf numFmtId="0" fontId="24" fillId="34" borderId="10" xfId="0" applyNumberFormat="1" applyFont="1" applyFill="1" applyBorder="1" applyAlignment="1">
      <alignment/>
    </xf>
    <xf numFmtId="0" fontId="48" fillId="34" borderId="0" xfId="0" applyFont="1" applyFill="1" applyAlignment="1">
      <alignment/>
    </xf>
    <xf numFmtId="0" fontId="44" fillId="34" borderId="0" xfId="0" applyFont="1" applyFill="1" applyAlignment="1">
      <alignment/>
    </xf>
    <xf numFmtId="0" fontId="4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9" fillId="35" borderId="10" xfId="0" applyFont="1" applyFill="1" applyBorder="1" applyAlignment="1">
      <alignment horizontal="center"/>
    </xf>
    <xf numFmtId="0" fontId="24" fillId="34" borderId="10" xfId="0" applyNumberFormat="1" applyFont="1" applyFill="1" applyBorder="1" applyAlignment="1">
      <alignment horizontal="left" vertical="top" wrapText="1"/>
    </xf>
    <xf numFmtId="0" fontId="24" fillId="34" borderId="10" xfId="0" applyFont="1" applyFill="1" applyBorder="1" applyAlignment="1">
      <alignment/>
    </xf>
    <xf numFmtId="0" fontId="24" fillId="34" borderId="10" xfId="0" applyNumberFormat="1" applyFont="1" applyFill="1" applyBorder="1" applyAlignment="1">
      <alignment horizontal="right" vertical="top"/>
    </xf>
    <xf numFmtId="0" fontId="24" fillId="34" borderId="0" xfId="0" applyFont="1" applyFill="1" applyBorder="1" applyAlignment="1">
      <alignment/>
    </xf>
    <xf numFmtId="0" fontId="21" fillId="34" borderId="12" xfId="0" applyFont="1" applyFill="1" applyBorder="1" applyAlignment="1">
      <alignment/>
    </xf>
    <xf numFmtId="0" fontId="21" fillId="34" borderId="12" xfId="0" applyFont="1" applyFill="1" applyBorder="1" applyAlignment="1">
      <alignment horizontal="right"/>
    </xf>
    <xf numFmtId="0" fontId="21" fillId="34" borderId="15" xfId="0" applyNumberFormat="1" applyFont="1" applyFill="1" applyBorder="1" applyAlignment="1">
      <alignment/>
    </xf>
    <xf numFmtId="0" fontId="21" fillId="9" borderId="10" xfId="0" applyFont="1" applyFill="1" applyBorder="1" applyAlignment="1">
      <alignment/>
    </xf>
    <xf numFmtId="0" fontId="21" fillId="9" borderId="10" xfId="0" applyFont="1" applyFill="1" applyBorder="1" applyAlignment="1">
      <alignment horizontal="right"/>
    </xf>
    <xf numFmtId="0" fontId="21" fillId="9" borderId="10" xfId="0" applyNumberFormat="1" applyFont="1" applyFill="1" applyBorder="1" applyAlignment="1">
      <alignment/>
    </xf>
    <xf numFmtId="0" fontId="21" fillId="9" borderId="10" xfId="0" applyFont="1" applyFill="1" applyBorder="1" applyAlignment="1">
      <alignment/>
    </xf>
    <xf numFmtId="0" fontId="22" fillId="9" borderId="10" xfId="0" applyFont="1" applyFill="1" applyBorder="1" applyAlignment="1">
      <alignment horizontal="center"/>
    </xf>
    <xf numFmtId="0" fontId="21" fillId="9" borderId="0" xfId="0" applyFont="1" applyFill="1" applyAlignment="1">
      <alignment/>
    </xf>
    <xf numFmtId="0" fontId="44" fillId="9" borderId="0" xfId="0" applyFont="1" applyFill="1" applyAlignment="1">
      <alignment/>
    </xf>
    <xf numFmtId="0" fontId="21" fillId="9" borderId="10" xfId="0" applyNumberFormat="1" applyFont="1" applyFill="1" applyBorder="1" applyAlignment="1">
      <alignment horizontal="left" vertical="top" wrapText="1"/>
    </xf>
    <xf numFmtId="0" fontId="21" fillId="9" borderId="0" xfId="0" applyFont="1" applyFill="1" applyBorder="1" applyAlignment="1">
      <alignment/>
    </xf>
    <xf numFmtId="0" fontId="24" fillId="34" borderId="12" xfId="0" applyFont="1" applyFill="1" applyBorder="1" applyAlignment="1">
      <alignment/>
    </xf>
    <xf numFmtId="0" fontId="24" fillId="34" borderId="12" xfId="0" applyNumberFormat="1" applyFont="1" applyFill="1" applyBorder="1" applyAlignment="1">
      <alignment horizontal="left" vertical="top" wrapText="1"/>
    </xf>
    <xf numFmtId="0" fontId="21" fillId="34" borderId="0" xfId="0" applyNumberFormat="1" applyFont="1" applyFill="1" applyBorder="1" applyAlignment="1">
      <alignment horizontal="left" vertical="top" wrapText="1"/>
    </xf>
    <xf numFmtId="0" fontId="24" fillId="34" borderId="12" xfId="0" applyFont="1" applyFill="1" applyBorder="1" applyAlignment="1">
      <alignment horizontal="right"/>
    </xf>
    <xf numFmtId="0" fontId="21" fillId="34" borderId="0" xfId="0" applyFont="1" applyFill="1" applyBorder="1" applyAlignment="1">
      <alignment horizontal="right"/>
    </xf>
    <xf numFmtId="0" fontId="21" fillId="34" borderId="15" xfId="0" applyNumberFormat="1" applyFont="1" applyFill="1" applyBorder="1" applyAlignment="1">
      <alignment horizontal="right" vertical="top"/>
    </xf>
    <xf numFmtId="0" fontId="24" fillId="34" borderId="12" xfId="0" applyNumberFormat="1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4" fillId="34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24.28125" style="0" customWidth="1"/>
    <col min="2" max="2" width="68.7109375" style="0" customWidth="1"/>
    <col min="3" max="3" width="9.140625" style="4" customWidth="1"/>
    <col min="5" max="6" width="9.140625" style="0" hidden="1" customWidth="1"/>
    <col min="7" max="7" width="30.7109375" style="6" customWidth="1"/>
    <col min="8" max="8" width="15.28125" style="0" customWidth="1"/>
    <col min="9" max="9" width="18.7109375" style="0" customWidth="1"/>
  </cols>
  <sheetData>
    <row r="1" spans="1:8" s="2" customFormat="1" ht="12.75" customHeight="1">
      <c r="A1" s="1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5" t="s">
        <v>6</v>
      </c>
      <c r="H1" s="39" t="s">
        <v>45</v>
      </c>
    </row>
    <row r="2" spans="1:9" s="31" customFormat="1" ht="15" customHeight="1">
      <c r="A2" s="8" t="s">
        <v>73</v>
      </c>
      <c r="B2" s="8" t="s">
        <v>77</v>
      </c>
      <c r="C2" s="16"/>
      <c r="D2" s="8">
        <v>1</v>
      </c>
      <c r="E2" s="8">
        <v>495</v>
      </c>
      <c r="F2" s="7">
        <f>E2*D2</f>
        <v>495</v>
      </c>
      <c r="G2" s="9" t="s">
        <v>191</v>
      </c>
      <c r="H2" s="22">
        <f>ROUNDUP(F2*1.16,0)</f>
        <v>575</v>
      </c>
      <c r="I2" s="14" t="s">
        <v>180</v>
      </c>
    </row>
    <row r="3" spans="1:9" s="14" customFormat="1" ht="15" customHeight="1">
      <c r="A3" s="8" t="s">
        <v>73</v>
      </c>
      <c r="B3" s="8" t="s">
        <v>75</v>
      </c>
      <c r="C3" s="16"/>
      <c r="D3" s="8">
        <v>1</v>
      </c>
      <c r="E3" s="8">
        <v>450</v>
      </c>
      <c r="F3" s="7">
        <f>E3*D3</f>
        <v>450</v>
      </c>
      <c r="G3" s="9" t="s">
        <v>191</v>
      </c>
      <c r="H3" s="22">
        <f>ROUNDUP(F3*1.16,0)</f>
        <v>522</v>
      </c>
      <c r="I3" s="14" t="s">
        <v>180</v>
      </c>
    </row>
    <row r="4" spans="1:9" s="14" customFormat="1" ht="15.75" customHeight="1">
      <c r="A4" s="8" t="s">
        <v>44</v>
      </c>
      <c r="B4" s="8" t="s">
        <v>63</v>
      </c>
      <c r="C4" s="16" t="s">
        <v>69</v>
      </c>
      <c r="D4" s="8">
        <v>1</v>
      </c>
      <c r="E4" s="8">
        <v>155</v>
      </c>
      <c r="F4" s="7">
        <f>E4*D4</f>
        <v>155</v>
      </c>
      <c r="G4" s="9" t="s">
        <v>191</v>
      </c>
      <c r="H4" s="22">
        <f>ROUNDUP(F4*1.11,0)</f>
        <v>173</v>
      </c>
      <c r="I4" s="14" t="s">
        <v>180</v>
      </c>
    </row>
    <row r="5" spans="1:9" s="14" customFormat="1" ht="15" customHeight="1">
      <c r="A5" s="7" t="s">
        <v>17</v>
      </c>
      <c r="B5" s="17" t="s">
        <v>47</v>
      </c>
      <c r="C5" s="7">
        <v>28</v>
      </c>
      <c r="D5" s="13">
        <v>1</v>
      </c>
      <c r="E5" s="13">
        <v>330</v>
      </c>
      <c r="F5" s="7">
        <f>E5*D5</f>
        <v>330</v>
      </c>
      <c r="G5" s="9" t="s">
        <v>191</v>
      </c>
      <c r="H5" s="22">
        <v>-44</v>
      </c>
      <c r="I5" s="21" t="s">
        <v>181</v>
      </c>
    </row>
    <row r="6" spans="1:9" s="14" customFormat="1" ht="15" customHeight="1">
      <c r="A6" s="47" t="s">
        <v>83</v>
      </c>
      <c r="B6" s="47" t="s">
        <v>122</v>
      </c>
      <c r="C6" s="48">
        <v>32</v>
      </c>
      <c r="D6" s="47"/>
      <c r="E6" s="47"/>
      <c r="F6" s="49"/>
      <c r="G6" s="50"/>
      <c r="H6" s="51"/>
      <c r="I6" s="52" t="s">
        <v>181</v>
      </c>
    </row>
    <row r="7" spans="1:9" s="53" customFormat="1" ht="15.75" customHeight="1">
      <c r="A7" s="8" t="s">
        <v>83</v>
      </c>
      <c r="B7" s="8" t="s">
        <v>121</v>
      </c>
      <c r="C7" s="16">
        <v>32</v>
      </c>
      <c r="D7" s="8">
        <v>1</v>
      </c>
      <c r="E7" s="8">
        <v>420</v>
      </c>
      <c r="F7" s="7">
        <f>E7*D7</f>
        <v>420</v>
      </c>
      <c r="G7" s="9" t="s">
        <v>191</v>
      </c>
      <c r="H7" s="22">
        <f>ROUNDUP(F7*1.16,0)</f>
        <v>488</v>
      </c>
      <c r="I7" s="14" t="s">
        <v>181</v>
      </c>
    </row>
    <row r="8" spans="1:9" s="14" customFormat="1" ht="15.75" customHeight="1">
      <c r="A8" s="47" t="s">
        <v>83</v>
      </c>
      <c r="B8" s="47" t="s">
        <v>183</v>
      </c>
      <c r="C8" s="48">
        <v>32</v>
      </c>
      <c r="D8" s="47"/>
      <c r="E8" s="47"/>
      <c r="F8" s="49"/>
      <c r="G8" s="50"/>
      <c r="H8" s="51"/>
      <c r="I8" s="52" t="s">
        <v>181</v>
      </c>
    </row>
    <row r="9" spans="1:9" s="52" customFormat="1" ht="15.75" customHeight="1">
      <c r="A9" s="8" t="s">
        <v>83</v>
      </c>
      <c r="B9" s="8" t="s">
        <v>84</v>
      </c>
      <c r="C9" s="16"/>
      <c r="D9" s="8">
        <v>2</v>
      </c>
      <c r="E9" s="8">
        <v>58</v>
      </c>
      <c r="F9" s="7">
        <f>E9*D9</f>
        <v>116</v>
      </c>
      <c r="G9" s="9" t="s">
        <v>191</v>
      </c>
      <c r="H9" s="22">
        <f>ROUNDUP(F9*1.16,0)</f>
        <v>135</v>
      </c>
      <c r="I9" s="14" t="s">
        <v>180</v>
      </c>
    </row>
    <row r="10" spans="1:9" s="14" customFormat="1" ht="15.75" customHeight="1">
      <c r="A10" s="8" t="s">
        <v>83</v>
      </c>
      <c r="B10" s="8" t="s">
        <v>143</v>
      </c>
      <c r="C10" s="16"/>
      <c r="D10" s="8">
        <v>2</v>
      </c>
      <c r="E10" s="8">
        <v>143</v>
      </c>
      <c r="F10" s="7">
        <f>E10*D10</f>
        <v>286</v>
      </c>
      <c r="G10" s="9" t="s">
        <v>191</v>
      </c>
      <c r="H10" s="22">
        <f>ROUNDUP(F10*1.16,0)</f>
        <v>332</v>
      </c>
      <c r="I10" s="14" t="s">
        <v>180</v>
      </c>
    </row>
    <row r="11" spans="1:9" s="14" customFormat="1" ht="15.75" customHeight="1">
      <c r="A11" s="8" t="s">
        <v>83</v>
      </c>
      <c r="B11" s="8" t="s">
        <v>81</v>
      </c>
      <c r="C11" s="16"/>
      <c r="D11" s="8">
        <v>1</v>
      </c>
      <c r="E11" s="8">
        <v>95</v>
      </c>
      <c r="F11" s="7">
        <f>E11*D11</f>
        <v>95</v>
      </c>
      <c r="G11" s="9" t="s">
        <v>191</v>
      </c>
      <c r="H11" s="22">
        <f>ROUNDUP(F11*1.16,0)</f>
        <v>111</v>
      </c>
      <c r="I11" s="14" t="s">
        <v>180</v>
      </c>
    </row>
    <row r="12" spans="1:9" s="14" customFormat="1" ht="15" customHeight="1">
      <c r="A12" s="8" t="s">
        <v>83</v>
      </c>
      <c r="B12" s="8" t="s">
        <v>146</v>
      </c>
      <c r="C12" s="16"/>
      <c r="D12" s="8">
        <v>3</v>
      </c>
      <c r="E12" s="8">
        <v>59</v>
      </c>
      <c r="F12" s="7">
        <f>E12*D12</f>
        <v>177</v>
      </c>
      <c r="G12" s="9" t="s">
        <v>191</v>
      </c>
      <c r="H12" s="22">
        <f>ROUNDUP(F12*1.16,0)</f>
        <v>206</v>
      </c>
      <c r="I12" s="14" t="s">
        <v>180</v>
      </c>
    </row>
    <row r="13" spans="1:9" s="14" customFormat="1" ht="15" customHeight="1">
      <c r="A13" s="7" t="s">
        <v>26</v>
      </c>
      <c r="B13" s="17" t="s">
        <v>25</v>
      </c>
      <c r="C13" s="7">
        <v>34</v>
      </c>
      <c r="D13" s="13">
        <v>1</v>
      </c>
      <c r="E13" s="13">
        <v>1310</v>
      </c>
      <c r="F13" s="7">
        <f>E13*D13</f>
        <v>1310</v>
      </c>
      <c r="G13" s="9" t="s">
        <v>191</v>
      </c>
      <c r="H13" s="22" t="s">
        <v>204</v>
      </c>
      <c r="I13" s="14" t="s">
        <v>181</v>
      </c>
    </row>
    <row r="14" spans="1:9" s="14" customFormat="1" ht="30" customHeight="1">
      <c r="A14" s="8" t="s">
        <v>173</v>
      </c>
      <c r="B14" s="8" t="s">
        <v>172</v>
      </c>
      <c r="C14" s="16">
        <v>32</v>
      </c>
      <c r="D14" s="8">
        <v>1</v>
      </c>
      <c r="E14" s="8">
        <v>750</v>
      </c>
      <c r="F14" s="7">
        <f>E14*D14</f>
        <v>750</v>
      </c>
      <c r="G14" s="9" t="s">
        <v>191</v>
      </c>
      <c r="H14" s="22">
        <f>ROUNDUP(F14*1.16,0)</f>
        <v>870</v>
      </c>
      <c r="I14" s="14" t="s">
        <v>181</v>
      </c>
    </row>
    <row r="15" spans="1:9" s="31" customFormat="1" ht="30" customHeight="1">
      <c r="A15" s="32" t="s">
        <v>67</v>
      </c>
      <c r="B15" s="32" t="s">
        <v>70</v>
      </c>
      <c r="C15" s="33"/>
      <c r="D15" s="32">
        <v>1</v>
      </c>
      <c r="E15" s="32">
        <v>75</v>
      </c>
      <c r="F15" s="34">
        <f>E15*D15</f>
        <v>75</v>
      </c>
      <c r="G15" s="9" t="s">
        <v>42</v>
      </c>
      <c r="H15" s="22" t="s">
        <v>204</v>
      </c>
      <c r="I15" s="31" t="s">
        <v>180</v>
      </c>
    </row>
    <row r="16" spans="1:9" s="14" customFormat="1" ht="15.75" customHeight="1">
      <c r="A16" s="8" t="s">
        <v>67</v>
      </c>
      <c r="B16" s="8" t="s">
        <v>90</v>
      </c>
      <c r="C16" s="16"/>
      <c r="D16" s="8">
        <v>2</v>
      </c>
      <c r="E16" s="8">
        <v>75</v>
      </c>
      <c r="F16" s="7">
        <f>E16*D16</f>
        <v>150</v>
      </c>
      <c r="G16" s="9" t="s">
        <v>191</v>
      </c>
      <c r="H16" s="22" t="s">
        <v>204</v>
      </c>
      <c r="I16" s="14" t="s">
        <v>180</v>
      </c>
    </row>
    <row r="17" spans="1:9" s="14" customFormat="1" ht="15.75" customHeight="1">
      <c r="A17" s="8" t="s">
        <v>189</v>
      </c>
      <c r="B17" s="8" t="s">
        <v>187</v>
      </c>
      <c r="C17" s="16"/>
      <c r="D17" s="8">
        <v>1</v>
      </c>
      <c r="E17" s="8">
        <v>110</v>
      </c>
      <c r="F17" s="7">
        <f>E17*D17</f>
        <v>110</v>
      </c>
      <c r="G17" s="9" t="s">
        <v>191</v>
      </c>
      <c r="H17" s="22" t="s">
        <v>204</v>
      </c>
      <c r="I17" s="14" t="s">
        <v>180</v>
      </c>
    </row>
    <row r="18" spans="1:9" s="14" customFormat="1" ht="15.75" customHeight="1">
      <c r="A18" s="7" t="s">
        <v>29</v>
      </c>
      <c r="B18" s="17" t="s">
        <v>28</v>
      </c>
      <c r="C18" s="15">
        <v>34</v>
      </c>
      <c r="D18" s="13">
        <v>1</v>
      </c>
      <c r="E18" s="13">
        <v>950</v>
      </c>
      <c r="F18" s="7">
        <f>E18*D18</f>
        <v>950</v>
      </c>
      <c r="G18" s="9" t="s">
        <v>126</v>
      </c>
      <c r="H18" s="22">
        <f>ROUNDUP(F18*1.16,0)</f>
        <v>1102</v>
      </c>
      <c r="I18" s="14" t="s">
        <v>181</v>
      </c>
    </row>
    <row r="19" spans="1:9" s="14" customFormat="1" ht="15" customHeight="1">
      <c r="A19" s="8" t="s">
        <v>82</v>
      </c>
      <c r="B19" s="8" t="s">
        <v>81</v>
      </c>
      <c r="C19" s="16"/>
      <c r="D19" s="8">
        <v>1</v>
      </c>
      <c r="E19" s="8">
        <v>95</v>
      </c>
      <c r="F19" s="7">
        <f>E19*D19</f>
        <v>95</v>
      </c>
      <c r="G19" s="9" t="s">
        <v>191</v>
      </c>
      <c r="H19" s="22">
        <f>ROUNDUP(F19*1.16,0)</f>
        <v>111</v>
      </c>
      <c r="I19" s="14" t="s">
        <v>180</v>
      </c>
    </row>
    <row r="20" spans="1:9" s="14" customFormat="1" ht="15" customHeight="1">
      <c r="A20" s="8" t="s">
        <v>100</v>
      </c>
      <c r="B20" s="8" t="s">
        <v>34</v>
      </c>
      <c r="C20" s="16">
        <v>30</v>
      </c>
      <c r="D20" s="8">
        <v>1</v>
      </c>
      <c r="E20" s="8">
        <v>600</v>
      </c>
      <c r="F20" s="7">
        <f>E20*D20</f>
        <v>600</v>
      </c>
      <c r="G20" s="9" t="s">
        <v>191</v>
      </c>
      <c r="H20" s="22" t="s">
        <v>204</v>
      </c>
      <c r="I20" s="21" t="s">
        <v>181</v>
      </c>
    </row>
    <row r="21" spans="1:9" s="18" customFormat="1" ht="15.75" customHeight="1" thickBot="1">
      <c r="A21" s="56" t="s">
        <v>100</v>
      </c>
      <c r="B21" s="57" t="s">
        <v>33</v>
      </c>
      <c r="C21" s="59">
        <v>34</v>
      </c>
      <c r="D21" s="56">
        <v>1</v>
      </c>
      <c r="E21" s="56">
        <v>1280</v>
      </c>
      <c r="F21" s="62">
        <f>E21*D21</f>
        <v>1280</v>
      </c>
      <c r="G21" s="41" t="s">
        <v>191</v>
      </c>
      <c r="H21" s="23" t="s">
        <v>204</v>
      </c>
      <c r="I21" s="65" t="s">
        <v>181</v>
      </c>
    </row>
    <row r="22" spans="1:9" s="14" customFormat="1" ht="15" customHeight="1">
      <c r="A22" s="11" t="s">
        <v>161</v>
      </c>
      <c r="B22" s="11" t="s">
        <v>194</v>
      </c>
      <c r="C22" s="19">
        <v>32</v>
      </c>
      <c r="D22" s="11">
        <v>1</v>
      </c>
      <c r="E22" s="11">
        <v>950</v>
      </c>
      <c r="F22" s="10">
        <f>E22*D22</f>
        <v>950</v>
      </c>
      <c r="G22" s="63" t="s">
        <v>191</v>
      </c>
      <c r="H22" s="24" t="s">
        <v>204</v>
      </c>
      <c r="I22" s="14" t="s">
        <v>181</v>
      </c>
    </row>
    <row r="23" spans="1:9" s="14" customFormat="1" ht="15" customHeight="1">
      <c r="A23" s="8" t="s">
        <v>161</v>
      </c>
      <c r="B23" s="8" t="s">
        <v>160</v>
      </c>
      <c r="C23" s="16">
        <v>36</v>
      </c>
      <c r="D23" s="8">
        <v>1</v>
      </c>
      <c r="E23" s="8">
        <v>600</v>
      </c>
      <c r="F23" s="7">
        <f>E23*D23</f>
        <v>600</v>
      </c>
      <c r="G23" s="9" t="s">
        <v>191</v>
      </c>
      <c r="H23" s="22" t="s">
        <v>204</v>
      </c>
      <c r="I23" s="14" t="s">
        <v>181</v>
      </c>
    </row>
    <row r="24" spans="1:9" s="14" customFormat="1" ht="15.75" customHeight="1">
      <c r="A24" s="7" t="s">
        <v>20</v>
      </c>
      <c r="B24" s="17" t="s">
        <v>57</v>
      </c>
      <c r="C24" s="7">
        <v>30</v>
      </c>
      <c r="D24" s="13">
        <v>1</v>
      </c>
      <c r="E24" s="13">
        <v>600</v>
      </c>
      <c r="F24" s="7">
        <f>E24*D24</f>
        <v>600</v>
      </c>
      <c r="G24" s="9" t="s">
        <v>191</v>
      </c>
      <c r="H24" s="22">
        <v>-30</v>
      </c>
      <c r="I24" s="14" t="s">
        <v>181</v>
      </c>
    </row>
    <row r="25" spans="1:9" s="14" customFormat="1" ht="15.75" customHeight="1">
      <c r="A25" s="29" t="s">
        <v>198</v>
      </c>
      <c r="B25" s="29" t="s">
        <v>196</v>
      </c>
      <c r="C25" s="30">
        <v>26</v>
      </c>
      <c r="D25" s="29">
        <v>1</v>
      </c>
      <c r="E25" s="29">
        <v>430</v>
      </c>
      <c r="F25" s="7">
        <f>E25*D25</f>
        <v>430</v>
      </c>
      <c r="G25" s="9" t="s">
        <v>191</v>
      </c>
      <c r="H25" s="22" t="s">
        <v>204</v>
      </c>
      <c r="I25" s="14" t="s">
        <v>181</v>
      </c>
    </row>
    <row r="26" spans="1:9" s="14" customFormat="1" ht="15.75" customHeight="1">
      <c r="A26" s="8" t="s">
        <v>58</v>
      </c>
      <c r="B26" s="17" t="s">
        <v>127</v>
      </c>
      <c r="C26" s="16" t="s">
        <v>8</v>
      </c>
      <c r="D26" s="8">
        <v>1</v>
      </c>
      <c r="E26" s="8">
        <v>2150</v>
      </c>
      <c r="F26" s="7">
        <f>E26*D26</f>
        <v>2150</v>
      </c>
      <c r="G26" s="9" t="s">
        <v>191</v>
      </c>
      <c r="H26" s="22" t="s">
        <v>204</v>
      </c>
      <c r="I26" s="14" t="s">
        <v>181</v>
      </c>
    </row>
    <row r="27" spans="1:9" s="14" customFormat="1" ht="15" customHeight="1">
      <c r="A27" s="32" t="s">
        <v>58</v>
      </c>
      <c r="B27" s="32" t="s">
        <v>207</v>
      </c>
      <c r="C27" s="33" t="s">
        <v>11</v>
      </c>
      <c r="D27" s="32">
        <v>1</v>
      </c>
      <c r="E27" s="32">
        <v>1950</v>
      </c>
      <c r="F27" s="34">
        <f>E27*D27</f>
        <v>1950</v>
      </c>
      <c r="G27" s="41" t="s">
        <v>191</v>
      </c>
      <c r="H27" s="22" t="s">
        <v>204</v>
      </c>
      <c r="I27" s="31" t="s">
        <v>181</v>
      </c>
    </row>
    <row r="28" spans="1:9" s="31" customFormat="1" ht="15" customHeight="1">
      <c r="A28" s="8" t="s">
        <v>59</v>
      </c>
      <c r="B28" s="17" t="s">
        <v>34</v>
      </c>
      <c r="C28" s="16">
        <v>28</v>
      </c>
      <c r="D28" s="8">
        <v>1</v>
      </c>
      <c r="E28" s="8">
        <v>600</v>
      </c>
      <c r="F28" s="7">
        <f>E28*D28</f>
        <v>600</v>
      </c>
      <c r="G28" s="9" t="s">
        <v>191</v>
      </c>
      <c r="H28" s="22" t="s">
        <v>204</v>
      </c>
      <c r="I28" s="14" t="s">
        <v>181</v>
      </c>
    </row>
    <row r="29" spans="1:9" s="14" customFormat="1" ht="15" customHeight="1">
      <c r="A29" s="7" t="s">
        <v>21</v>
      </c>
      <c r="B29" s="17" t="s">
        <v>193</v>
      </c>
      <c r="C29" s="7">
        <v>30</v>
      </c>
      <c r="D29" s="15">
        <v>1</v>
      </c>
      <c r="E29" s="15">
        <v>1350</v>
      </c>
      <c r="F29" s="7">
        <f>E29*D29</f>
        <v>1350</v>
      </c>
      <c r="G29" s="9" t="s">
        <v>191</v>
      </c>
      <c r="H29" s="22">
        <v>-444</v>
      </c>
      <c r="I29" s="14" t="s">
        <v>181</v>
      </c>
    </row>
    <row r="30" spans="1:9" s="14" customFormat="1" ht="15" customHeight="1">
      <c r="A30" s="29" t="s">
        <v>199</v>
      </c>
      <c r="B30" s="29" t="s">
        <v>197</v>
      </c>
      <c r="C30" s="30">
        <v>36</v>
      </c>
      <c r="D30" s="29">
        <v>1</v>
      </c>
      <c r="E30" s="29">
        <v>1550</v>
      </c>
      <c r="F30" s="7">
        <f>E30*D30</f>
        <v>1550</v>
      </c>
      <c r="G30" s="9" t="s">
        <v>191</v>
      </c>
      <c r="H30" s="22" t="s">
        <v>204</v>
      </c>
      <c r="I30" s="14" t="s">
        <v>181</v>
      </c>
    </row>
    <row r="31" spans="1:9" s="14" customFormat="1" ht="15.75" customHeight="1">
      <c r="A31" s="7" t="s">
        <v>37</v>
      </c>
      <c r="B31" s="7" t="s">
        <v>36</v>
      </c>
      <c r="C31" s="15">
        <v>36</v>
      </c>
      <c r="D31" s="13">
        <v>1</v>
      </c>
      <c r="E31" s="7">
        <v>850</v>
      </c>
      <c r="F31" s="7">
        <f>E31*D31</f>
        <v>850</v>
      </c>
      <c r="G31" s="9" t="s">
        <v>126</v>
      </c>
      <c r="H31" s="22">
        <f>ROUNDUP(F31*1.16,0)</f>
        <v>986</v>
      </c>
      <c r="I31" s="14" t="s">
        <v>181</v>
      </c>
    </row>
    <row r="32" spans="1:9" s="14" customFormat="1" ht="15.75" customHeight="1">
      <c r="A32" s="8" t="s">
        <v>65</v>
      </c>
      <c r="B32" s="8" t="s">
        <v>63</v>
      </c>
      <c r="C32" s="16" t="s">
        <v>69</v>
      </c>
      <c r="D32" s="8">
        <v>1</v>
      </c>
      <c r="E32" s="8">
        <v>155</v>
      </c>
      <c r="F32" s="7">
        <f>E32*D32</f>
        <v>155</v>
      </c>
      <c r="G32" s="9" t="s">
        <v>191</v>
      </c>
      <c r="H32" s="22" t="s">
        <v>204</v>
      </c>
      <c r="I32" s="14" t="s">
        <v>180</v>
      </c>
    </row>
    <row r="33" spans="1:9" s="14" customFormat="1" ht="15" customHeight="1">
      <c r="A33" s="8" t="s">
        <v>99</v>
      </c>
      <c r="B33" s="8" t="s">
        <v>98</v>
      </c>
      <c r="C33" s="16">
        <v>34</v>
      </c>
      <c r="D33" s="8">
        <v>1</v>
      </c>
      <c r="E33" s="8">
        <v>1260</v>
      </c>
      <c r="F33" s="7">
        <f>E33*D33</f>
        <v>1260</v>
      </c>
      <c r="G33" s="9" t="s">
        <v>191</v>
      </c>
      <c r="H33" s="22">
        <f>ROUNDUP(F33*1.16,0)</f>
        <v>1462</v>
      </c>
      <c r="I33" s="14" t="s">
        <v>181</v>
      </c>
    </row>
    <row r="34" spans="1:9" s="14" customFormat="1" ht="15.75" customHeight="1">
      <c r="A34" s="8" t="s">
        <v>80</v>
      </c>
      <c r="B34" s="8" t="s">
        <v>130</v>
      </c>
      <c r="C34" s="16">
        <v>1.8</v>
      </c>
      <c r="D34" s="8">
        <v>2</v>
      </c>
      <c r="E34" s="8">
        <v>30</v>
      </c>
      <c r="F34" s="7">
        <f>E34*D34</f>
        <v>60</v>
      </c>
      <c r="G34" s="9" t="s">
        <v>191</v>
      </c>
      <c r="H34" s="22" t="s">
        <v>204</v>
      </c>
      <c r="I34" s="14" t="s">
        <v>180</v>
      </c>
    </row>
    <row r="35" spans="1:9" s="14" customFormat="1" ht="15" customHeight="1">
      <c r="A35" s="8" t="s">
        <v>80</v>
      </c>
      <c r="B35" s="8" t="s">
        <v>133</v>
      </c>
      <c r="C35" s="16">
        <v>1.8</v>
      </c>
      <c r="D35" s="8">
        <v>2</v>
      </c>
      <c r="E35" s="8">
        <v>30</v>
      </c>
      <c r="F35" s="7">
        <f>E35*D35</f>
        <v>60</v>
      </c>
      <c r="G35" s="9" t="s">
        <v>191</v>
      </c>
      <c r="H35" s="22" t="s">
        <v>204</v>
      </c>
      <c r="I35" s="14" t="s">
        <v>180</v>
      </c>
    </row>
    <row r="36" spans="1:9" s="14" customFormat="1" ht="15" customHeight="1">
      <c r="A36" s="8" t="s">
        <v>80</v>
      </c>
      <c r="B36" s="8" t="s">
        <v>131</v>
      </c>
      <c r="C36" s="16">
        <v>1.8</v>
      </c>
      <c r="D36" s="8">
        <v>2</v>
      </c>
      <c r="E36" s="8">
        <v>30</v>
      </c>
      <c r="F36" s="7">
        <f>E36*D36</f>
        <v>60</v>
      </c>
      <c r="G36" s="9" t="s">
        <v>191</v>
      </c>
      <c r="H36" s="22" t="s">
        <v>204</v>
      </c>
      <c r="I36" s="14" t="s">
        <v>180</v>
      </c>
    </row>
    <row r="37" spans="1:9" s="14" customFormat="1" ht="15" customHeight="1">
      <c r="A37" s="8" t="s">
        <v>80</v>
      </c>
      <c r="B37" s="8" t="s">
        <v>132</v>
      </c>
      <c r="C37" s="16">
        <v>1.8</v>
      </c>
      <c r="D37" s="8">
        <v>1</v>
      </c>
      <c r="E37" s="8">
        <v>30</v>
      </c>
      <c r="F37" s="7">
        <f>E37*D37</f>
        <v>30</v>
      </c>
      <c r="G37" s="9" t="s">
        <v>191</v>
      </c>
      <c r="H37" s="22" t="s">
        <v>204</v>
      </c>
      <c r="I37" s="14" t="s">
        <v>180</v>
      </c>
    </row>
    <row r="38" spans="1:9" s="36" customFormat="1" ht="15" customHeight="1">
      <c r="A38" s="8" t="s">
        <v>80</v>
      </c>
      <c r="B38" s="8" t="s">
        <v>134</v>
      </c>
      <c r="C38" s="16">
        <v>1.8</v>
      </c>
      <c r="D38" s="8">
        <v>1</v>
      </c>
      <c r="E38" s="8">
        <v>30</v>
      </c>
      <c r="F38" s="7">
        <f>E38*D38</f>
        <v>30</v>
      </c>
      <c r="G38" s="9" t="s">
        <v>191</v>
      </c>
      <c r="H38" s="22" t="s">
        <v>204</v>
      </c>
      <c r="I38" s="14" t="s">
        <v>180</v>
      </c>
    </row>
    <row r="39" spans="1:9" s="36" customFormat="1" ht="15" customHeight="1">
      <c r="A39" s="8" t="s">
        <v>80</v>
      </c>
      <c r="B39" s="8" t="s">
        <v>135</v>
      </c>
      <c r="C39" s="16">
        <v>1.8</v>
      </c>
      <c r="D39" s="8">
        <v>1</v>
      </c>
      <c r="E39" s="8">
        <v>30</v>
      </c>
      <c r="F39" s="7">
        <f>E39*D39</f>
        <v>30</v>
      </c>
      <c r="G39" s="9" t="s">
        <v>191</v>
      </c>
      <c r="H39" s="22" t="s">
        <v>204</v>
      </c>
      <c r="I39" s="14" t="s">
        <v>180</v>
      </c>
    </row>
    <row r="40" spans="1:9" s="35" customFormat="1" ht="15" customHeight="1">
      <c r="A40" s="32" t="s">
        <v>88</v>
      </c>
      <c r="B40" s="32" t="s">
        <v>70</v>
      </c>
      <c r="C40" s="33"/>
      <c r="D40" s="32">
        <v>1</v>
      </c>
      <c r="E40" s="32">
        <v>75</v>
      </c>
      <c r="F40" s="34">
        <f>E40*D40</f>
        <v>75</v>
      </c>
      <c r="G40" s="9" t="s">
        <v>42</v>
      </c>
      <c r="H40" s="22">
        <f>ROUNDUP(F40*1.11,0)</f>
        <v>84</v>
      </c>
      <c r="I40" s="31" t="s">
        <v>180</v>
      </c>
    </row>
    <row r="41" spans="1:9" s="31" customFormat="1" ht="15" customHeight="1">
      <c r="A41" s="8" t="s">
        <v>88</v>
      </c>
      <c r="B41" s="8" t="s">
        <v>90</v>
      </c>
      <c r="C41" s="16"/>
      <c r="D41" s="8">
        <v>1</v>
      </c>
      <c r="E41" s="8">
        <v>75</v>
      </c>
      <c r="F41" s="7">
        <f>E41*D41</f>
        <v>75</v>
      </c>
      <c r="G41" s="9" t="s">
        <v>191</v>
      </c>
      <c r="H41" s="22" t="s">
        <v>204</v>
      </c>
      <c r="I41" s="14" t="s">
        <v>180</v>
      </c>
    </row>
    <row r="42" spans="1:9" s="14" customFormat="1" ht="15" customHeight="1">
      <c r="A42" s="32" t="s">
        <v>88</v>
      </c>
      <c r="B42" s="32" t="s">
        <v>89</v>
      </c>
      <c r="C42" s="33"/>
      <c r="D42" s="32">
        <v>1</v>
      </c>
      <c r="E42" s="32">
        <v>75</v>
      </c>
      <c r="F42" s="34">
        <f>E42*D42</f>
        <v>75</v>
      </c>
      <c r="G42" s="9" t="s">
        <v>42</v>
      </c>
      <c r="H42" s="22">
        <f>ROUNDUP(F42*1.11,0)</f>
        <v>84</v>
      </c>
      <c r="I42" s="31" t="s">
        <v>180</v>
      </c>
    </row>
    <row r="43" spans="1:9" s="14" customFormat="1" ht="15" customHeight="1">
      <c r="A43" s="8" t="s">
        <v>151</v>
      </c>
      <c r="B43" s="8" t="s">
        <v>150</v>
      </c>
      <c r="C43" s="16"/>
      <c r="D43" s="8">
        <v>1</v>
      </c>
      <c r="E43" s="8">
        <v>85</v>
      </c>
      <c r="F43" s="7">
        <f>E43*D43</f>
        <v>85</v>
      </c>
      <c r="G43" s="9" t="s">
        <v>191</v>
      </c>
      <c r="H43" s="22" t="s">
        <v>204</v>
      </c>
      <c r="I43" s="14" t="s">
        <v>180</v>
      </c>
    </row>
    <row r="44" spans="1:9" s="31" customFormat="1" ht="15" customHeight="1">
      <c r="A44" s="32" t="s">
        <v>71</v>
      </c>
      <c r="B44" s="32" t="s">
        <v>70</v>
      </c>
      <c r="C44" s="33"/>
      <c r="D44" s="32">
        <v>1</v>
      </c>
      <c r="E44" s="32">
        <v>75</v>
      </c>
      <c r="F44" s="34">
        <f>E44*D44</f>
        <v>75</v>
      </c>
      <c r="G44" s="9" t="s">
        <v>42</v>
      </c>
      <c r="H44" s="22" t="s">
        <v>204</v>
      </c>
      <c r="I44" s="31" t="s">
        <v>180</v>
      </c>
    </row>
    <row r="45" spans="1:9" s="14" customFormat="1" ht="15" customHeight="1">
      <c r="A45" s="8" t="s">
        <v>71</v>
      </c>
      <c r="B45" s="8" t="s">
        <v>90</v>
      </c>
      <c r="C45" s="16"/>
      <c r="D45" s="8">
        <v>1</v>
      </c>
      <c r="E45" s="8">
        <v>75</v>
      </c>
      <c r="F45" s="7">
        <f>E45*D45</f>
        <v>75</v>
      </c>
      <c r="G45" s="9" t="s">
        <v>191</v>
      </c>
      <c r="H45" s="22" t="s">
        <v>204</v>
      </c>
      <c r="I45" s="14" t="s">
        <v>180</v>
      </c>
    </row>
    <row r="46" spans="1:9" s="14" customFormat="1" ht="15" customHeight="1">
      <c r="A46" s="8" t="s">
        <v>71</v>
      </c>
      <c r="B46" s="8" t="s">
        <v>178</v>
      </c>
      <c r="C46" s="16"/>
      <c r="D46" s="8">
        <v>1</v>
      </c>
      <c r="E46" s="8">
        <v>65</v>
      </c>
      <c r="F46" s="7">
        <f>E46*D46</f>
        <v>65</v>
      </c>
      <c r="G46" s="9" t="s">
        <v>191</v>
      </c>
      <c r="H46" s="22" t="s">
        <v>204</v>
      </c>
      <c r="I46" s="14" t="s">
        <v>180</v>
      </c>
    </row>
    <row r="47" spans="1:9" s="14" customFormat="1" ht="15" customHeight="1">
      <c r="A47" s="8" t="s">
        <v>64</v>
      </c>
      <c r="B47" s="8" t="s">
        <v>79</v>
      </c>
      <c r="C47" s="16">
        <v>1.8</v>
      </c>
      <c r="D47" s="8">
        <v>1</v>
      </c>
      <c r="E47" s="8">
        <v>30</v>
      </c>
      <c r="F47" s="7">
        <f>E47*D47</f>
        <v>30</v>
      </c>
      <c r="G47" s="9" t="s">
        <v>191</v>
      </c>
      <c r="H47" s="22" t="s">
        <v>204</v>
      </c>
      <c r="I47" s="14" t="s">
        <v>180</v>
      </c>
    </row>
    <row r="48" spans="1:9" s="14" customFormat="1" ht="15" customHeight="1">
      <c r="A48" s="8" t="s">
        <v>64</v>
      </c>
      <c r="B48" s="8" t="s">
        <v>77</v>
      </c>
      <c r="C48" s="16"/>
      <c r="D48" s="8">
        <v>1</v>
      </c>
      <c r="E48" s="8">
        <v>495</v>
      </c>
      <c r="F48" s="7">
        <f>E48*D48</f>
        <v>495</v>
      </c>
      <c r="G48" s="9" t="s">
        <v>191</v>
      </c>
      <c r="H48" s="22" t="s">
        <v>204</v>
      </c>
      <c r="I48" s="21" t="s">
        <v>180</v>
      </c>
    </row>
    <row r="49" spans="1:9" s="18" customFormat="1" ht="15.75" customHeight="1" thickBot="1">
      <c r="A49" s="44" t="s">
        <v>64</v>
      </c>
      <c r="B49" s="44" t="s">
        <v>63</v>
      </c>
      <c r="C49" s="45" t="s">
        <v>69</v>
      </c>
      <c r="D49" s="44">
        <v>1</v>
      </c>
      <c r="E49" s="44">
        <v>155</v>
      </c>
      <c r="F49" s="12">
        <f>E49*D49</f>
        <v>155</v>
      </c>
      <c r="G49" s="9" t="s">
        <v>191</v>
      </c>
      <c r="H49" s="23" t="s">
        <v>204</v>
      </c>
      <c r="I49" s="18" t="s">
        <v>180</v>
      </c>
    </row>
    <row r="50" spans="1:9" s="31" customFormat="1" ht="15" customHeight="1">
      <c r="A50" s="11" t="s">
        <v>64</v>
      </c>
      <c r="B50" s="11" t="s">
        <v>76</v>
      </c>
      <c r="C50" s="19"/>
      <c r="D50" s="11">
        <v>1</v>
      </c>
      <c r="E50" s="11">
        <v>450</v>
      </c>
      <c r="F50" s="10">
        <f>E50*D50</f>
        <v>450</v>
      </c>
      <c r="G50" s="9" t="s">
        <v>191</v>
      </c>
      <c r="H50" s="22" t="s">
        <v>204</v>
      </c>
      <c r="I50" s="21" t="s">
        <v>180</v>
      </c>
    </row>
    <row r="51" spans="1:9" s="36" customFormat="1" ht="15" customHeight="1">
      <c r="A51" s="47" t="s">
        <v>86</v>
      </c>
      <c r="B51" s="47" t="s">
        <v>154</v>
      </c>
      <c r="C51" s="48">
        <v>28</v>
      </c>
      <c r="D51" s="47"/>
      <c r="E51" s="47"/>
      <c r="F51" s="49"/>
      <c r="G51" s="50"/>
      <c r="H51" s="51"/>
      <c r="I51" s="52" t="s">
        <v>181</v>
      </c>
    </row>
    <row r="52" spans="1:9" s="52" customFormat="1" ht="15" customHeight="1">
      <c r="A52" s="8" t="s">
        <v>86</v>
      </c>
      <c r="B52" s="8" t="s">
        <v>84</v>
      </c>
      <c r="C52" s="16"/>
      <c r="D52" s="8">
        <v>1</v>
      </c>
      <c r="E52" s="8">
        <v>58</v>
      </c>
      <c r="F52" s="7">
        <f>E52*D52</f>
        <v>58</v>
      </c>
      <c r="G52" s="9" t="s">
        <v>191</v>
      </c>
      <c r="H52" s="22">
        <f>ROUNDUP(F52*1.16,0)</f>
        <v>68</v>
      </c>
      <c r="I52" s="14" t="s">
        <v>180</v>
      </c>
    </row>
    <row r="53" spans="1:9" s="36" customFormat="1" ht="15" customHeight="1">
      <c r="A53" s="8" t="s">
        <v>129</v>
      </c>
      <c r="B53" s="8" t="s">
        <v>136</v>
      </c>
      <c r="C53" s="16">
        <v>1.8</v>
      </c>
      <c r="D53" s="8">
        <v>1</v>
      </c>
      <c r="E53" s="8">
        <v>30</v>
      </c>
      <c r="F53" s="7">
        <f>E53*D53</f>
        <v>30</v>
      </c>
      <c r="G53" s="9" t="s">
        <v>191</v>
      </c>
      <c r="H53" s="22">
        <f>ROUNDUP(F53*1.16,0)</f>
        <v>35</v>
      </c>
      <c r="I53" s="14" t="s">
        <v>180</v>
      </c>
    </row>
    <row r="54" spans="1:9" s="14" customFormat="1" ht="15" customHeight="1">
      <c r="A54" s="8" t="s">
        <v>129</v>
      </c>
      <c r="B54" s="8" t="s">
        <v>156</v>
      </c>
      <c r="C54" s="16">
        <v>28</v>
      </c>
      <c r="D54" s="8">
        <v>1</v>
      </c>
      <c r="E54" s="8">
        <v>300</v>
      </c>
      <c r="F54" s="7">
        <f>E54*D54</f>
        <v>300</v>
      </c>
      <c r="G54" s="9" t="s">
        <v>191</v>
      </c>
      <c r="H54" s="22">
        <f>ROUNDUP(F54*1.16,0)</f>
        <v>348</v>
      </c>
      <c r="I54" s="14" t="s">
        <v>181</v>
      </c>
    </row>
    <row r="55" spans="1:9" s="14" customFormat="1" ht="15" customHeight="1">
      <c r="A55" s="8" t="s">
        <v>129</v>
      </c>
      <c r="B55" s="8" t="s">
        <v>186</v>
      </c>
      <c r="C55" s="16"/>
      <c r="D55" s="8">
        <v>1</v>
      </c>
      <c r="E55" s="8">
        <v>45</v>
      </c>
      <c r="F55" s="7">
        <f>E55*D55</f>
        <v>45</v>
      </c>
      <c r="G55" s="9" t="s">
        <v>191</v>
      </c>
      <c r="H55" s="22">
        <f>ROUNDUP(F55*1.16,0)</f>
        <v>53</v>
      </c>
      <c r="I55" s="14" t="s">
        <v>180</v>
      </c>
    </row>
    <row r="56" spans="1:9" s="14" customFormat="1" ht="15" customHeight="1">
      <c r="A56" s="8" t="s">
        <v>129</v>
      </c>
      <c r="B56" s="8" t="s">
        <v>124</v>
      </c>
      <c r="C56" s="16"/>
      <c r="D56" s="8">
        <v>1</v>
      </c>
      <c r="E56" s="8">
        <v>155</v>
      </c>
      <c r="F56" s="7">
        <f>E56*D56</f>
        <v>155</v>
      </c>
      <c r="G56" s="9" t="s">
        <v>191</v>
      </c>
      <c r="H56" s="22">
        <f>ROUNDUP(F56*1.16,0)</f>
        <v>180</v>
      </c>
      <c r="I56" s="14" t="s">
        <v>180</v>
      </c>
    </row>
    <row r="57" spans="1:9" s="14" customFormat="1" ht="15" customHeight="1">
      <c r="A57" s="8" t="s">
        <v>129</v>
      </c>
      <c r="B57" s="8" t="s">
        <v>81</v>
      </c>
      <c r="C57" s="16"/>
      <c r="D57" s="8">
        <v>1</v>
      </c>
      <c r="E57" s="8">
        <v>95</v>
      </c>
      <c r="F57" s="7">
        <f>E57*D57</f>
        <v>95</v>
      </c>
      <c r="G57" s="9" t="s">
        <v>191</v>
      </c>
      <c r="H57" s="22">
        <f>ROUNDUP(F57*1.16,0)</f>
        <v>111</v>
      </c>
      <c r="I57" s="14" t="s">
        <v>180</v>
      </c>
    </row>
    <row r="58" spans="1:9" s="35" customFormat="1" ht="15" customHeight="1">
      <c r="A58" s="21" t="s">
        <v>97</v>
      </c>
      <c r="B58" s="8" t="s">
        <v>157</v>
      </c>
      <c r="C58" s="16">
        <v>28</v>
      </c>
      <c r="D58" s="8">
        <v>1</v>
      </c>
      <c r="E58" s="8">
        <v>300</v>
      </c>
      <c r="F58" s="7">
        <f>E58*D58</f>
        <v>300</v>
      </c>
      <c r="G58" s="9" t="s">
        <v>191</v>
      </c>
      <c r="H58" s="22" t="s">
        <v>204</v>
      </c>
      <c r="I58" s="14" t="s">
        <v>181</v>
      </c>
    </row>
    <row r="59" spans="1:9" s="31" customFormat="1" ht="15" customHeight="1">
      <c r="A59" s="8" t="s">
        <v>106</v>
      </c>
      <c r="B59" s="8" t="s">
        <v>105</v>
      </c>
      <c r="C59" s="16">
        <v>34</v>
      </c>
      <c r="D59" s="8">
        <v>1</v>
      </c>
      <c r="E59" s="8">
        <v>720</v>
      </c>
      <c r="F59" s="7">
        <f>E59*D59</f>
        <v>720</v>
      </c>
      <c r="G59" s="9" t="s">
        <v>191</v>
      </c>
      <c r="H59" s="22" t="s">
        <v>204</v>
      </c>
      <c r="I59" s="14" t="s">
        <v>181</v>
      </c>
    </row>
    <row r="60" spans="1:9" s="14" customFormat="1" ht="15" customHeight="1">
      <c r="A60" s="8" t="s">
        <v>93</v>
      </c>
      <c r="B60" s="8" t="s">
        <v>182</v>
      </c>
      <c r="C60" s="16">
        <v>28</v>
      </c>
      <c r="D60" s="8">
        <v>1</v>
      </c>
      <c r="E60" s="8">
        <v>600</v>
      </c>
      <c r="F60" s="7">
        <f>E60*D60</f>
        <v>600</v>
      </c>
      <c r="G60" s="9" t="s">
        <v>191</v>
      </c>
      <c r="H60" s="22" t="s">
        <v>204</v>
      </c>
      <c r="I60" s="14" t="s">
        <v>181</v>
      </c>
    </row>
    <row r="61" spans="1:9" s="31" customFormat="1" ht="15" customHeight="1">
      <c r="A61" s="8" t="s">
        <v>55</v>
      </c>
      <c r="B61" s="8" t="s">
        <v>54</v>
      </c>
      <c r="C61" s="16">
        <v>28</v>
      </c>
      <c r="D61" s="8">
        <v>1</v>
      </c>
      <c r="E61" s="8">
        <v>600</v>
      </c>
      <c r="F61" s="7">
        <f>E61*D61</f>
        <v>600</v>
      </c>
      <c r="G61" s="9" t="s">
        <v>191</v>
      </c>
      <c r="H61" s="22" t="s">
        <v>204</v>
      </c>
      <c r="I61" s="14" t="s">
        <v>181</v>
      </c>
    </row>
    <row r="62" spans="1:9" s="14" customFormat="1" ht="15" customHeight="1">
      <c r="A62" s="47" t="s">
        <v>62</v>
      </c>
      <c r="B62" s="47" t="s">
        <v>61</v>
      </c>
      <c r="C62" s="48">
        <v>30</v>
      </c>
      <c r="D62" s="47"/>
      <c r="E62" s="47"/>
      <c r="F62" s="47"/>
      <c r="G62" s="50"/>
      <c r="H62" s="51"/>
      <c r="I62" s="52" t="s">
        <v>181</v>
      </c>
    </row>
    <row r="63" spans="1:9" s="52" customFormat="1" ht="15" customHeight="1">
      <c r="A63" s="8" t="s">
        <v>9</v>
      </c>
      <c r="B63" s="17" t="s">
        <v>7</v>
      </c>
      <c r="C63" s="20" t="s">
        <v>8</v>
      </c>
      <c r="D63" s="13">
        <v>1</v>
      </c>
      <c r="E63" s="13">
        <v>2150</v>
      </c>
      <c r="F63" s="7">
        <f>E63*D63</f>
        <v>2150</v>
      </c>
      <c r="G63" s="9" t="s">
        <v>126</v>
      </c>
      <c r="H63" s="22" t="s">
        <v>204</v>
      </c>
      <c r="I63" s="14" t="s">
        <v>181</v>
      </c>
    </row>
    <row r="64" spans="1:9" s="14" customFormat="1" ht="15" customHeight="1">
      <c r="A64" s="8" t="s">
        <v>9</v>
      </c>
      <c r="B64" s="17" t="s">
        <v>10</v>
      </c>
      <c r="C64" s="20" t="s">
        <v>11</v>
      </c>
      <c r="D64" s="13">
        <v>1</v>
      </c>
      <c r="E64" s="13">
        <v>3500</v>
      </c>
      <c r="F64" s="7">
        <f>E64*D64</f>
        <v>3500</v>
      </c>
      <c r="G64" s="9" t="s">
        <v>126</v>
      </c>
      <c r="H64" s="22" t="s">
        <v>204</v>
      </c>
      <c r="I64" s="14" t="s">
        <v>181</v>
      </c>
    </row>
    <row r="65" spans="1:9" s="14" customFormat="1" ht="15" customHeight="1">
      <c r="A65" s="8" t="s">
        <v>185</v>
      </c>
      <c r="B65" s="8" t="s">
        <v>186</v>
      </c>
      <c r="C65" s="16"/>
      <c r="D65" s="8">
        <v>1</v>
      </c>
      <c r="E65" s="8">
        <v>45</v>
      </c>
      <c r="F65" s="7">
        <f>E65*D65</f>
        <v>45</v>
      </c>
      <c r="G65" s="9" t="s">
        <v>191</v>
      </c>
      <c r="H65" s="22" t="s">
        <v>204</v>
      </c>
      <c r="I65" s="14" t="s">
        <v>180</v>
      </c>
    </row>
    <row r="66" spans="1:9" s="14" customFormat="1" ht="15" customHeight="1">
      <c r="A66" s="8" t="s">
        <v>53</v>
      </c>
      <c r="B66" s="8" t="s">
        <v>52</v>
      </c>
      <c r="C66" s="16">
        <v>34</v>
      </c>
      <c r="D66" s="8">
        <v>1</v>
      </c>
      <c r="E66" s="8">
        <v>850</v>
      </c>
      <c r="F66" s="7">
        <f>E66*D66</f>
        <v>850</v>
      </c>
      <c r="G66" s="9" t="s">
        <v>126</v>
      </c>
      <c r="H66" s="22" t="s">
        <v>204</v>
      </c>
      <c r="I66" s="14" t="s">
        <v>181</v>
      </c>
    </row>
    <row r="67" spans="1:9" s="14" customFormat="1" ht="15" customHeight="1">
      <c r="A67" s="8" t="s">
        <v>53</v>
      </c>
      <c r="B67" s="8" t="s">
        <v>56</v>
      </c>
      <c r="C67" s="16">
        <v>34</v>
      </c>
      <c r="D67" s="8">
        <v>1</v>
      </c>
      <c r="E67" s="8">
        <v>700</v>
      </c>
      <c r="F67" s="7">
        <f>E67*D67</f>
        <v>700</v>
      </c>
      <c r="G67" s="9" t="s">
        <v>126</v>
      </c>
      <c r="H67" s="22" t="s">
        <v>204</v>
      </c>
      <c r="I67" s="14" t="s">
        <v>181</v>
      </c>
    </row>
    <row r="68" spans="1:9" s="14" customFormat="1" ht="15" customHeight="1">
      <c r="A68" s="8" t="s">
        <v>91</v>
      </c>
      <c r="B68" s="8" t="s">
        <v>117</v>
      </c>
      <c r="C68" s="16" t="s">
        <v>118</v>
      </c>
      <c r="D68" s="8">
        <v>1</v>
      </c>
      <c r="E68" s="8">
        <v>990</v>
      </c>
      <c r="F68" s="7">
        <f>E68*D68</f>
        <v>990</v>
      </c>
      <c r="G68" s="9" t="s">
        <v>191</v>
      </c>
      <c r="H68" s="22" t="s">
        <v>204</v>
      </c>
      <c r="I68" s="14" t="s">
        <v>181</v>
      </c>
    </row>
    <row r="69" spans="1:9" s="14" customFormat="1" ht="15" customHeight="1">
      <c r="A69" s="8" t="s">
        <v>91</v>
      </c>
      <c r="B69" s="8" t="s">
        <v>90</v>
      </c>
      <c r="C69" s="16"/>
      <c r="D69" s="8">
        <v>1</v>
      </c>
      <c r="E69" s="8">
        <v>75</v>
      </c>
      <c r="F69" s="7">
        <f>E69*D69</f>
        <v>75</v>
      </c>
      <c r="G69" s="9" t="s">
        <v>191</v>
      </c>
      <c r="H69" s="22" t="s">
        <v>204</v>
      </c>
      <c r="I69" s="14" t="s">
        <v>180</v>
      </c>
    </row>
    <row r="70" spans="1:9" s="14" customFormat="1" ht="15" customHeight="1">
      <c r="A70" s="8" t="s">
        <v>91</v>
      </c>
      <c r="B70" s="8" t="s">
        <v>124</v>
      </c>
      <c r="C70" s="16"/>
      <c r="D70" s="8">
        <v>2</v>
      </c>
      <c r="E70" s="8">
        <v>155</v>
      </c>
      <c r="F70" s="7">
        <f>E70*D70</f>
        <v>310</v>
      </c>
      <c r="G70" s="9" t="s">
        <v>191</v>
      </c>
      <c r="H70" s="22" t="s">
        <v>204</v>
      </c>
      <c r="I70" s="14" t="s">
        <v>180</v>
      </c>
    </row>
    <row r="71" spans="1:9" s="14" customFormat="1" ht="15" customHeight="1">
      <c r="A71" s="8" t="s">
        <v>48</v>
      </c>
      <c r="B71" s="8" t="s">
        <v>157</v>
      </c>
      <c r="C71" s="16">
        <v>28</v>
      </c>
      <c r="D71" s="8">
        <v>1</v>
      </c>
      <c r="E71" s="8">
        <v>300</v>
      </c>
      <c r="F71" s="7">
        <f>E71*D71</f>
        <v>300</v>
      </c>
      <c r="G71" s="9" t="s">
        <v>191</v>
      </c>
      <c r="H71" s="22" t="s">
        <v>204</v>
      </c>
      <c r="I71" s="14" t="s">
        <v>181</v>
      </c>
    </row>
    <row r="72" spans="1:9" s="36" customFormat="1" ht="15" customHeight="1">
      <c r="A72" s="8" t="s">
        <v>48</v>
      </c>
      <c r="B72" s="8" t="s">
        <v>47</v>
      </c>
      <c r="C72" s="16">
        <v>28</v>
      </c>
      <c r="D72" s="8">
        <v>1</v>
      </c>
      <c r="E72" s="8">
        <v>330</v>
      </c>
      <c r="F72" s="7">
        <f>E72*D72</f>
        <v>330</v>
      </c>
      <c r="G72" s="9" t="s">
        <v>126</v>
      </c>
      <c r="H72" s="22" t="s">
        <v>204</v>
      </c>
      <c r="I72" s="14" t="s">
        <v>181</v>
      </c>
    </row>
    <row r="73" spans="1:9" s="36" customFormat="1" ht="15" customHeight="1">
      <c r="A73" s="21" t="s">
        <v>110</v>
      </c>
      <c r="B73" s="8" t="s">
        <v>109</v>
      </c>
      <c r="C73" s="16">
        <v>30</v>
      </c>
      <c r="D73" s="8">
        <v>1</v>
      </c>
      <c r="E73" s="8">
        <v>450</v>
      </c>
      <c r="F73" s="7">
        <f>E73*D73</f>
        <v>450</v>
      </c>
      <c r="G73" s="9" t="s">
        <v>191</v>
      </c>
      <c r="H73" s="22" t="s">
        <v>204</v>
      </c>
      <c r="I73" s="14" t="s">
        <v>181</v>
      </c>
    </row>
    <row r="74" spans="1:9" s="31" customFormat="1" ht="15" customHeight="1">
      <c r="A74" s="8" t="s">
        <v>116</v>
      </c>
      <c r="B74" s="8" t="s">
        <v>117</v>
      </c>
      <c r="C74" s="16" t="s">
        <v>118</v>
      </c>
      <c r="D74" s="8">
        <v>1</v>
      </c>
      <c r="E74" s="8">
        <v>990</v>
      </c>
      <c r="F74" s="7">
        <f>E74*D74</f>
        <v>990</v>
      </c>
      <c r="G74" s="9" t="s">
        <v>191</v>
      </c>
      <c r="H74" s="22" t="s">
        <v>204</v>
      </c>
      <c r="I74" s="14" t="s">
        <v>181</v>
      </c>
    </row>
    <row r="75" spans="1:9" s="14" customFormat="1" ht="15" customHeight="1">
      <c r="A75" s="8" t="s">
        <v>128</v>
      </c>
      <c r="B75" s="8" t="s">
        <v>140</v>
      </c>
      <c r="C75" s="16">
        <v>1.8</v>
      </c>
      <c r="D75" s="8">
        <v>2</v>
      </c>
      <c r="E75" s="8">
        <v>45</v>
      </c>
      <c r="F75" s="7">
        <f>E75*D75</f>
        <v>90</v>
      </c>
      <c r="G75" s="9" t="s">
        <v>191</v>
      </c>
      <c r="H75" s="22" t="s">
        <v>204</v>
      </c>
      <c r="I75" s="14" t="s">
        <v>180</v>
      </c>
    </row>
    <row r="76" spans="1:9" s="31" customFormat="1" ht="15" customHeight="1">
      <c r="A76" s="8" t="s">
        <v>128</v>
      </c>
      <c r="B76" s="8" t="s">
        <v>187</v>
      </c>
      <c r="C76" s="16"/>
      <c r="D76" s="8">
        <v>1</v>
      </c>
      <c r="E76" s="8">
        <v>110</v>
      </c>
      <c r="F76" s="7">
        <f>E76*D76</f>
        <v>110</v>
      </c>
      <c r="G76" s="9" t="s">
        <v>191</v>
      </c>
      <c r="H76" s="22" t="s">
        <v>204</v>
      </c>
      <c r="I76" s="14" t="s">
        <v>180</v>
      </c>
    </row>
    <row r="77" spans="1:9" s="36" customFormat="1" ht="15" customHeight="1">
      <c r="A77" s="8" t="s">
        <v>128</v>
      </c>
      <c r="B77" s="8" t="s">
        <v>178</v>
      </c>
      <c r="C77" s="16"/>
      <c r="D77" s="8">
        <v>1</v>
      </c>
      <c r="E77" s="8">
        <v>65</v>
      </c>
      <c r="F77" s="7">
        <f>E77*D77</f>
        <v>65</v>
      </c>
      <c r="G77" s="9" t="s">
        <v>191</v>
      </c>
      <c r="H77" s="22" t="s">
        <v>204</v>
      </c>
      <c r="I77" s="14" t="s">
        <v>180</v>
      </c>
    </row>
    <row r="78" spans="1:9" s="14" customFormat="1" ht="15" customHeight="1">
      <c r="A78" s="8" t="s">
        <v>128</v>
      </c>
      <c r="B78" s="8" t="s">
        <v>146</v>
      </c>
      <c r="C78" s="16"/>
      <c r="D78" s="8">
        <v>2</v>
      </c>
      <c r="E78" s="8">
        <v>59</v>
      </c>
      <c r="F78" s="7">
        <f>E78*D78</f>
        <v>118</v>
      </c>
      <c r="G78" s="9" t="s">
        <v>191</v>
      </c>
      <c r="H78" s="22" t="s">
        <v>204</v>
      </c>
      <c r="I78" s="14" t="s">
        <v>180</v>
      </c>
    </row>
    <row r="79" spans="1:9" s="14" customFormat="1" ht="15" customHeight="1">
      <c r="A79" s="8" t="s">
        <v>128</v>
      </c>
      <c r="B79" s="8" t="s">
        <v>146</v>
      </c>
      <c r="C79" s="16"/>
      <c r="D79" s="8">
        <v>3</v>
      </c>
      <c r="E79" s="8">
        <v>59</v>
      </c>
      <c r="F79" s="7">
        <f>E79*D79</f>
        <v>177</v>
      </c>
      <c r="G79" s="9" t="s">
        <v>191</v>
      </c>
      <c r="H79" s="22" t="s">
        <v>204</v>
      </c>
      <c r="I79" s="14" t="s">
        <v>180</v>
      </c>
    </row>
    <row r="80" spans="1:9" s="36" customFormat="1" ht="15" customHeight="1">
      <c r="A80" s="8" t="s">
        <v>128</v>
      </c>
      <c r="B80" s="8" t="s">
        <v>205</v>
      </c>
      <c r="C80" s="30"/>
      <c r="D80" s="29">
        <v>1</v>
      </c>
      <c r="E80" s="29">
        <v>2250</v>
      </c>
      <c r="F80" s="29">
        <f>E80*D80</f>
        <v>2250</v>
      </c>
      <c r="G80" s="38"/>
      <c r="H80" s="22" t="s">
        <v>204</v>
      </c>
      <c r="I80" s="14" t="s">
        <v>180</v>
      </c>
    </row>
    <row r="81" spans="1:9" s="14" customFormat="1" ht="15" customHeight="1">
      <c r="A81" s="32" t="s">
        <v>66</v>
      </c>
      <c r="B81" s="32" t="s">
        <v>89</v>
      </c>
      <c r="C81" s="33"/>
      <c r="D81" s="32">
        <v>1</v>
      </c>
      <c r="E81" s="32">
        <v>75</v>
      </c>
      <c r="F81" s="34">
        <f>E81*D81</f>
        <v>75</v>
      </c>
      <c r="G81" s="9" t="s">
        <v>42</v>
      </c>
      <c r="H81" s="22" t="s">
        <v>204</v>
      </c>
      <c r="I81" s="31" t="s">
        <v>180</v>
      </c>
    </row>
    <row r="82" spans="1:9" s="14" customFormat="1" ht="15" customHeight="1">
      <c r="A82" s="8" t="s">
        <v>112</v>
      </c>
      <c r="B82" s="9" t="s">
        <v>208</v>
      </c>
      <c r="C82" s="16">
        <v>34</v>
      </c>
      <c r="D82" s="8">
        <v>1</v>
      </c>
      <c r="E82" s="8">
        <v>950</v>
      </c>
      <c r="F82" s="7">
        <f>E82*D82</f>
        <v>950</v>
      </c>
      <c r="G82" s="8"/>
      <c r="H82" s="22">
        <f>ROUNDUP(F82*1.11,0)</f>
        <v>1055</v>
      </c>
      <c r="I82" s="14" t="s">
        <v>181</v>
      </c>
    </row>
    <row r="83" spans="1:9" s="14" customFormat="1" ht="15" customHeight="1">
      <c r="A83" s="8" t="s">
        <v>168</v>
      </c>
      <c r="B83" s="8" t="s">
        <v>175</v>
      </c>
      <c r="C83" s="16">
        <v>32</v>
      </c>
      <c r="D83" s="8">
        <v>1</v>
      </c>
      <c r="E83" s="8">
        <v>750</v>
      </c>
      <c r="F83" s="7">
        <f>E83*D83</f>
        <v>750</v>
      </c>
      <c r="G83" s="64" t="s">
        <v>191</v>
      </c>
      <c r="H83" s="22" t="s">
        <v>204</v>
      </c>
      <c r="I83" s="14" t="s">
        <v>181</v>
      </c>
    </row>
    <row r="84" spans="1:9" s="14" customFormat="1" ht="15" customHeight="1">
      <c r="A84" s="8" t="s">
        <v>168</v>
      </c>
      <c r="B84" s="8" t="s">
        <v>167</v>
      </c>
      <c r="C84" s="16">
        <v>32</v>
      </c>
      <c r="D84" s="8">
        <v>1</v>
      </c>
      <c r="E84" s="8">
        <v>900</v>
      </c>
      <c r="F84" s="7">
        <f>E84*D84</f>
        <v>900</v>
      </c>
      <c r="G84" s="9" t="s">
        <v>191</v>
      </c>
      <c r="H84" s="22" t="s">
        <v>204</v>
      </c>
      <c r="I84" s="14" t="s">
        <v>181</v>
      </c>
    </row>
    <row r="85" spans="1:9" s="14" customFormat="1" ht="15" customHeight="1">
      <c r="A85" s="8" t="s">
        <v>50</v>
      </c>
      <c r="B85" s="8" t="s">
        <v>187</v>
      </c>
      <c r="C85" s="16"/>
      <c r="D85" s="8">
        <v>1</v>
      </c>
      <c r="E85" s="8">
        <v>110</v>
      </c>
      <c r="F85" s="8">
        <f>E85*D85</f>
        <v>110</v>
      </c>
      <c r="G85" s="9" t="s">
        <v>191</v>
      </c>
      <c r="H85" s="22" t="s">
        <v>204</v>
      </c>
      <c r="I85" s="14" t="s">
        <v>180</v>
      </c>
    </row>
    <row r="86" spans="1:9" s="14" customFormat="1" ht="15" customHeight="1">
      <c r="A86" s="8" t="s">
        <v>50</v>
      </c>
      <c r="B86" s="8" t="s">
        <v>186</v>
      </c>
      <c r="C86" s="16"/>
      <c r="D86" s="8">
        <v>1</v>
      </c>
      <c r="E86" s="8">
        <v>45</v>
      </c>
      <c r="F86" s="7">
        <f>E86*D86</f>
        <v>45</v>
      </c>
      <c r="G86" s="9" t="s">
        <v>191</v>
      </c>
      <c r="H86" s="22" t="s">
        <v>204</v>
      </c>
      <c r="I86" s="14" t="s">
        <v>180</v>
      </c>
    </row>
    <row r="87" spans="1:9" s="31" customFormat="1" ht="15" customHeight="1">
      <c r="A87" s="8" t="s">
        <v>50</v>
      </c>
      <c r="B87" s="8" t="s">
        <v>49</v>
      </c>
      <c r="C87" s="16">
        <v>30</v>
      </c>
      <c r="D87" s="8">
        <v>1</v>
      </c>
      <c r="E87" s="8">
        <v>850</v>
      </c>
      <c r="F87" s="7">
        <f>E87*D87</f>
        <v>850</v>
      </c>
      <c r="G87" s="9" t="s">
        <v>191</v>
      </c>
      <c r="H87" s="22" t="s">
        <v>204</v>
      </c>
      <c r="I87" s="14" t="s">
        <v>181</v>
      </c>
    </row>
    <row r="88" spans="1:9" s="14" customFormat="1" ht="15" customHeight="1">
      <c r="A88" s="47" t="s">
        <v>51</v>
      </c>
      <c r="B88" s="47" t="s">
        <v>113</v>
      </c>
      <c r="C88" s="48">
        <v>28</v>
      </c>
      <c r="D88" s="50"/>
      <c r="E88" s="47"/>
      <c r="F88" s="49"/>
      <c r="G88" s="50"/>
      <c r="H88" s="51"/>
      <c r="I88" s="52" t="s">
        <v>181</v>
      </c>
    </row>
    <row r="89" spans="1:9" s="52" customFormat="1" ht="15" customHeight="1">
      <c r="A89" s="8" t="s">
        <v>51</v>
      </c>
      <c r="B89" s="8" t="s">
        <v>111</v>
      </c>
      <c r="C89" s="16">
        <v>30</v>
      </c>
      <c r="D89" s="8">
        <v>1</v>
      </c>
      <c r="E89" s="8">
        <v>1470</v>
      </c>
      <c r="F89" s="7">
        <f>E89*D89</f>
        <v>1470</v>
      </c>
      <c r="G89" s="9" t="s">
        <v>191</v>
      </c>
      <c r="H89" s="22" t="s">
        <v>204</v>
      </c>
      <c r="I89" s="14" t="s">
        <v>181</v>
      </c>
    </row>
    <row r="90" spans="1:9" s="14" customFormat="1" ht="15" customHeight="1">
      <c r="A90" s="8" t="s">
        <v>155</v>
      </c>
      <c r="B90" s="8" t="s">
        <v>46</v>
      </c>
      <c r="C90" s="16" t="s">
        <v>11</v>
      </c>
      <c r="D90" s="8">
        <v>1</v>
      </c>
      <c r="E90" s="8">
        <v>1950</v>
      </c>
      <c r="F90" s="7">
        <f>E90*D90</f>
        <v>1950</v>
      </c>
      <c r="G90" s="9" t="s">
        <v>191</v>
      </c>
      <c r="H90" s="22" t="s">
        <v>204</v>
      </c>
      <c r="I90" s="14" t="s">
        <v>181</v>
      </c>
    </row>
    <row r="91" spans="1:9" s="14" customFormat="1" ht="15.75" customHeight="1">
      <c r="A91" s="8" t="s">
        <v>101</v>
      </c>
      <c r="B91" s="8" t="s">
        <v>114</v>
      </c>
      <c r="C91" s="16">
        <v>32</v>
      </c>
      <c r="D91" s="8">
        <v>1</v>
      </c>
      <c r="E91" s="8">
        <v>950</v>
      </c>
      <c r="F91" s="7">
        <f>E91*D91</f>
        <v>950</v>
      </c>
      <c r="G91" s="9" t="s">
        <v>191</v>
      </c>
      <c r="H91" s="22" t="s">
        <v>204</v>
      </c>
      <c r="I91" s="14" t="s">
        <v>181</v>
      </c>
    </row>
    <row r="92" spans="1:9" s="14" customFormat="1" ht="16.5" customHeight="1">
      <c r="A92" s="47" t="s">
        <v>101</v>
      </c>
      <c r="B92" s="54" t="s">
        <v>34</v>
      </c>
      <c r="C92" s="48">
        <v>28</v>
      </c>
      <c r="D92" s="47"/>
      <c r="E92" s="47"/>
      <c r="F92" s="49"/>
      <c r="G92" s="50"/>
      <c r="H92" s="51"/>
      <c r="I92" s="52" t="s">
        <v>181</v>
      </c>
    </row>
    <row r="93" spans="1:9" s="53" customFormat="1" ht="15.75" customHeight="1">
      <c r="A93" s="32" t="s">
        <v>153</v>
      </c>
      <c r="B93" s="7" t="s">
        <v>43</v>
      </c>
      <c r="C93" s="15" t="s">
        <v>8</v>
      </c>
      <c r="D93" s="13">
        <v>1</v>
      </c>
      <c r="E93" s="7">
        <v>4600</v>
      </c>
      <c r="F93" s="7">
        <f>E93*D93</f>
        <v>4600</v>
      </c>
      <c r="G93" s="9" t="s">
        <v>191</v>
      </c>
      <c r="H93" s="22">
        <f>ROUNDUP(F93*1.11,0)</f>
        <v>5106</v>
      </c>
      <c r="I93" s="21" t="s">
        <v>181</v>
      </c>
    </row>
    <row r="94" spans="1:9" s="14" customFormat="1" ht="15" customHeight="1">
      <c r="A94" s="8" t="s">
        <v>153</v>
      </c>
      <c r="B94" s="8" t="s">
        <v>179</v>
      </c>
      <c r="C94" s="16"/>
      <c r="D94" s="8">
        <v>5</v>
      </c>
      <c r="E94" s="8">
        <v>58</v>
      </c>
      <c r="F94" s="7">
        <f>E94*D94</f>
        <v>290</v>
      </c>
      <c r="G94" s="9" t="s">
        <v>191</v>
      </c>
      <c r="H94" s="22">
        <f>ROUNDUP(F94*1.11,0)</f>
        <v>322</v>
      </c>
      <c r="I94" s="14" t="s">
        <v>180</v>
      </c>
    </row>
    <row r="95" spans="1:9" s="14" customFormat="1" ht="15" customHeight="1">
      <c r="A95" s="32" t="s">
        <v>153</v>
      </c>
      <c r="B95" s="32" t="s">
        <v>202</v>
      </c>
      <c r="C95" s="33"/>
      <c r="D95" s="32">
        <v>5</v>
      </c>
      <c r="E95" s="32">
        <v>55</v>
      </c>
      <c r="F95" s="34">
        <f>E95*D95</f>
        <v>275</v>
      </c>
      <c r="G95" s="37"/>
      <c r="H95" s="22">
        <f>ROUNDUP(F95*1.11,0)</f>
        <v>306</v>
      </c>
      <c r="I95" s="31" t="s">
        <v>180</v>
      </c>
    </row>
    <row r="96" spans="1:9" s="31" customFormat="1" ht="15.75" customHeight="1">
      <c r="A96" s="8" t="s">
        <v>153</v>
      </c>
      <c r="B96" s="8" t="s">
        <v>176</v>
      </c>
      <c r="C96" s="16"/>
      <c r="D96" s="8">
        <v>5</v>
      </c>
      <c r="E96" s="8">
        <v>55</v>
      </c>
      <c r="F96" s="7">
        <f>E96*D96</f>
        <v>275</v>
      </c>
      <c r="G96" s="9" t="s">
        <v>191</v>
      </c>
      <c r="H96" s="22">
        <f>ROUNDUP(F96*1.11,0)</f>
        <v>306</v>
      </c>
      <c r="I96" s="14" t="s">
        <v>180</v>
      </c>
    </row>
    <row r="97" spans="1:9" s="14" customFormat="1" ht="15.75" customHeight="1">
      <c r="A97" s="8" t="s">
        <v>153</v>
      </c>
      <c r="B97" s="8" t="s">
        <v>177</v>
      </c>
      <c r="C97" s="16"/>
      <c r="D97" s="8">
        <v>5</v>
      </c>
      <c r="E97" s="8">
        <v>55</v>
      </c>
      <c r="F97" s="7">
        <f>E97*D97</f>
        <v>275</v>
      </c>
      <c r="G97" s="9" t="s">
        <v>191</v>
      </c>
      <c r="H97" s="22">
        <f>ROUNDUP(F97*1.11,0)</f>
        <v>306</v>
      </c>
      <c r="I97" s="14" t="s">
        <v>180</v>
      </c>
    </row>
    <row r="98" spans="1:9" s="14" customFormat="1" ht="15.75" customHeight="1">
      <c r="A98" s="43" t="s">
        <v>153</v>
      </c>
      <c r="B98" s="32" t="s">
        <v>203</v>
      </c>
      <c r="C98" s="33"/>
      <c r="D98" s="32">
        <v>5</v>
      </c>
      <c r="E98" s="32">
        <v>75</v>
      </c>
      <c r="F98" s="34">
        <f>E98*D98</f>
        <v>375</v>
      </c>
      <c r="G98" s="37"/>
      <c r="H98" s="22">
        <f>ROUNDUP(F98*1.11,0)</f>
        <v>417</v>
      </c>
      <c r="I98" s="31" t="s">
        <v>180</v>
      </c>
    </row>
    <row r="99" spans="1:9" s="14" customFormat="1" ht="15" customHeight="1">
      <c r="A99" s="8" t="s">
        <v>153</v>
      </c>
      <c r="B99" s="8" t="s">
        <v>90</v>
      </c>
      <c r="C99" s="16"/>
      <c r="D99" s="8">
        <v>5</v>
      </c>
      <c r="E99" s="8">
        <v>75</v>
      </c>
      <c r="F99" s="7">
        <f>E99*D99</f>
        <v>375</v>
      </c>
      <c r="G99" s="9" t="s">
        <v>191</v>
      </c>
      <c r="H99" s="22">
        <f>ROUNDUP(F99*1.11,0)</f>
        <v>417</v>
      </c>
      <c r="I99" s="14" t="s">
        <v>180</v>
      </c>
    </row>
    <row r="100" spans="1:9" s="14" customFormat="1" ht="15.75" customHeight="1">
      <c r="A100" s="8" t="s">
        <v>153</v>
      </c>
      <c r="B100" s="8" t="s">
        <v>178</v>
      </c>
      <c r="C100" s="16"/>
      <c r="D100" s="8">
        <v>5</v>
      </c>
      <c r="E100" s="8">
        <v>65</v>
      </c>
      <c r="F100" s="7">
        <f>E100*D100</f>
        <v>325</v>
      </c>
      <c r="G100" s="9" t="s">
        <v>191</v>
      </c>
      <c r="H100" s="22">
        <f>ROUNDUP(F100*1.11,0)</f>
        <v>361</v>
      </c>
      <c r="I100" s="14" t="s">
        <v>180</v>
      </c>
    </row>
    <row r="101" spans="1:9" s="14" customFormat="1" ht="15.75" customHeight="1">
      <c r="A101" s="8" t="s">
        <v>149</v>
      </c>
      <c r="B101" s="8" t="s">
        <v>150</v>
      </c>
      <c r="C101" s="16"/>
      <c r="D101" s="8">
        <v>1</v>
      </c>
      <c r="E101" s="8">
        <v>85</v>
      </c>
      <c r="F101" s="7">
        <f>E101*D101</f>
        <v>85</v>
      </c>
      <c r="G101" s="9" t="s">
        <v>191</v>
      </c>
      <c r="H101" s="22" t="s">
        <v>204</v>
      </c>
      <c r="I101" s="14" t="s">
        <v>180</v>
      </c>
    </row>
    <row r="102" spans="1:9" s="14" customFormat="1" ht="15.75" customHeight="1">
      <c r="A102" s="34" t="s">
        <v>22</v>
      </c>
      <c r="B102" s="40" t="s">
        <v>164</v>
      </c>
      <c r="C102" s="34">
        <v>32</v>
      </c>
      <c r="D102" s="42">
        <v>1</v>
      </c>
      <c r="E102" s="42">
        <v>900</v>
      </c>
      <c r="F102" s="34">
        <f>E102*D102</f>
        <v>900</v>
      </c>
      <c r="G102" s="41" t="s">
        <v>191</v>
      </c>
      <c r="H102" s="22" t="s">
        <v>204</v>
      </c>
      <c r="I102" s="31" t="s">
        <v>181</v>
      </c>
    </row>
    <row r="103" spans="1:9" s="14" customFormat="1" ht="15.75" customHeight="1">
      <c r="A103" s="8" t="s">
        <v>39</v>
      </c>
      <c r="B103" s="8" t="s">
        <v>174</v>
      </c>
      <c r="C103" s="16">
        <v>34</v>
      </c>
      <c r="D103" s="8">
        <v>1</v>
      </c>
      <c r="E103" s="8">
        <v>990</v>
      </c>
      <c r="F103" s="7">
        <f>E103*D103</f>
        <v>990</v>
      </c>
      <c r="G103" s="9" t="s">
        <v>191</v>
      </c>
      <c r="H103" s="22">
        <f>ROUNDUP(F103*1.16,0)</f>
        <v>1149</v>
      </c>
      <c r="I103" s="14" t="s">
        <v>181</v>
      </c>
    </row>
    <row r="104" spans="1:9" s="14" customFormat="1" ht="15.75" customHeight="1">
      <c r="A104" s="7" t="s">
        <v>39</v>
      </c>
      <c r="B104" s="7" t="s">
        <v>38</v>
      </c>
      <c r="C104" s="15">
        <v>34</v>
      </c>
      <c r="D104" s="13">
        <v>1</v>
      </c>
      <c r="E104" s="7">
        <v>870</v>
      </c>
      <c r="F104" s="7">
        <f>E104*D104</f>
        <v>870</v>
      </c>
      <c r="G104" s="9" t="s">
        <v>126</v>
      </c>
      <c r="H104" s="22" t="s">
        <v>204</v>
      </c>
      <c r="I104" s="14" t="s">
        <v>181</v>
      </c>
    </row>
    <row r="105" spans="1:9" s="14" customFormat="1" ht="15.75" customHeight="1">
      <c r="A105" s="8" t="s">
        <v>103</v>
      </c>
      <c r="B105" s="8" t="s">
        <v>187</v>
      </c>
      <c r="C105" s="16"/>
      <c r="D105" s="8">
        <v>1</v>
      </c>
      <c r="E105" s="8">
        <v>110</v>
      </c>
      <c r="F105" s="8">
        <f>E105*D105</f>
        <v>110</v>
      </c>
      <c r="G105" s="9" t="s">
        <v>191</v>
      </c>
      <c r="H105" s="22">
        <f>ROUNDUP(F105*1.16,0)</f>
        <v>128</v>
      </c>
      <c r="I105" s="14" t="s">
        <v>180</v>
      </c>
    </row>
    <row r="106" spans="1:9" s="14" customFormat="1" ht="15.75" customHeight="1">
      <c r="A106" s="32" t="s">
        <v>103</v>
      </c>
      <c r="B106" s="32" t="s">
        <v>102</v>
      </c>
      <c r="C106" s="33">
        <v>34</v>
      </c>
      <c r="D106" s="32">
        <v>1</v>
      </c>
      <c r="E106" s="32">
        <v>1520</v>
      </c>
      <c r="F106" s="34">
        <f>E106*D106</f>
        <v>1520</v>
      </c>
      <c r="G106" s="41" t="s">
        <v>191</v>
      </c>
      <c r="H106" s="22" t="s">
        <v>204</v>
      </c>
      <c r="I106" s="31" t="s">
        <v>181</v>
      </c>
    </row>
    <row r="107" spans="1:9" s="14" customFormat="1" ht="30" customHeight="1">
      <c r="A107" s="34" t="s">
        <v>16</v>
      </c>
      <c r="B107" s="40" t="s">
        <v>40</v>
      </c>
      <c r="C107" s="34">
        <v>26</v>
      </c>
      <c r="D107" s="42">
        <v>1</v>
      </c>
      <c r="E107" s="42">
        <v>500</v>
      </c>
      <c r="F107" s="34">
        <f>E107*D107</f>
        <v>500</v>
      </c>
      <c r="G107" s="41" t="s">
        <v>191</v>
      </c>
      <c r="H107" s="22">
        <f>ROUNDUP(F107*1.16,0)</f>
        <v>580</v>
      </c>
      <c r="I107" s="31" t="s">
        <v>181</v>
      </c>
    </row>
    <row r="108" spans="1:9" s="35" customFormat="1" ht="15" customHeight="1">
      <c r="A108" s="7" t="s">
        <v>16</v>
      </c>
      <c r="B108" s="17" t="s">
        <v>41</v>
      </c>
      <c r="C108" s="7">
        <v>26</v>
      </c>
      <c r="D108" s="13">
        <v>1</v>
      </c>
      <c r="E108" s="13">
        <v>430</v>
      </c>
      <c r="F108" s="7">
        <f>E108*D108</f>
        <v>430</v>
      </c>
      <c r="G108" s="9" t="s">
        <v>126</v>
      </c>
      <c r="H108" s="22" t="s">
        <v>204</v>
      </c>
      <c r="I108" s="14" t="s">
        <v>181</v>
      </c>
    </row>
    <row r="109" spans="1:9" s="35" customFormat="1" ht="15" customHeight="1">
      <c r="A109" s="8" t="s">
        <v>14</v>
      </c>
      <c r="B109" s="17" t="s">
        <v>12</v>
      </c>
      <c r="C109" s="7">
        <v>28</v>
      </c>
      <c r="D109" s="13">
        <v>1</v>
      </c>
      <c r="E109" s="13">
        <v>430</v>
      </c>
      <c r="F109" s="7">
        <f>E109*D109</f>
        <v>430</v>
      </c>
      <c r="G109" s="9" t="s">
        <v>191</v>
      </c>
      <c r="H109" s="22" t="s">
        <v>204</v>
      </c>
      <c r="I109" s="14" t="s">
        <v>181</v>
      </c>
    </row>
    <row r="110" spans="1:9" s="36" customFormat="1" ht="15" customHeight="1">
      <c r="A110" s="8" t="s">
        <v>32</v>
      </c>
      <c r="B110" s="8" t="s">
        <v>46</v>
      </c>
      <c r="C110" s="16" t="s">
        <v>11</v>
      </c>
      <c r="D110" s="8">
        <v>1</v>
      </c>
      <c r="E110" s="8">
        <v>1950</v>
      </c>
      <c r="F110" s="7">
        <f>E110*D110</f>
        <v>1950</v>
      </c>
      <c r="G110" s="9" t="s">
        <v>126</v>
      </c>
      <c r="H110" s="22" t="s">
        <v>204</v>
      </c>
      <c r="I110" s="14" t="s">
        <v>181</v>
      </c>
    </row>
    <row r="111" spans="1:9" s="14" customFormat="1" ht="15" customHeight="1">
      <c r="A111" s="7" t="s">
        <v>32</v>
      </c>
      <c r="B111" s="17" t="s">
        <v>33</v>
      </c>
      <c r="C111" s="15">
        <v>34</v>
      </c>
      <c r="D111" s="13">
        <v>1</v>
      </c>
      <c r="E111" s="13">
        <v>1280</v>
      </c>
      <c r="F111" s="7">
        <f>E111*D111</f>
        <v>1280</v>
      </c>
      <c r="G111" s="9" t="s">
        <v>191</v>
      </c>
      <c r="H111" s="22" t="s">
        <v>204</v>
      </c>
      <c r="I111" s="14" t="s">
        <v>181</v>
      </c>
    </row>
    <row r="112" spans="1:9" s="14" customFormat="1" ht="15" customHeight="1">
      <c r="A112" s="8" t="s">
        <v>115</v>
      </c>
      <c r="B112" s="8" t="s">
        <v>114</v>
      </c>
      <c r="C112" s="16">
        <v>32</v>
      </c>
      <c r="D112" s="8">
        <v>1</v>
      </c>
      <c r="E112" s="8">
        <v>950</v>
      </c>
      <c r="F112" s="7">
        <f>E112*D112</f>
        <v>950</v>
      </c>
      <c r="G112" s="9" t="s">
        <v>191</v>
      </c>
      <c r="H112" s="22" t="s">
        <v>204</v>
      </c>
      <c r="I112" s="14" t="s">
        <v>181</v>
      </c>
    </row>
    <row r="113" spans="1:9" s="14" customFormat="1" ht="15" customHeight="1">
      <c r="A113" s="32" t="s">
        <v>87</v>
      </c>
      <c r="B113" s="32" t="s">
        <v>70</v>
      </c>
      <c r="C113" s="33"/>
      <c r="D113" s="32">
        <v>1</v>
      </c>
      <c r="E113" s="32">
        <v>75</v>
      </c>
      <c r="F113" s="34">
        <f>E113*D113</f>
        <v>75</v>
      </c>
      <c r="G113" s="9" t="s">
        <v>42</v>
      </c>
      <c r="H113" s="22" t="s">
        <v>204</v>
      </c>
      <c r="I113" s="31" t="s">
        <v>180</v>
      </c>
    </row>
    <row r="114" spans="1:9" s="14" customFormat="1" ht="15" customHeight="1">
      <c r="A114" s="8" t="s">
        <v>87</v>
      </c>
      <c r="B114" s="8" t="s">
        <v>150</v>
      </c>
      <c r="C114" s="16"/>
      <c r="D114" s="8">
        <v>1</v>
      </c>
      <c r="E114" s="8">
        <v>85</v>
      </c>
      <c r="F114" s="7">
        <f>E114*D114</f>
        <v>85</v>
      </c>
      <c r="G114" s="9" t="s">
        <v>191</v>
      </c>
      <c r="H114" s="22" t="s">
        <v>204</v>
      </c>
      <c r="I114" s="14" t="s">
        <v>180</v>
      </c>
    </row>
    <row r="115" spans="1:9" s="36" customFormat="1" ht="15" customHeight="1">
      <c r="A115" s="32" t="s">
        <v>87</v>
      </c>
      <c r="B115" s="32" t="s">
        <v>89</v>
      </c>
      <c r="C115" s="33"/>
      <c r="D115" s="32">
        <v>1</v>
      </c>
      <c r="E115" s="32">
        <v>75</v>
      </c>
      <c r="F115" s="34">
        <f>E115*D115</f>
        <v>75</v>
      </c>
      <c r="G115" s="9" t="s">
        <v>42</v>
      </c>
      <c r="H115" s="22" t="s">
        <v>204</v>
      </c>
      <c r="I115" s="31" t="s">
        <v>180</v>
      </c>
    </row>
    <row r="116" spans="1:9" s="14" customFormat="1" ht="15" customHeight="1">
      <c r="A116" s="8" t="s">
        <v>85</v>
      </c>
      <c r="B116" s="8" t="s">
        <v>84</v>
      </c>
      <c r="C116" s="16"/>
      <c r="D116" s="8">
        <v>1</v>
      </c>
      <c r="E116" s="8">
        <v>58</v>
      </c>
      <c r="F116" s="7">
        <f>E116*D116</f>
        <v>58</v>
      </c>
      <c r="G116" s="9" t="s">
        <v>191</v>
      </c>
      <c r="H116" s="22" t="s">
        <v>204</v>
      </c>
      <c r="I116" s="14" t="s">
        <v>180</v>
      </c>
    </row>
    <row r="117" spans="1:9" s="36" customFormat="1" ht="15" customHeight="1">
      <c r="A117" s="8" t="s">
        <v>139</v>
      </c>
      <c r="B117" s="8" t="s">
        <v>137</v>
      </c>
      <c r="C117" s="16">
        <v>1.8</v>
      </c>
      <c r="D117" s="8">
        <v>2</v>
      </c>
      <c r="E117" s="8">
        <v>30</v>
      </c>
      <c r="F117" s="7">
        <f>E117*D117</f>
        <v>60</v>
      </c>
      <c r="G117" s="9" t="s">
        <v>191</v>
      </c>
      <c r="H117" s="22" t="s">
        <v>204</v>
      </c>
      <c r="I117" s="14" t="s">
        <v>180</v>
      </c>
    </row>
    <row r="118" spans="1:9" s="14" customFormat="1" ht="15" customHeight="1">
      <c r="A118" s="8" t="s">
        <v>139</v>
      </c>
      <c r="B118" s="8" t="s">
        <v>142</v>
      </c>
      <c r="C118" s="16">
        <v>1.8</v>
      </c>
      <c r="D118" s="8">
        <v>1</v>
      </c>
      <c r="E118" s="8">
        <v>30</v>
      </c>
      <c r="F118" s="7">
        <f>E118*D118</f>
        <v>30</v>
      </c>
      <c r="G118" s="9" t="s">
        <v>191</v>
      </c>
      <c r="H118" s="22" t="s">
        <v>204</v>
      </c>
      <c r="I118" s="14" t="s">
        <v>180</v>
      </c>
    </row>
    <row r="119" spans="1:9" s="14" customFormat="1" ht="15" customHeight="1">
      <c r="A119" s="8" t="s">
        <v>139</v>
      </c>
      <c r="B119" s="8" t="s">
        <v>136</v>
      </c>
      <c r="C119" s="16">
        <v>1.8</v>
      </c>
      <c r="D119" s="8">
        <v>2</v>
      </c>
      <c r="E119" s="8">
        <v>30</v>
      </c>
      <c r="F119" s="7">
        <f>E119*D119</f>
        <v>60</v>
      </c>
      <c r="G119" s="9" t="s">
        <v>191</v>
      </c>
      <c r="H119" s="22" t="s">
        <v>204</v>
      </c>
      <c r="I119" s="14" t="s">
        <v>180</v>
      </c>
    </row>
    <row r="120" spans="1:9" s="14" customFormat="1" ht="15" customHeight="1">
      <c r="A120" s="8" t="s">
        <v>139</v>
      </c>
      <c r="B120" s="8" t="s">
        <v>141</v>
      </c>
      <c r="C120" s="16">
        <v>1.8</v>
      </c>
      <c r="D120" s="8">
        <v>2</v>
      </c>
      <c r="E120" s="8">
        <v>30</v>
      </c>
      <c r="F120" s="7">
        <f>E120*D120</f>
        <v>60</v>
      </c>
      <c r="G120" s="9" t="s">
        <v>191</v>
      </c>
      <c r="H120" s="22" t="s">
        <v>204</v>
      </c>
      <c r="I120" s="14" t="s">
        <v>180</v>
      </c>
    </row>
    <row r="121" spans="1:9" s="14" customFormat="1" ht="15" customHeight="1">
      <c r="A121" s="8" t="s">
        <v>139</v>
      </c>
      <c r="B121" s="8" t="s">
        <v>138</v>
      </c>
      <c r="C121" s="16">
        <v>1.8</v>
      </c>
      <c r="D121" s="8">
        <v>2</v>
      </c>
      <c r="E121" s="8">
        <v>30</v>
      </c>
      <c r="F121" s="7">
        <f>E121*D121</f>
        <v>60</v>
      </c>
      <c r="G121" s="9" t="s">
        <v>191</v>
      </c>
      <c r="H121" s="22" t="s">
        <v>204</v>
      </c>
      <c r="I121" s="14" t="s">
        <v>180</v>
      </c>
    </row>
    <row r="122" spans="1:9" s="14" customFormat="1" ht="15" customHeight="1">
      <c r="A122" s="8" t="s">
        <v>74</v>
      </c>
      <c r="B122" s="8" t="s">
        <v>77</v>
      </c>
      <c r="C122" s="16"/>
      <c r="D122" s="8">
        <v>1</v>
      </c>
      <c r="E122" s="8">
        <v>495</v>
      </c>
      <c r="F122" s="7">
        <f>E122*D122</f>
        <v>495</v>
      </c>
      <c r="G122" s="9" t="s">
        <v>191</v>
      </c>
      <c r="H122" s="22" t="s">
        <v>204</v>
      </c>
      <c r="I122" s="14" t="s">
        <v>180</v>
      </c>
    </row>
    <row r="123" spans="1:9" s="14" customFormat="1" ht="15" customHeight="1">
      <c r="A123" s="8" t="s">
        <v>74</v>
      </c>
      <c r="B123" s="8" t="s">
        <v>76</v>
      </c>
      <c r="C123" s="16"/>
      <c r="D123" s="8">
        <v>1</v>
      </c>
      <c r="E123" s="8">
        <v>450</v>
      </c>
      <c r="F123" s="7">
        <f>E123*D123</f>
        <v>450</v>
      </c>
      <c r="G123" s="9" t="s">
        <v>191</v>
      </c>
      <c r="H123" s="22" t="s">
        <v>204</v>
      </c>
      <c r="I123" s="21" t="s">
        <v>180</v>
      </c>
    </row>
    <row r="124" spans="1:9" s="36" customFormat="1" ht="15" customHeight="1">
      <c r="A124" s="8" t="s">
        <v>170</v>
      </c>
      <c r="B124" s="8" t="s">
        <v>117</v>
      </c>
      <c r="C124" s="16" t="s">
        <v>118</v>
      </c>
      <c r="D124" s="8">
        <v>1</v>
      </c>
      <c r="E124" s="8">
        <v>990</v>
      </c>
      <c r="F124" s="7">
        <f>E124*D124</f>
        <v>990</v>
      </c>
      <c r="G124" s="9" t="s">
        <v>191</v>
      </c>
      <c r="H124" s="22" t="s">
        <v>204</v>
      </c>
      <c r="I124" s="14" t="s">
        <v>181</v>
      </c>
    </row>
    <row r="125" spans="1:9" s="36" customFormat="1" ht="15" customHeight="1">
      <c r="A125" s="8" t="s">
        <v>92</v>
      </c>
      <c r="B125" s="8" t="s">
        <v>186</v>
      </c>
      <c r="C125" s="16"/>
      <c r="D125" s="8">
        <v>1</v>
      </c>
      <c r="E125" s="8">
        <v>45</v>
      </c>
      <c r="F125" s="7">
        <f>E125*D125</f>
        <v>45</v>
      </c>
      <c r="G125" s="9" t="s">
        <v>191</v>
      </c>
      <c r="H125" s="22" t="s">
        <v>204</v>
      </c>
      <c r="I125" s="14" t="s">
        <v>180</v>
      </c>
    </row>
    <row r="126" spans="1:9" s="14" customFormat="1" ht="15" customHeight="1">
      <c r="A126" s="8" t="s">
        <v>188</v>
      </c>
      <c r="B126" s="8" t="s">
        <v>187</v>
      </c>
      <c r="C126" s="16"/>
      <c r="D126" s="8">
        <v>1</v>
      </c>
      <c r="E126" s="8">
        <v>110</v>
      </c>
      <c r="F126" s="7">
        <f>E126*D126</f>
        <v>110</v>
      </c>
      <c r="G126" s="9" t="s">
        <v>191</v>
      </c>
      <c r="H126" s="22" t="s">
        <v>204</v>
      </c>
      <c r="I126" s="14" t="s">
        <v>180</v>
      </c>
    </row>
    <row r="127" spans="1:9" s="36" customFormat="1" ht="15" customHeight="1">
      <c r="A127" s="8" t="s">
        <v>148</v>
      </c>
      <c r="B127" s="8" t="s">
        <v>90</v>
      </c>
      <c r="C127" s="16"/>
      <c r="D127" s="8">
        <v>1</v>
      </c>
      <c r="E127" s="8">
        <v>75</v>
      </c>
      <c r="F127" s="7">
        <f>E127*D127</f>
        <v>75</v>
      </c>
      <c r="G127" s="9" t="s">
        <v>191</v>
      </c>
      <c r="H127" s="22">
        <f>ROUNDUP(F127*1.16,0)</f>
        <v>87</v>
      </c>
      <c r="I127" s="14" t="s">
        <v>180</v>
      </c>
    </row>
    <row r="128" spans="1:9" s="36" customFormat="1" ht="15" customHeight="1">
      <c r="A128" s="8" t="s">
        <v>148</v>
      </c>
      <c r="B128" s="8" t="s">
        <v>124</v>
      </c>
      <c r="C128" s="16"/>
      <c r="D128" s="8">
        <v>1</v>
      </c>
      <c r="E128" s="8">
        <v>155</v>
      </c>
      <c r="F128" s="7">
        <f>E128*D128</f>
        <v>155</v>
      </c>
      <c r="G128" s="9" t="s">
        <v>191</v>
      </c>
      <c r="H128" s="22">
        <f>ROUNDUP(F128*1.16,0)</f>
        <v>180</v>
      </c>
      <c r="I128" s="14" t="s">
        <v>180</v>
      </c>
    </row>
    <row r="129" spans="1:9" s="14" customFormat="1" ht="15" customHeight="1">
      <c r="A129" s="8" t="s">
        <v>152</v>
      </c>
      <c r="B129" s="8" t="s">
        <v>178</v>
      </c>
      <c r="C129" s="16"/>
      <c r="D129" s="8">
        <v>1</v>
      </c>
      <c r="E129" s="8">
        <v>65</v>
      </c>
      <c r="F129" s="7">
        <f>E129*D129</f>
        <v>65</v>
      </c>
      <c r="G129" s="9" t="s">
        <v>191</v>
      </c>
      <c r="H129" s="22">
        <f>ROUNDUP(F129*1.16,0)</f>
        <v>76</v>
      </c>
      <c r="I129" s="14" t="s">
        <v>180</v>
      </c>
    </row>
    <row r="130" spans="1:9" s="31" customFormat="1" ht="15" customHeight="1">
      <c r="A130" s="8" t="s">
        <v>152</v>
      </c>
      <c r="B130" s="8" t="s">
        <v>150</v>
      </c>
      <c r="C130" s="16"/>
      <c r="D130" s="8">
        <v>1</v>
      </c>
      <c r="E130" s="8">
        <v>85</v>
      </c>
      <c r="F130" s="7">
        <f>E130*D130</f>
        <v>85</v>
      </c>
      <c r="G130" s="9" t="s">
        <v>191</v>
      </c>
      <c r="H130" s="22">
        <f>ROUNDUP(F130*1.16,0)</f>
        <v>99</v>
      </c>
      <c r="I130" s="14" t="s">
        <v>180</v>
      </c>
    </row>
    <row r="131" spans="1:9" s="14" customFormat="1" ht="15" customHeight="1">
      <c r="A131" s="8" t="s">
        <v>60</v>
      </c>
      <c r="B131" s="8" t="s">
        <v>34</v>
      </c>
      <c r="C131" s="16">
        <v>30</v>
      </c>
      <c r="D131" s="8">
        <v>1</v>
      </c>
      <c r="E131" s="8">
        <v>600</v>
      </c>
      <c r="F131" s="8">
        <f>E131*D131</f>
        <v>600</v>
      </c>
      <c r="G131" s="9" t="s">
        <v>191</v>
      </c>
      <c r="H131" s="22" t="s">
        <v>204</v>
      </c>
      <c r="I131" s="14" t="s">
        <v>181</v>
      </c>
    </row>
    <row r="132" spans="1:9" s="52" customFormat="1" ht="15" customHeight="1">
      <c r="A132" s="47" t="s">
        <v>60</v>
      </c>
      <c r="B132" s="54" t="s">
        <v>34</v>
      </c>
      <c r="C132" s="48">
        <v>28</v>
      </c>
      <c r="D132" s="47"/>
      <c r="E132" s="47"/>
      <c r="F132" s="49"/>
      <c r="G132" s="50"/>
      <c r="H132" s="51"/>
      <c r="I132" s="52" t="s">
        <v>181</v>
      </c>
    </row>
    <row r="133" spans="1:9" s="14" customFormat="1" ht="15" customHeight="1">
      <c r="A133" s="7" t="s">
        <v>30</v>
      </c>
      <c r="B133" s="17" t="s">
        <v>28</v>
      </c>
      <c r="C133" s="15">
        <v>34</v>
      </c>
      <c r="D133" s="13">
        <v>1</v>
      </c>
      <c r="E133" s="13">
        <v>950</v>
      </c>
      <c r="F133" s="7">
        <f>E133*D133</f>
        <v>950</v>
      </c>
      <c r="G133" s="9" t="s">
        <v>126</v>
      </c>
      <c r="H133" s="22" t="s">
        <v>204</v>
      </c>
      <c r="I133" s="14" t="s">
        <v>181</v>
      </c>
    </row>
    <row r="134" spans="1:9" s="14" customFormat="1" ht="15" customHeight="1">
      <c r="A134" s="7" t="s">
        <v>30</v>
      </c>
      <c r="B134" s="17" t="s">
        <v>31</v>
      </c>
      <c r="C134" s="15">
        <v>36</v>
      </c>
      <c r="D134" s="13">
        <v>1</v>
      </c>
      <c r="E134" s="13">
        <v>990</v>
      </c>
      <c r="F134" s="7">
        <f>E134*D134</f>
        <v>990</v>
      </c>
      <c r="G134" s="9" t="s">
        <v>126</v>
      </c>
      <c r="H134" s="22" t="s">
        <v>204</v>
      </c>
      <c r="I134" s="14" t="s">
        <v>181</v>
      </c>
    </row>
    <row r="135" spans="1:9" s="14" customFormat="1" ht="15" customHeight="1">
      <c r="A135" s="8" t="s">
        <v>171</v>
      </c>
      <c r="B135" s="8" t="s">
        <v>169</v>
      </c>
      <c r="C135" s="16">
        <v>38</v>
      </c>
      <c r="D135" s="8">
        <v>1</v>
      </c>
      <c r="E135" s="8">
        <v>990</v>
      </c>
      <c r="F135" s="7">
        <f>E135*D135</f>
        <v>990</v>
      </c>
      <c r="G135" s="9" t="s">
        <v>191</v>
      </c>
      <c r="H135" s="22" t="s">
        <v>204</v>
      </c>
      <c r="I135" s="14" t="s">
        <v>181</v>
      </c>
    </row>
    <row r="136" spans="1:9" s="14" customFormat="1" ht="15" customHeight="1">
      <c r="A136" s="34" t="s">
        <v>23</v>
      </c>
      <c r="B136" s="40" t="s">
        <v>206</v>
      </c>
      <c r="C136" s="34">
        <v>34</v>
      </c>
      <c r="D136" s="42">
        <v>1</v>
      </c>
      <c r="E136" s="42">
        <v>900</v>
      </c>
      <c r="F136" s="34">
        <v>900</v>
      </c>
      <c r="G136" s="41" t="s">
        <v>191</v>
      </c>
      <c r="H136" s="22">
        <f>ROUNDUP(F136*1.16,0)</f>
        <v>1044</v>
      </c>
      <c r="I136" s="31" t="s">
        <v>181</v>
      </c>
    </row>
    <row r="137" spans="1:9" s="14" customFormat="1" ht="15" customHeight="1">
      <c r="A137" s="8" t="s">
        <v>158</v>
      </c>
      <c r="B137" s="8" t="s">
        <v>195</v>
      </c>
      <c r="C137" s="16">
        <v>28</v>
      </c>
      <c r="D137" s="8">
        <v>1</v>
      </c>
      <c r="E137" s="8">
        <v>450</v>
      </c>
      <c r="F137" s="7">
        <f>E137*D137</f>
        <v>450</v>
      </c>
      <c r="G137" s="9" t="s">
        <v>191</v>
      </c>
      <c r="H137" s="22" t="s">
        <v>204</v>
      </c>
      <c r="I137" s="14" t="s">
        <v>181</v>
      </c>
    </row>
    <row r="138" spans="1:9" s="36" customFormat="1" ht="15" customHeight="1">
      <c r="A138" s="8" t="s">
        <v>158</v>
      </c>
      <c r="B138" s="8" t="s">
        <v>192</v>
      </c>
      <c r="C138" s="16">
        <v>34</v>
      </c>
      <c r="D138" s="8">
        <v>1</v>
      </c>
      <c r="E138" s="8">
        <v>1470</v>
      </c>
      <c r="F138" s="7">
        <f>E138*D138</f>
        <v>1470</v>
      </c>
      <c r="G138" s="9" t="s">
        <v>191</v>
      </c>
      <c r="H138" s="22" t="s">
        <v>204</v>
      </c>
      <c r="I138" s="14" t="s">
        <v>181</v>
      </c>
    </row>
    <row r="139" spans="1:9" s="35" customFormat="1" ht="15" customHeight="1">
      <c r="A139" s="8" t="s">
        <v>95</v>
      </c>
      <c r="B139" s="8" t="s">
        <v>96</v>
      </c>
      <c r="C139" s="16">
        <v>28</v>
      </c>
      <c r="D139" s="8">
        <v>1</v>
      </c>
      <c r="E139" s="8">
        <v>340</v>
      </c>
      <c r="F139" s="7">
        <f>E139*D139</f>
        <v>340</v>
      </c>
      <c r="G139" s="9" t="s">
        <v>191</v>
      </c>
      <c r="H139" s="22" t="s">
        <v>204</v>
      </c>
      <c r="I139" s="14" t="s">
        <v>181</v>
      </c>
    </row>
    <row r="140" spans="1:9" s="14" customFormat="1" ht="15" customHeight="1">
      <c r="A140" s="8" t="s">
        <v>95</v>
      </c>
      <c r="B140" s="17" t="s">
        <v>34</v>
      </c>
      <c r="C140" s="16">
        <v>36</v>
      </c>
      <c r="D140" s="8">
        <v>1</v>
      </c>
      <c r="E140" s="8">
        <v>650</v>
      </c>
      <c r="F140" s="7">
        <f>E140*D140</f>
        <v>650</v>
      </c>
      <c r="G140" s="9" t="s">
        <v>191</v>
      </c>
      <c r="H140" s="22" t="s">
        <v>204</v>
      </c>
      <c r="I140" s="14" t="s">
        <v>181</v>
      </c>
    </row>
    <row r="141" spans="1:9" s="14" customFormat="1" ht="15" customHeight="1">
      <c r="A141" s="8" t="s">
        <v>95</v>
      </c>
      <c r="B141" s="17" t="s">
        <v>209</v>
      </c>
      <c r="C141" s="16">
        <v>36</v>
      </c>
      <c r="D141" s="8">
        <v>1</v>
      </c>
      <c r="E141" s="8">
        <v>620</v>
      </c>
      <c r="F141" s="7">
        <f>E141*D141</f>
        <v>620</v>
      </c>
      <c r="G141" s="9"/>
      <c r="H141" s="22" t="s">
        <v>204</v>
      </c>
      <c r="I141" s="14" t="s">
        <v>181</v>
      </c>
    </row>
    <row r="142" spans="1:9" s="14" customFormat="1" ht="15" customHeight="1">
      <c r="A142" s="8" t="s">
        <v>95</v>
      </c>
      <c r="B142" s="8" t="s">
        <v>177</v>
      </c>
      <c r="C142" s="16"/>
      <c r="D142" s="8">
        <v>1</v>
      </c>
      <c r="E142" s="8">
        <v>55</v>
      </c>
      <c r="F142" s="7">
        <f>E142*D142</f>
        <v>55</v>
      </c>
      <c r="G142" s="9" t="s">
        <v>191</v>
      </c>
      <c r="H142" s="22" t="s">
        <v>204</v>
      </c>
      <c r="I142" s="14" t="s">
        <v>180</v>
      </c>
    </row>
    <row r="143" spans="1:9" s="14" customFormat="1" ht="15" customHeight="1">
      <c r="A143" s="8" t="s">
        <v>95</v>
      </c>
      <c r="B143" s="8" t="s">
        <v>150</v>
      </c>
      <c r="C143" s="16"/>
      <c r="D143" s="8">
        <v>1</v>
      </c>
      <c r="E143" s="8">
        <v>85</v>
      </c>
      <c r="F143" s="7">
        <f>E143*D143</f>
        <v>85</v>
      </c>
      <c r="G143" s="9" t="s">
        <v>191</v>
      </c>
      <c r="H143" s="22" t="s">
        <v>204</v>
      </c>
      <c r="I143" s="14" t="s">
        <v>180</v>
      </c>
    </row>
    <row r="144" spans="1:9" s="36" customFormat="1" ht="15" customHeight="1">
      <c r="A144" s="32" t="s">
        <v>95</v>
      </c>
      <c r="B144" s="32" t="s">
        <v>89</v>
      </c>
      <c r="C144" s="33"/>
      <c r="D144" s="32">
        <v>1</v>
      </c>
      <c r="E144" s="32">
        <v>75</v>
      </c>
      <c r="F144" s="34">
        <f>E144*D144</f>
        <v>75</v>
      </c>
      <c r="G144" s="9" t="s">
        <v>42</v>
      </c>
      <c r="H144" s="22" t="s">
        <v>204</v>
      </c>
      <c r="I144" s="31" t="s">
        <v>180</v>
      </c>
    </row>
    <row r="145" spans="1:9" s="14" customFormat="1" ht="15.75" customHeight="1">
      <c r="A145" s="8" t="s">
        <v>95</v>
      </c>
      <c r="B145" s="29" t="s">
        <v>210</v>
      </c>
      <c r="C145" s="30">
        <v>36</v>
      </c>
      <c r="D145" s="8">
        <v>1</v>
      </c>
      <c r="E145" s="8">
        <v>710</v>
      </c>
      <c r="F145" s="7">
        <f>E145*D145</f>
        <v>710</v>
      </c>
      <c r="G145" s="38"/>
      <c r="H145" s="22">
        <v>85</v>
      </c>
      <c r="I145" s="26"/>
    </row>
    <row r="146" spans="1:9" s="14" customFormat="1" ht="15.75" customHeight="1">
      <c r="A146" s="8" t="s">
        <v>72</v>
      </c>
      <c r="B146" s="8" t="s">
        <v>84</v>
      </c>
      <c r="C146" s="16"/>
      <c r="D146" s="8">
        <v>1</v>
      </c>
      <c r="E146" s="8">
        <v>58</v>
      </c>
      <c r="F146" s="7">
        <f>E146*D146</f>
        <v>58</v>
      </c>
      <c r="G146" s="9" t="s">
        <v>191</v>
      </c>
      <c r="H146" s="22" t="s">
        <v>204</v>
      </c>
      <c r="I146" s="14" t="s">
        <v>180</v>
      </c>
    </row>
    <row r="147" spans="1:9" s="14" customFormat="1" ht="15.75" customHeight="1">
      <c r="A147" s="8" t="s">
        <v>72</v>
      </c>
      <c r="B147" s="8" t="s">
        <v>177</v>
      </c>
      <c r="C147" s="16"/>
      <c r="D147" s="8">
        <v>1</v>
      </c>
      <c r="E147" s="8">
        <v>55</v>
      </c>
      <c r="F147" s="7">
        <f>E147*D147</f>
        <v>55</v>
      </c>
      <c r="G147" s="9" t="s">
        <v>191</v>
      </c>
      <c r="H147" s="22" t="s">
        <v>204</v>
      </c>
      <c r="I147" s="14" t="s">
        <v>180</v>
      </c>
    </row>
    <row r="148" spans="1:9" s="36" customFormat="1" ht="15.75" customHeight="1">
      <c r="A148" s="32" t="s">
        <v>72</v>
      </c>
      <c r="B148" s="32" t="s">
        <v>70</v>
      </c>
      <c r="C148" s="33"/>
      <c r="D148" s="32">
        <v>1</v>
      </c>
      <c r="E148" s="32">
        <v>75</v>
      </c>
      <c r="F148" s="34">
        <f>E148*D148</f>
        <v>75</v>
      </c>
      <c r="G148" s="9" t="s">
        <v>42</v>
      </c>
      <c r="H148" s="22" t="s">
        <v>204</v>
      </c>
      <c r="I148" s="31" t="s">
        <v>180</v>
      </c>
    </row>
    <row r="149" spans="1:9" s="14" customFormat="1" ht="15.75" customHeight="1">
      <c r="A149" s="8" t="s">
        <v>72</v>
      </c>
      <c r="B149" s="8" t="s">
        <v>124</v>
      </c>
      <c r="C149" s="16"/>
      <c r="D149" s="8">
        <v>1</v>
      </c>
      <c r="E149" s="8">
        <v>155</v>
      </c>
      <c r="F149" s="7">
        <f>E149*D149</f>
        <v>155</v>
      </c>
      <c r="G149" s="9" t="s">
        <v>191</v>
      </c>
      <c r="H149" s="22" t="s">
        <v>204</v>
      </c>
      <c r="I149" s="14" t="s">
        <v>180</v>
      </c>
    </row>
    <row r="150" spans="1:9" s="14" customFormat="1" ht="15.75" customHeight="1">
      <c r="A150" s="8" t="s">
        <v>72</v>
      </c>
      <c r="B150" s="8" t="s">
        <v>81</v>
      </c>
      <c r="C150" s="16"/>
      <c r="D150" s="8">
        <v>1</v>
      </c>
      <c r="E150" s="8">
        <v>95</v>
      </c>
      <c r="F150" s="7">
        <f>E150*D150</f>
        <v>95</v>
      </c>
      <c r="G150" s="9" t="s">
        <v>191</v>
      </c>
      <c r="H150" s="22" t="s">
        <v>204</v>
      </c>
      <c r="I150" s="21" t="s">
        <v>180</v>
      </c>
    </row>
    <row r="151" spans="1:9" s="14" customFormat="1" ht="15.75" customHeight="1">
      <c r="A151" s="32" t="s">
        <v>166</v>
      </c>
      <c r="B151" s="32" t="s">
        <v>165</v>
      </c>
      <c r="C151" s="33">
        <v>32</v>
      </c>
      <c r="D151" s="32">
        <v>1</v>
      </c>
      <c r="E151" s="32">
        <v>850</v>
      </c>
      <c r="F151" s="34">
        <f>E151*D151</f>
        <v>850</v>
      </c>
      <c r="G151" s="41" t="s">
        <v>191</v>
      </c>
      <c r="H151" s="22" t="s">
        <v>204</v>
      </c>
      <c r="I151" s="31" t="s">
        <v>181</v>
      </c>
    </row>
    <row r="152" spans="1:9" s="14" customFormat="1" ht="15.75" customHeight="1">
      <c r="A152" s="8" t="s">
        <v>120</v>
      </c>
      <c r="B152" s="8" t="s">
        <v>119</v>
      </c>
      <c r="C152" s="16">
        <v>32</v>
      </c>
      <c r="D152" s="8">
        <v>1</v>
      </c>
      <c r="E152" s="8">
        <v>340</v>
      </c>
      <c r="F152" s="7">
        <f>E152*D152</f>
        <v>340</v>
      </c>
      <c r="G152" s="9" t="s">
        <v>191</v>
      </c>
      <c r="H152" s="22" t="s">
        <v>204</v>
      </c>
      <c r="I152" s="14" t="s">
        <v>181</v>
      </c>
    </row>
    <row r="153" spans="1:9" s="14" customFormat="1" ht="15.75" customHeight="1">
      <c r="A153" s="8" t="s">
        <v>144</v>
      </c>
      <c r="B153" s="8" t="s">
        <v>84</v>
      </c>
      <c r="C153" s="16"/>
      <c r="D153" s="8">
        <v>2</v>
      </c>
      <c r="E153" s="8">
        <v>58</v>
      </c>
      <c r="F153" s="7">
        <f>E153*D153</f>
        <v>116</v>
      </c>
      <c r="G153" s="9" t="s">
        <v>191</v>
      </c>
      <c r="H153" s="22">
        <f>ROUNDUP(F153*1.16,0)</f>
        <v>135</v>
      </c>
      <c r="I153" s="14" t="s">
        <v>180</v>
      </c>
    </row>
    <row r="154" spans="1:9" s="31" customFormat="1" ht="15.75" customHeight="1">
      <c r="A154" s="8" t="s">
        <v>144</v>
      </c>
      <c r="B154" s="8" t="s">
        <v>124</v>
      </c>
      <c r="C154" s="16"/>
      <c r="D154" s="8">
        <v>1</v>
      </c>
      <c r="E154" s="8">
        <v>155</v>
      </c>
      <c r="F154" s="7">
        <f>E154*D154</f>
        <v>155</v>
      </c>
      <c r="G154" s="9" t="s">
        <v>191</v>
      </c>
      <c r="H154" s="22">
        <f>ROUNDUP(F154*1.16,0)</f>
        <v>180</v>
      </c>
      <c r="I154" s="14" t="s">
        <v>180</v>
      </c>
    </row>
    <row r="155" spans="1:9" s="14" customFormat="1" ht="15.75" customHeight="1">
      <c r="A155" s="8" t="s">
        <v>144</v>
      </c>
      <c r="B155" s="8" t="s">
        <v>143</v>
      </c>
      <c r="C155" s="16"/>
      <c r="D155" s="8">
        <v>1</v>
      </c>
      <c r="E155" s="8">
        <v>143</v>
      </c>
      <c r="F155" s="7">
        <f>E155*D155</f>
        <v>143</v>
      </c>
      <c r="G155" s="9" t="s">
        <v>191</v>
      </c>
      <c r="H155" s="22">
        <f>ROUNDUP(F155*1.16,0)</f>
        <v>166</v>
      </c>
      <c r="I155" s="14" t="s">
        <v>180</v>
      </c>
    </row>
    <row r="156" spans="1:9" s="14" customFormat="1" ht="15.75" customHeight="1">
      <c r="A156" s="7" t="s">
        <v>18</v>
      </c>
      <c r="B156" s="8" t="s">
        <v>94</v>
      </c>
      <c r="C156" s="16" t="s">
        <v>19</v>
      </c>
      <c r="D156" s="13">
        <v>1</v>
      </c>
      <c r="E156" s="13">
        <v>370</v>
      </c>
      <c r="F156" s="7">
        <f>E156*D156</f>
        <v>370</v>
      </c>
      <c r="G156" s="9" t="s">
        <v>191</v>
      </c>
      <c r="H156" s="22" t="s">
        <v>204</v>
      </c>
      <c r="I156" s="14" t="s">
        <v>181</v>
      </c>
    </row>
    <row r="157" spans="1:9" s="14" customFormat="1" ht="15.75" customHeight="1">
      <c r="A157" s="8" t="s">
        <v>18</v>
      </c>
      <c r="B157" s="8" t="s">
        <v>159</v>
      </c>
      <c r="C157" s="16">
        <v>36</v>
      </c>
      <c r="D157" s="8">
        <v>1</v>
      </c>
      <c r="E157" s="8">
        <v>720</v>
      </c>
      <c r="F157" s="7">
        <f>E157*D157</f>
        <v>720</v>
      </c>
      <c r="G157" s="9" t="s">
        <v>191</v>
      </c>
      <c r="H157" s="22" t="s">
        <v>204</v>
      </c>
      <c r="I157" s="14" t="s">
        <v>181</v>
      </c>
    </row>
    <row r="158" spans="1:9" s="14" customFormat="1" ht="15.75" customHeight="1">
      <c r="A158" s="7" t="s">
        <v>24</v>
      </c>
      <c r="B158" s="17" t="s">
        <v>31</v>
      </c>
      <c r="C158" s="15">
        <v>34</v>
      </c>
      <c r="D158" s="13">
        <v>1</v>
      </c>
      <c r="E158" s="13">
        <v>990</v>
      </c>
      <c r="F158" s="7">
        <f>E158*D158</f>
        <v>990</v>
      </c>
      <c r="G158" s="9" t="s">
        <v>126</v>
      </c>
      <c r="H158" s="22" t="s">
        <v>204</v>
      </c>
      <c r="I158" s="14" t="s">
        <v>181</v>
      </c>
    </row>
    <row r="159" spans="1:9" s="14" customFormat="1" ht="15.75" customHeight="1">
      <c r="A159" s="8" t="s">
        <v>108</v>
      </c>
      <c r="B159" s="8" t="s">
        <v>107</v>
      </c>
      <c r="C159" s="16">
        <v>30</v>
      </c>
      <c r="D159" s="8">
        <v>1</v>
      </c>
      <c r="E159" s="8">
        <v>840</v>
      </c>
      <c r="F159" s="7">
        <f>E159*D159</f>
        <v>840</v>
      </c>
      <c r="G159" s="9" t="s">
        <v>191</v>
      </c>
      <c r="H159" s="22" t="s">
        <v>204</v>
      </c>
      <c r="I159" s="14" t="s">
        <v>181</v>
      </c>
    </row>
    <row r="160" spans="1:9" s="36" customFormat="1" ht="15" customHeight="1">
      <c r="A160" s="8" t="s">
        <v>68</v>
      </c>
      <c r="B160" s="8" t="s">
        <v>81</v>
      </c>
      <c r="C160" s="16"/>
      <c r="D160" s="8">
        <v>1</v>
      </c>
      <c r="E160" s="8">
        <v>95</v>
      </c>
      <c r="F160" s="7">
        <f>E160*D160</f>
        <v>95</v>
      </c>
      <c r="G160" s="9" t="s">
        <v>191</v>
      </c>
      <c r="H160" s="22">
        <f>ROUNDUP(F160*1.16,0)</f>
        <v>111</v>
      </c>
      <c r="I160" s="8" t="s">
        <v>180</v>
      </c>
    </row>
    <row r="161" spans="1:9" s="36" customFormat="1" ht="15" customHeight="1">
      <c r="A161" s="32" t="s">
        <v>68</v>
      </c>
      <c r="B161" s="32" t="s">
        <v>89</v>
      </c>
      <c r="C161" s="33"/>
      <c r="D161" s="32">
        <v>1</v>
      </c>
      <c r="E161" s="32">
        <v>75</v>
      </c>
      <c r="F161" s="34">
        <f>E161*D161</f>
        <v>75</v>
      </c>
      <c r="G161" s="37"/>
      <c r="H161" s="22">
        <f>ROUNDUP(F161*1.16,0)</f>
        <v>87</v>
      </c>
      <c r="I161" s="32" t="s">
        <v>180</v>
      </c>
    </row>
    <row r="162" spans="1:9" s="14" customFormat="1" ht="15" customHeight="1">
      <c r="A162" s="8" t="s">
        <v>68</v>
      </c>
      <c r="B162" s="8" t="s">
        <v>146</v>
      </c>
      <c r="C162" s="16"/>
      <c r="D162" s="8">
        <v>1</v>
      </c>
      <c r="E162" s="8">
        <v>59</v>
      </c>
      <c r="F162" s="7">
        <f>E162*D162</f>
        <v>59</v>
      </c>
      <c r="G162" s="9" t="s">
        <v>191</v>
      </c>
      <c r="H162" s="22">
        <f>ROUNDUP(F162*1.16,0)</f>
        <v>69</v>
      </c>
      <c r="I162" s="21" t="s">
        <v>180</v>
      </c>
    </row>
    <row r="163" spans="1:9" s="14" customFormat="1" ht="15" customHeight="1">
      <c r="A163" s="8" t="s">
        <v>68</v>
      </c>
      <c r="B163" s="8" t="s">
        <v>146</v>
      </c>
      <c r="C163" s="16"/>
      <c r="D163" s="8">
        <v>1</v>
      </c>
      <c r="E163" s="8">
        <v>59</v>
      </c>
      <c r="F163" s="7">
        <f>E163*D163</f>
        <v>59</v>
      </c>
      <c r="G163" s="9" t="s">
        <v>191</v>
      </c>
      <c r="H163" s="22">
        <f>ROUNDUP(F163*1.16,0)</f>
        <v>69</v>
      </c>
      <c r="I163" s="14" t="s">
        <v>180</v>
      </c>
    </row>
    <row r="164" spans="1:9" s="14" customFormat="1" ht="15" customHeight="1">
      <c r="A164" s="8" t="s">
        <v>163</v>
      </c>
      <c r="B164" s="8" t="s">
        <v>162</v>
      </c>
      <c r="C164" s="16">
        <v>32</v>
      </c>
      <c r="D164" s="8">
        <v>1</v>
      </c>
      <c r="E164" s="8">
        <v>1310</v>
      </c>
      <c r="F164" s="7">
        <f>E164*D164</f>
        <v>1310</v>
      </c>
      <c r="G164" s="9" t="s">
        <v>191</v>
      </c>
      <c r="H164" s="25">
        <f>ROUNDUP(F164*1.16,0)</f>
        <v>1520</v>
      </c>
      <c r="I164" s="21" t="s">
        <v>181</v>
      </c>
    </row>
    <row r="165" spans="1:9" s="14" customFormat="1" ht="15" customHeight="1">
      <c r="A165" s="8" t="s">
        <v>125</v>
      </c>
      <c r="B165" s="8" t="s">
        <v>123</v>
      </c>
      <c r="C165" s="16">
        <v>34</v>
      </c>
      <c r="D165" s="8">
        <v>1</v>
      </c>
      <c r="E165" s="8">
        <v>850</v>
      </c>
      <c r="F165" s="7">
        <f>E165*D165</f>
        <v>850</v>
      </c>
      <c r="G165" s="9" t="s">
        <v>191</v>
      </c>
      <c r="H165" s="22" t="s">
        <v>204</v>
      </c>
      <c r="I165" s="21" t="s">
        <v>181</v>
      </c>
    </row>
    <row r="166" spans="1:9" s="14" customFormat="1" ht="15" customHeight="1">
      <c r="A166" s="8" t="s">
        <v>147</v>
      </c>
      <c r="B166" s="8" t="s">
        <v>84</v>
      </c>
      <c r="C166" s="16"/>
      <c r="D166" s="8">
        <v>1</v>
      </c>
      <c r="E166" s="8">
        <v>58</v>
      </c>
      <c r="F166" s="7">
        <f>E166*D166</f>
        <v>58</v>
      </c>
      <c r="G166" s="9" t="s">
        <v>191</v>
      </c>
      <c r="H166" s="22">
        <f>ROUNDUP(F166*1.16,0)</f>
        <v>68</v>
      </c>
      <c r="I166" s="21" t="s">
        <v>180</v>
      </c>
    </row>
    <row r="167" spans="1:9" s="14" customFormat="1" ht="15" customHeight="1">
      <c r="A167" s="8" t="s">
        <v>145</v>
      </c>
      <c r="B167" s="8" t="s">
        <v>143</v>
      </c>
      <c r="C167" s="16"/>
      <c r="D167" s="8">
        <v>1</v>
      </c>
      <c r="E167" s="8">
        <v>143</v>
      </c>
      <c r="F167" s="7">
        <f>E167*D167</f>
        <v>143</v>
      </c>
      <c r="G167" s="9" t="s">
        <v>191</v>
      </c>
      <c r="H167" s="22">
        <f>ROUNDUP(F167*1.16,0)</f>
        <v>166</v>
      </c>
      <c r="I167" s="14" t="s">
        <v>180</v>
      </c>
    </row>
    <row r="168" spans="1:9" s="52" customFormat="1" ht="15" customHeight="1">
      <c r="A168" s="7" t="s">
        <v>27</v>
      </c>
      <c r="B168" s="17" t="s">
        <v>190</v>
      </c>
      <c r="C168" s="15">
        <v>36</v>
      </c>
      <c r="D168" s="13">
        <v>1</v>
      </c>
      <c r="E168" s="13">
        <v>990</v>
      </c>
      <c r="F168" s="7">
        <f>E168*D168</f>
        <v>990</v>
      </c>
      <c r="G168" s="9" t="s">
        <v>126</v>
      </c>
      <c r="H168" s="22">
        <f>ROUNDUP(F168*1.16,0)</f>
        <v>1149</v>
      </c>
      <c r="I168" s="14" t="s">
        <v>181</v>
      </c>
    </row>
    <row r="169" spans="1:9" s="14" customFormat="1" ht="15" customHeight="1">
      <c r="A169" s="47" t="s">
        <v>27</v>
      </c>
      <c r="B169" s="47" t="s">
        <v>113</v>
      </c>
      <c r="C169" s="48">
        <v>28</v>
      </c>
      <c r="D169" s="47"/>
      <c r="E169" s="47"/>
      <c r="F169" s="49"/>
      <c r="G169" s="50"/>
      <c r="H169" s="51"/>
      <c r="I169" s="55" t="s">
        <v>181</v>
      </c>
    </row>
    <row r="170" spans="1:9" s="14" customFormat="1" ht="15" customHeight="1">
      <c r="A170" s="32" t="s">
        <v>27</v>
      </c>
      <c r="B170" s="32" t="s">
        <v>113</v>
      </c>
      <c r="C170" s="33">
        <v>30</v>
      </c>
      <c r="D170" s="32">
        <v>1</v>
      </c>
      <c r="E170" s="32">
        <v>900</v>
      </c>
      <c r="F170" s="34">
        <f>E170*D170</f>
        <v>900</v>
      </c>
      <c r="G170" s="41" t="s">
        <v>191</v>
      </c>
      <c r="H170" s="22">
        <f>ROUNDUP(F170*1.16,0)</f>
        <v>1044</v>
      </c>
      <c r="I170" s="31" t="s">
        <v>181</v>
      </c>
    </row>
    <row r="171" spans="1:9" s="14" customFormat="1" ht="15" customHeight="1">
      <c r="A171" s="8" t="s">
        <v>184</v>
      </c>
      <c r="B171" s="8" t="s">
        <v>186</v>
      </c>
      <c r="C171" s="16"/>
      <c r="D171" s="8">
        <v>1</v>
      </c>
      <c r="E171" s="8">
        <v>45</v>
      </c>
      <c r="F171" s="7">
        <f>E171*D171</f>
        <v>45</v>
      </c>
      <c r="G171" s="9" t="s">
        <v>191</v>
      </c>
      <c r="H171" s="22" t="s">
        <v>204</v>
      </c>
      <c r="I171" s="14" t="s">
        <v>180</v>
      </c>
    </row>
    <row r="172" spans="1:9" s="26" customFormat="1" ht="15" customHeight="1">
      <c r="A172" s="7" t="s">
        <v>35</v>
      </c>
      <c r="B172" s="17" t="s">
        <v>34</v>
      </c>
      <c r="C172" s="7">
        <v>36</v>
      </c>
      <c r="D172" s="13">
        <v>1</v>
      </c>
      <c r="E172" s="13">
        <v>650</v>
      </c>
      <c r="F172" s="7">
        <f>E172*D172</f>
        <v>650</v>
      </c>
      <c r="G172" s="9" t="s">
        <v>191</v>
      </c>
      <c r="H172" s="22" t="s">
        <v>204</v>
      </c>
      <c r="I172" s="14" t="s">
        <v>181</v>
      </c>
    </row>
    <row r="173" spans="1:9" s="26" customFormat="1" ht="15" customHeight="1">
      <c r="A173" s="32" t="s">
        <v>78</v>
      </c>
      <c r="B173" s="32" t="s">
        <v>104</v>
      </c>
      <c r="C173" s="33">
        <v>36</v>
      </c>
      <c r="D173" s="32">
        <v>1</v>
      </c>
      <c r="E173" s="32">
        <v>850</v>
      </c>
      <c r="F173" s="34">
        <f>E173*D173</f>
        <v>850</v>
      </c>
      <c r="G173" s="41" t="s">
        <v>191</v>
      </c>
      <c r="H173" s="22">
        <f>ROUNDUP(F173*1.16,0)</f>
        <v>986</v>
      </c>
      <c r="I173" s="31" t="s">
        <v>181</v>
      </c>
    </row>
    <row r="174" spans="1:9" s="26" customFormat="1" ht="15.75" customHeight="1">
      <c r="A174" s="8" t="s">
        <v>78</v>
      </c>
      <c r="B174" s="8" t="s">
        <v>76</v>
      </c>
      <c r="C174" s="16"/>
      <c r="D174" s="8">
        <v>1</v>
      </c>
      <c r="E174" s="8">
        <v>450</v>
      </c>
      <c r="F174" s="7">
        <f>E174*D174</f>
        <v>450</v>
      </c>
      <c r="G174" s="9" t="s">
        <v>191</v>
      </c>
      <c r="H174" s="22">
        <f>ROUNDUP(F174*1.16,0)</f>
        <v>522</v>
      </c>
      <c r="I174" s="14" t="s">
        <v>180</v>
      </c>
    </row>
    <row r="175" spans="1:9" s="26" customFormat="1" ht="15.75">
      <c r="A175" s="8" t="s">
        <v>13</v>
      </c>
      <c r="B175" s="58" t="s">
        <v>15</v>
      </c>
      <c r="C175" s="60">
        <v>28</v>
      </c>
      <c r="D175" s="61">
        <v>1</v>
      </c>
      <c r="E175" s="61">
        <v>450</v>
      </c>
      <c r="F175" s="46">
        <f>E175*D175</f>
        <v>450</v>
      </c>
      <c r="G175" s="64" t="s">
        <v>126</v>
      </c>
      <c r="H175" s="22" t="s">
        <v>204</v>
      </c>
      <c r="I175" s="14" t="s">
        <v>181</v>
      </c>
    </row>
    <row r="176" ht="46.5">
      <c r="B176" s="27" t="s">
        <v>200</v>
      </c>
    </row>
    <row r="177" ht="23.25">
      <c r="B177" s="28" t="s">
        <v>201</v>
      </c>
    </row>
  </sheetData>
  <sheetProtection/>
  <autoFilter ref="A1:I177">
    <sortState ref="A2:I177">
      <sortCondition sortBy="value" ref="A2:A17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Кошечка</dc:creator>
  <cp:keywords/>
  <dc:description/>
  <cp:lastModifiedBy>Кошечка</cp:lastModifiedBy>
  <dcterms:created xsi:type="dcterms:W3CDTF">2013-10-29T10:24:20Z</dcterms:created>
  <dcterms:modified xsi:type="dcterms:W3CDTF">2013-12-12T08:06:27Z</dcterms:modified>
  <cp:category/>
  <cp:version/>
  <cp:contentType/>
  <cp:contentStatus/>
</cp:coreProperties>
</file>