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'TDSheet'!$J$1:$J$147</definedName>
    <definedName name="Articul">'TDSheet'!#REF!</definedName>
    <definedName name="Cena">'TDSheet'!#REF!</definedName>
    <definedName name="Cena20">'TDSheet'!#REF!</definedName>
    <definedName name="cenask">'TDSheet'!#REF!</definedName>
    <definedName name="color1">'TDSheet'!#REF!</definedName>
    <definedName name="color2">'TDSheet'!#REF!</definedName>
    <definedName name="color3">'TDSheet'!#REF!</definedName>
    <definedName name="color4">'TDSheet'!#REF!</definedName>
    <definedName name="data">'TDSheet'!$H$3</definedName>
    <definedName name="NameFull">'TDSheet'!#REF!</definedName>
    <definedName name="Ostatok">'TDSheet'!#REF!</definedName>
    <definedName name="Razdel">'TDSheet'!#REF!</definedName>
    <definedName name="Standard">'TDSheet'!#REF!</definedName>
    <definedName name="zone">'TDSheet'!#REF!</definedName>
  </definedNames>
  <calcPr fullCalcOnLoad="1" refMode="R1C1"/>
</workbook>
</file>

<file path=xl/sharedStrings.xml><?xml version="1.0" encoding="utf-8"?>
<sst xmlns="http://schemas.openxmlformats.org/spreadsheetml/2006/main" count="148" uniqueCount="147">
  <si>
    <t>Итого:</t>
  </si>
  <si>
    <t>Номенклатура</t>
  </si>
  <si>
    <t>Стандарт</t>
  </si>
  <si>
    <t>Розничные цены</t>
  </si>
  <si>
    <t>Заказ,шт</t>
  </si>
  <si>
    <t>Сумма</t>
  </si>
  <si>
    <t>Сумма со скидкой</t>
  </si>
  <si>
    <t>Остаток</t>
  </si>
  <si>
    <t>Скидка</t>
  </si>
  <si>
    <t xml:space="preserve">Артикул </t>
  </si>
  <si>
    <t xml:space="preserve"> Цены и наличие указаны на</t>
  </si>
  <si>
    <t>Книги</t>
  </si>
  <si>
    <t>Американский период жизни и деятельности святителя Тихона Московского 1898-1904гг, Попов (САТИС), твёрдая, с/ф, ISBN: 978-5-7868-0023-5</t>
  </si>
  <si>
    <t>Апологеты. Защитники христианства, Профессор Реверсов И.П. (САТИС), твёрдая, с/ф, ISBN: 5-7373-0176-1</t>
  </si>
  <si>
    <t>Аскольдова могила, Загоскин Михаил (СИБ. БЛАГ.), твёрдая, с/ф, ISBN: 978-5-91362-363-8</t>
  </si>
  <si>
    <t>Афонские рецепты. Собрание традиционных рецептов афонской кухни, монастырь Кутлумуш (ОРФОГРАФ), твёрдая, с/ф, ISBN: 978-5-9903621-1-6</t>
  </si>
  <si>
    <t>Беглые в Новороссии, Данилевский Григорий (СИБ. БЛАГ.), твёрдая, с/ф, ISBN: 978-5-91362-383-6</t>
  </si>
  <si>
    <t>Блаженны вы... Опыт христианской жизни в свете евангельских заповедей, Священник Михаил Шполянский (ИМИДЖ-ПРИНТ), твёрдая, с/ф, ISBN: 978-5-91173-234-9</t>
  </si>
  <si>
    <t>В дороге, Прони Ирина (НЕУГАСИМАЯ ЛАМПАДА), твёрдая, с/ф, ISBN: 978-5-904268-38-1</t>
  </si>
  <si>
    <t>В начале духовного пути, Игумен Борис (Долженко) (ИМП РПЦ), твёрдая, с/ф, ISBN: 978-5-88017-226-9</t>
  </si>
  <si>
    <t>Вечер на Хопре. Искуситель, Загоскин Михаил (СИБ. БЛАГ.), твёрдая, с/ф, ISBN: 978-5-91362-344-7</t>
  </si>
  <si>
    <t>Государь на фронте. Воспоминания, Лизунов С. (РХ), твёрдая, с/ф, ISBN: 5-85134-043-6</t>
  </si>
  <si>
    <t>Двое во едину плоть. Любовь, секс и религия, Белановский Ю. (ЭКСМО), твёрдая, с/ф, ISBN: 978-5-699-48434-8</t>
  </si>
  <si>
    <t>Духовная библиотека. Лаборатория Духа, Митрополит Анастасий (Грибановский) (БРАТСТВО ИБ), мягкая, м/ф, ISBN: 978-5-89424-057-2</t>
  </si>
  <si>
    <t>Духовная жизнь, Протоиерй Геннадий Нефедов (ПАЛОМНИК), твёрдая, с/ф, ISBN: 5-88060-060-2</t>
  </si>
  <si>
    <t>Духовник Гоголя: К переоценке характеристики отца Матфея Константиновского, Введенский Александр Иванович (СИБ. БЛАГ.), мягкая, м/ф, ISBN: 978-5-91362-501-4</t>
  </si>
  <si>
    <t>Духовный маяк. Советы православных подвижников XX столетия, Девяткова Светлана (АРТОС-МЕДИА), твёрдая, м/ф, ISBN: 978-5-9946-0173-4</t>
  </si>
  <si>
    <t>Евангельский закон (БЛАГОВЕСТ), мягкая, м/ф, ISBN: 978-5-9968-0112-1</t>
  </si>
  <si>
    <t>За всех и за вся, Священник Андрей Горбунов (ИСТБ), мягкая, с/ф</t>
  </si>
  <si>
    <t>Заметки о высшем искусстве, с/ф (КПЛ), мягкая</t>
  </si>
  <si>
    <t>Заметки о православной вере, Архимандрит Макарий (Веретенников) (РУССКАЯ СИМФОНИЯ), мягкая, м/ф, ISBN: 978-5-91055-035-7</t>
  </si>
  <si>
    <t>Заметки о православной вере. Издание 2-ое, Архимандрит Макарий (Веретенников) (РУССКАЯ СИМФОНИЯ), мягкая, м/ф, ISBN: 978-5-91055-035-7</t>
  </si>
  <si>
    <t>Записки кавалерист-девицы, Дурова Надежда (СИБ. БЛАГ.), твёрдая, с/ф, ISBN: 978-5-91362-341-6</t>
  </si>
  <si>
    <t>Записки монахини Олимпиады (СИБ. БЛАГ.), твёрдая, с/ф, ISBN: 978-5-91362-062-0</t>
  </si>
  <si>
    <t>Здоровье, радость и любовь. Алгоритмика (музыкальный массаж)., Синицына Ирина (МОСКВА), мягкая, с/ф, ISBN: 578-5-9901190-1-7</t>
  </si>
  <si>
    <t>Знаменный распев - поющее богословие. Сборник статей. Изд. 2-е, Кутузов Борис Павлович (ИП РУБЛЁВ А.В.), твёрдая, с/ф, ISBN: 978-5-9901442-2-4</t>
  </si>
  <si>
    <t>Из окна темницы, Святитель Николай Сербский (ИЗД Д. ХАРЧЕНКО), мягкая, м/ф, ISBN: 978-985-545-007-9</t>
  </si>
  <si>
    <t>Избранные творения, изд. 2-е, Святитель Григорий Нисский Нисский (СРЕТ. МОН.), твёрдая, м/ф, ISBN: 978-5-7533-0474-2</t>
  </si>
  <si>
    <t>Иисус Христос - величайшее чудо истории, Шафф Филипп (СИБ. БЛАГ.), твёрдая, с/ф, ISBN: 978-5-91362-448-2</t>
  </si>
  <si>
    <t>Икона Божией Матери "Аз есмь съ вами и никтоже на вы". Правда и вымыслы, Филимонов В. П. (ВЕКТОР), мягкая, с/ф</t>
  </si>
  <si>
    <t>Именем Христа: повесть в письмах, Поплавская Ирина (ЛЕПТА), мягкая с клапанами, м/ф, ISBN: 978-5-91173-257-8</t>
  </si>
  <si>
    <t>Иросанфион, или Новый Рай (ПУСТЫНЬ Н ФИВАИДА), твёрдая, с/ф, ISBN: 978-5-90448137-7</t>
  </si>
  <si>
    <t>Как же можно беспрестанно молиться..., Осипов Алексей Ильич (ИС МП), мягкая, м/ф, ISBN: 978-5-88017-246-7</t>
  </si>
  <si>
    <t>Как жить по нагорной проповеди сегодня (БЛАГОВЕСТ), твёрдая, м/ф, ISBN: 978-5-9968-0143-5</t>
  </si>
  <si>
    <t>Как подготовиться  к исповеди, Милов С. (БЛАГОВЕСТ), мягкая, м/ф, ISBN: 978-5-9968-0145-9</t>
  </si>
  <si>
    <t>Как правильно молиться, Санин Евгений (САТИС), мягкая, с/ф, ISBN: 5-7373-0132-Х</t>
  </si>
  <si>
    <t>Как создать православную семью, Святитель Филарет Московский (СИБ. БЛАГ.), мягкая, м/ф, ISBN: 978-5-91362-459-8</t>
  </si>
  <si>
    <t>Катакомбы, Протоиерей Павел Матвеевский (СИБ. БЛАГ.), мягкая, м/ф, ISBN: 978-5-91362-519-9</t>
  </si>
  <si>
    <t>Киноповести для семейного чтения-5. Кукс из рода серафимов. Нива Господня, Николаева Олеся (ХРАМ МЦ ТАТИАНЫ), мягкая, м/ф, ISBN: 978-5-901836-38-5</t>
  </si>
  <si>
    <t>Кипарисовые четки, Савова Александра (СИБ. БЛАГ.), твёрдая, м/ф, ISBN: 978-5-91362-215-0</t>
  </si>
  <si>
    <t>Корфу, Николаева Олеся (ХРАМ МЦ ТАТИАНЫ), мягкая, м/ф, ISBN: 978-5-901-836-33-0</t>
  </si>
  <si>
    <t>Краткое жизнеописание святого владыки Николая, Епископ Артемий (Рашко-Призренский (ИЗД Д. ХАРЧЕНКО), мягкая, м/ф, ISBN: 978-985-545-008-6</t>
  </si>
  <si>
    <t>Крест и меч, Сенькин Станислав (АРТОС-МЕДИА), твёрдая, м/ф, ISBN: 978-5-904313-22-7</t>
  </si>
  <si>
    <t>Крестный путь: Белорусская Православная Церковь в период немецкой оккупации 1941-1944 гг., Силова В. С. (БЕЛ. ЭКЗ.), мягкая, с/ф, ISBN: 185-6678-57-9</t>
  </si>
  <si>
    <t>Кто из богатых спасется?, Климент Александрийский (СИБ. БЛАГ.), твёрдая, м/ф, ISBN: 978-5-91362-491-8</t>
  </si>
  <si>
    <t>Лекарство для царя. Пьесы о вечном, Игнатьева Оксана (ЦЕНТ ПРАВ КНИГИ), твёрдая, б/ф, ISBN: 978-966-96814-0-9</t>
  </si>
  <si>
    <t>Миссиология. Курс лекций  по православной миссиологии для духовных школ, Чернышев В. М. (ОЛПЛ), мягкая, с/ф</t>
  </si>
  <si>
    <t>Можем ли мы избежать апокалипсиса? (БЛАГОВЕСТ), твёрдая, м/ф, ISBN: 978-5-9968-0144-2</t>
  </si>
  <si>
    <t>Мысли о сокровенном мире человека, Святитель Феофан Затворник (ИЗД Д. ХАРЧЕНКО), мягкая, м/ф, ISBN: 978-985-545-006-2</t>
  </si>
  <si>
    <t>На Господа уповах. Жизнеописание старца Иоиля, Митрополит Никопольский и (ПТСЛ), мягкая, с/ф, ISBN: 978-5-7789-0226-3</t>
  </si>
  <si>
    <t>На грани жизни, Священник Владимир Соколов (ДАН. МОН.), мягкая, с/ф, ISBN: 978-5-89101-300-1</t>
  </si>
  <si>
    <t>На пороге жизни и смерти, Епископ Александр (Милеант) (ОРАНТА), мягкая, м/ф, ISBN: 978-5-4247-0003-3</t>
  </si>
  <si>
    <t>На Север с отцом Иоанном Кронштадтским: очерки, Животовский (СИБ. БЛАГ.), твёрдая, м/ф, ISBN: 978-5-91362-411-6</t>
  </si>
  <si>
    <t>На страже духа, Архиепископ Никон (Рождественский) (СРЕТ. МОН.), твёрдая, с/ф, ISBN: 978-5-7533-0134-5</t>
  </si>
  <si>
    <t>Нашего ради спасения... Сказание о последних днях жизни Господа Иисуса Христа (СИБ. БЛАГ.), твёрдая, м/ф, ISBN: 978-5-91362-256-3</t>
  </si>
  <si>
    <t>Не угаси курящегося льна. Статьи, ответы на вопросы, разные истории, Протоиерей Константин Островский (УСПЕНСКИЙ ХРАМ), твёрдая, с/ф, ISBN: 978-5-901452-03-5</t>
  </si>
  <si>
    <t>Новое небо. Стихотворения (СИБ. БЛАГ.), твёрдая, карм, ISBN: 978-5-91362-219-8</t>
  </si>
  <si>
    <t>Новомученики и исповедники Даниловские, за Христа пострадавшие в годы гонений на РПЦ в ХХ веке, Марченко Вячеслав (ПАЛОМНИК), твёрдая, с/ф</t>
  </si>
  <si>
    <t>О бесновании и одержимости, Иеромонах Серафим (Параманов) (НЕУГАСИМАЯ ЛАМПАДА), мягкая, с/ф</t>
  </si>
  <si>
    <t>О Божественной Литургии (САТИС), мягкая, с/ф, ISBN: 5-7373-0134-6</t>
  </si>
  <si>
    <t>О духовнике, Иеромонах Серафим (Параманов) (НЕУГАСИМАЯ ЛАМПАДА), мягкая, с/ф</t>
  </si>
  <si>
    <t>О кадиле и ладане, Иеромонах Серафим (Параманов) (НЕУГАСИМАЯ ЛАМПАДА), мягкая, с/ф</t>
  </si>
  <si>
    <t>О молитве (на обложке "Моление о Чаше") (КПЛ), мягкая, с/ф</t>
  </si>
  <si>
    <t>О нашей вере. Вопросы и ответы, Протоиерей Борис Балашов (ХЖ), мягкая, с/ф, ISBN: 978-5-93313-129-8</t>
  </si>
  <si>
    <t>О паломничестве и странничестве, Иеромонах Серафим (Параманов) (НЕУГАСИМАЯ ЛАМПАДА), мягкая, с/ф</t>
  </si>
  <si>
    <t>О правильной духовной жизни (САТИС), мягкая, с/ф, ISBN: 978-5-7868-0009-9</t>
  </si>
  <si>
    <t>О Святом Причащении: Избранные места из творений святых отцов (красная), Масленников Сергей Михайлович (СИБ. БЛАГ.), твёрдая, м/ф, ISBN: 978-5-91362-514-4</t>
  </si>
  <si>
    <t>Об исповеди и Святом причащении (КПЛ), мягкая, с/ф</t>
  </si>
  <si>
    <t>Основы православного воспитания, Святитель Феофан Затворник (СИБ. БЛАГ.), мягкая, м/ф, ISBN: 978-5-91362-404-8</t>
  </si>
  <si>
    <t>Остров бессовестных, Гончаренко Марина (ЗЕРНА), твёрдая, м/ф, ISBN: 978-5-903138-80-7</t>
  </si>
  <si>
    <t>Плакида. Житие и страдания Святого великомученика Евстафия Плакиды (СИБ. БЛАГ.), мягкая, м/ф, ISBN: 978-5-91362-434-5</t>
  </si>
  <si>
    <t>Плотницкое дело. Избранные повести и рассказы, Грунтовский Андрей (СМИРЕНИЕ), твёрдая, с/ф, ISBN: 978-5-902-912-20-0</t>
  </si>
  <si>
    <t>Повести и рассказы. Книга первая, Блохин Николай Владимирович (СОФТИЗДАТ), твёрдая, с/ф, ISBN: 9785-93876-072-1</t>
  </si>
  <si>
    <t>Полигон, не так уж далеко, Шипошина Татьяна (ЦЕНТР СЫСОЕВА), твёрдая, с/ф</t>
  </si>
  <si>
    <t>Последование во святую и великую неделю Пасхи на ц/сл (ОПИТ), мягкая</t>
  </si>
  <si>
    <t>Последование ко святому причащению (БЛАГОВЕСТ), мягкая, м/ф, ISBN: 978-5-9968-0077-3</t>
  </si>
  <si>
    <t>Поэзия Н. Некрасова в свете христианского идеала, Мельник Владимир (МОСКВА), мягкая, м/ф, ISBN: 978-5-485-00146-9</t>
  </si>
  <si>
    <t>Православная духовность, Митрополит Иерофей (Влахос) (ТСЛ), мягкая, м/ф</t>
  </si>
  <si>
    <t>Православная культура, 1-й год обучения, книга первая, Шевченко Людмила Леонидовна (ПОКРОВ), твёрдая, с/ф, ISBN: 5-94790-014-9</t>
  </si>
  <si>
    <t>Православные святыни юга Турции, Старшов Евгений (СРЕТ. МОН.), мягкая, м/ф, ISBN: 978-5-7533-0460-5</t>
  </si>
  <si>
    <t>Прекрасные растения Библии, Сокольский Игорь Николаевич (АВТОРСКАЯ АКАДЕМИЯ), твёрдая, с/ф, ISBN: 978-5-919020-18-9</t>
  </si>
  <si>
    <t>Приключения в египетской пустыне. Притчи в кратких пьесах, Протоиерей Константин Островский (УСПЕНСКИЙ ХРАМ), интегральная, с/ф, ISBN: 978-5-901452-05-9</t>
  </si>
  <si>
    <t>Помянник прихожанина православной церкви с приложением молитв, псалтири и месяцеслова, БАБИЧ В.Н. (БАБИЧ ВАДИМ), кожанная мяг, м/ф, ISBN: 978-5-9903064-1-7</t>
  </si>
  <si>
    <t>Псалтирь на ц/сл, красная (ПОЧ. ЛАВРА), твёрдая, с/ф</t>
  </si>
  <si>
    <t>Путеводитель к светлому Воскресению, Иеромонах Симеон (Томачинский) (СРЕТ. МОН.), мягкая, м/ф, ISBN: 978-5-7533-0355-4</t>
  </si>
  <si>
    <t>Родители как воспитатели, Протоиерей Владимир Башкиров (БЕЛ. ЭКЗ.), мягкая, с/ф, ISBN: 978-985-511-367-7</t>
  </si>
  <si>
    <t>Рославлёв, или Русские в 1812, Загоскин Михаил (СИБ. БЛАГ.), твёрдая, с/ф, ISBN: 978-5-91362-323-2</t>
  </si>
  <si>
    <t>Русский кантианец, Священник Илия Кочуров (ИМП РПЦ), твёрдая, с/ф, ISBN: 978-5-88017-290-0</t>
  </si>
  <si>
    <t>Русский человек: Апостол северных народов святитель Иннокентий, митрополит Московский, Игумен Максим (Рыжов) (ИС РПЦ), твёрдая, с/ф, ISBN: 978-5-88017-304-4</t>
  </si>
  <si>
    <t>Самая загадочная притча, твёрдая, с/ф, ISBN: 978-5-903-467-20-4</t>
  </si>
  <si>
    <t>Св. праведная София княгиня Слуцкая (БЕЛ. ЭКЗ.), мягкая, с/ф, ISBN: 978-985-511-396-7</t>
  </si>
  <si>
    <t>Св. равноап. кн. Ольга (САТИС), мягкая, с/ф, ISBN: 5-87629-067-Х</t>
  </si>
  <si>
    <t>Свет любви Господней (БРАТСТВО ИБ), твёрдая, м/ф, ISBN: 5-87301-002-1</t>
  </si>
  <si>
    <t>Свет надежды. Как мы должны помочь усопшим близким, Бегиян Сергей Ренеевич (БЕЛ. ЭКЗ.), мягкая, с/ф, ISBN: 978-985-511-380-6</t>
  </si>
  <si>
    <t>Свеча Богу. Московский старец прот. Василий Серебренников (ТСЛ), мягкая, с/ф</t>
  </si>
  <si>
    <t>Святая Анастасия Римляныня. Житие и чудеса (СВ. ГОРА), мягкая, с/ф</t>
  </si>
  <si>
    <t>Святая Евфросиния Суздальская, Скоробогатько Наталия (ХЖ), мягкая, м/ф, ISBN: 978-5-93313-083-3</t>
  </si>
  <si>
    <t>Святая Русь – вместе или врозь? Патриарх на Украине (ДАН. МОН.), мягкая, с/ф, ISBN: 978-5-89101-276-9</t>
  </si>
  <si>
    <t>Святое причастие в жизни православного христианина, Епископ Серафим (Сторхейм) (ЦЕНТ ПРАВ КНИГИ), мягкая, м/ф, ISBN: 978-966-96814-1-6</t>
  </si>
  <si>
    <t>Святой равноап. император Константин, Велько А. В. (БЕЛ. ЭКЗ.), мягкая, с/ф, ISBN: 978-985-511-485-8</t>
  </si>
  <si>
    <t>Святые среди нас. Пробуждение, Гришин Мирослав (САТИС), твёрдая, с/ф, ISBN: 978-5-7868-0065-5</t>
  </si>
  <si>
    <t>Святый княже Александре, моли Бога о нас (СИБ. БЛАГ.), мягкая, м/ф, ISBN: 978-5-91362-010-1</t>
  </si>
  <si>
    <t>Сказание о прп. старце Феофиле, иеромонахе, Христа ради юродивом подвижнике и прозорливце Киево-Печерской Лавры (РУССКИЙ ПАЛОМНИК), твёрдая, м/ф, ISBN: 978-5-98644-024-8</t>
  </si>
  <si>
    <t>Сказание о прп. старце Феофиле (ОЛПЛ), мягкая, с/ф</t>
  </si>
  <si>
    <t>Со-Творение образа. Богословие иконы, Языкова Ирина (ББИ), твёрдая, с/ф, ISBN: 978-5-89647-269-8</t>
  </si>
  <si>
    <t>Со страхом Божиим и верою приступите. Из опыта служения литургии св. прав. Иоанном Кронштадтским, Священник Павел Кондраков (ИМП РПЦ), мягкая, м/ф, ISBN: 978-5-88017-268-9</t>
  </si>
  <si>
    <t>Спастись от чар, Веселовская Надежда (ЛЕПТА), мягкая, м/ф</t>
  </si>
  <si>
    <t>Старчество по учению Святых отцов и аскетов, с/ф, Протоиерей Александр Соловьев (ТСЛ), мягкая</t>
  </si>
  <si>
    <t>Степанов хлеб. Приключенческая повесть, Смирнова Надежда Борисовна (СМИРЕНИЕ), мягкая, с/ф, ISBN: 978-5-903212-17-0</t>
  </si>
  <si>
    <t>Страсти - болезни души. Тщеславие. (СИБ. БЛАГ.), твёрдая, м/ф</t>
  </si>
  <si>
    <t>Таинство Евхаристии (Святое Причащение) (БЛАГОВЕСТ), мягкая, м/ф</t>
  </si>
  <si>
    <t>Таинство Священства (БЛАГОВЕСТ), мягкая, м/ф, ISBN: 978-5-9968-0087-2</t>
  </si>
  <si>
    <t>Тайна спасения. Как спасти свою душу и избавиться от всякой скорби, гнева и нужды (КОВЧЕГ), твёрдая, с/ф, ISBN: 5-98317-069-4</t>
  </si>
  <si>
    <t>Тарас Бульба, Гоголь Николай Васильевич (БЕЛ. ЭКЗ.), твёрдая, с/ф, ISBN: 978-985-511-146-8</t>
  </si>
  <si>
    <t>Творения древних отцов-подвижников (СИБ. БЛАГ.), твёрдая, с/ф, ISBN: 978-5-91362-489-5</t>
  </si>
  <si>
    <t>Творения в 2хтт, т.1 .Свт. Григорий Богослов, Святитель Григорий Богослов (СИБ. БЛАГ.), твёрдая, с/ф, ISBN: 978-5-91362-007-1</t>
  </si>
  <si>
    <t>Трезвитесь, бодрствуйте..., Соколов Борис (С-ПОСАД), мягкая, с/ф</t>
  </si>
  <si>
    <t>Три литургических песнопения (Для мужского и смешанного хора) Ноты, Богданова Елена (ШКОЛА РАДОСТИ), мягкая, б/ф</t>
  </si>
  <si>
    <t>Трудные вопросы духовной жизни, Архимандрит Борис (Долженко) (ИМП РПЦ), мягкая, м/ф, ISBN: 978-5-88017-298-6</t>
  </si>
  <si>
    <t>Уроки из деяний и словес Господа Бога и Спаса нашего Иисуса Христа, Святитель Феофан Затворник (ОТЧИЙ ДОМ), мягкая, с/ф, ISBN: 5-85280-197-6</t>
  </si>
  <si>
    <t>Учение о семейной жизни свт. Филарета Московского (ОРАНТА), мягкая, с/ф</t>
  </si>
  <si>
    <t>Христа ради юродивый старец Паисий, рясофорный инок Киево-Печерской Лавры (КПЛ), мягкая, м/ф</t>
  </si>
  <si>
    <t>Христианский брак и семья, Протоиерей Владимир Башкиров (БЕЛ. ЭКЗ.), мягкая, с/ф, ISBN: 978-985-511-357-8</t>
  </si>
  <si>
    <t>Человек и Бог, Франк С. Л. (БЕЛ. ЭКЗ.), твёрдая, с/ф, ISBN: 978-985-511-161-1</t>
  </si>
  <si>
    <t>Чинопоследование Всенощного бдения. Для клироса, Меднова Е. С. (ХЖ), мягкая, б/ф, ISBN: 978-5-93313-134-2</t>
  </si>
  <si>
    <t>Энхиридион к Лаврентию, или о вере, надежде и любви, Блаженный Августин (СИБ. БЛАГ.), твёрдая, м/ф, ISBN: 978-5-91362-482-6</t>
  </si>
  <si>
    <t>Этюды о разумной вере, Гаврюшин Н. К. (БЕЛ. ЭКЗ.), твёрдая, с/ф, ISBN: 978-985-511-167-3</t>
  </si>
  <si>
    <t>Юрий Милославский, или Русские в 1612, Загоскин Михаил (СИБ. БЛАГ.), твёрдая, с/ф, ISBN: 978-5-91362-311-9</t>
  </si>
  <si>
    <t>Я иду гулять, Булгаков Н. (ПАЛОМНИК), твёрдая, м/ф, ISBN: 5-88060-123-4</t>
  </si>
  <si>
    <t>Я нашёл Ноев Ковчег, Наварра Ферман (СИБ. БЛАГ.), твёрдая, м/ф, ISBN: 978-5-91362-471-0</t>
  </si>
  <si>
    <t>Яко с нами Бог (на обложке Золотые купола), Лавров С. (НЕУГАСИМАЯ ЛАМПАДА), мягкая, с/ф, ISBN: 978-5-904268-13-8</t>
  </si>
  <si>
    <t>Утварь</t>
  </si>
  <si>
    <t>Ладан "Афон", Херувимский, фасов, баночка 30гр</t>
  </si>
  <si>
    <t>Ладан "Ночной цветок", афонск. фасован, 18гр</t>
  </si>
  <si>
    <t>Ладан "Роза", афонск. фасован, 18гр</t>
  </si>
  <si>
    <t>Ладан "Роза", Херувимский, фасов, баночка 30гр</t>
  </si>
  <si>
    <t>Ладан "Сирень", афонск. фасован, 18гр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</si>
</sst>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\-0"/>
    <numFmt numFmtId="173" formatCode="0.000;[Red]\-0.000"/>
    <numFmt numFmtId="174" formatCode="#,##0.000;[Red]\-#,##0.000"/>
  </numFmts>
  <fonts count="27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0" borderId="7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0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/>
    </xf>
    <xf numFmtId="0" fontId="6" fillId="10" borderId="10" xfId="0" applyNumberFormat="1" applyFont="1" applyFill="1" applyBorder="1" applyAlignment="1">
      <alignment horizontal="left" vertical="top" wrapText="1"/>
    </xf>
    <xf numFmtId="0" fontId="6" fillId="3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0" fillId="3" borderId="10" xfId="0" applyNumberFormat="1" applyFont="1" applyFill="1" applyBorder="1" applyAlignment="1" applyProtection="1">
      <alignment horizontal="center" vertical="top" wrapText="1"/>
      <protection locked="0"/>
    </xf>
    <xf numFmtId="4" fontId="0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/>
    </xf>
    <xf numFmtId="1" fontId="6" fillId="10" borderId="1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2" fontId="6" fillId="10" borderId="10" xfId="0" applyNumberFormat="1" applyFont="1" applyFill="1" applyBorder="1" applyAlignment="1">
      <alignment horizontal="right" vertical="top" wrapText="1"/>
    </xf>
    <xf numFmtId="0" fontId="0" fillId="2" borderId="0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center" vertical="top" wrapText="1"/>
    </xf>
    <xf numFmtId="172" fontId="0" fillId="2" borderId="0" xfId="0" applyNumberFormat="1" applyFont="1" applyFill="1" applyBorder="1" applyAlignment="1">
      <alignment horizontal="left" vertical="top" wrapText="1"/>
    </xf>
    <xf numFmtId="1" fontId="0" fillId="2" borderId="0" xfId="0" applyNumberFormat="1" applyFont="1" applyFill="1" applyBorder="1" applyAlignment="1">
      <alignment horizontal="right" vertical="top" wrapText="1"/>
    </xf>
    <xf numFmtId="2" fontId="0" fillId="2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top" wrapText="1"/>
    </xf>
    <xf numFmtId="172" fontId="0" fillId="2" borderId="10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right" vertical="top" wrapText="1"/>
    </xf>
    <xf numFmtId="2" fontId="6" fillId="10" borderId="11" xfId="0" applyNumberFormat="1" applyFont="1" applyFill="1" applyBorder="1" applyAlignment="1">
      <alignment horizontal="right" vertical="top" wrapText="1"/>
    </xf>
    <xf numFmtId="2" fontId="3" fillId="18" borderId="1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4" fontId="16" fillId="0" borderId="0" xfId="0" applyNumberFormat="1" applyFont="1" applyAlignment="1">
      <alignment horizontal="right"/>
    </xf>
    <xf numFmtId="1" fontId="4" fillId="0" borderId="13" xfId="0" applyNumberFormat="1" applyFont="1" applyBorder="1" applyAlignment="1">
      <alignment horizontal="center" vertical="center" wrapText="1"/>
    </xf>
    <xf numFmtId="2" fontId="26" fillId="18" borderId="14" xfId="0" applyNumberFormat="1" applyFont="1" applyFill="1" applyBorder="1" applyAlignment="1" applyProtection="1">
      <alignment horizontal="center" vertical="center" wrapText="1"/>
      <protection locked="0"/>
    </xf>
    <xf numFmtId="2" fontId="26" fillId="18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5" fillId="18" borderId="13" xfId="0" applyNumberFormat="1" applyFont="1" applyFill="1" applyBorder="1" applyAlignment="1">
      <alignment horizontal="center" vertical="center" wrapText="1"/>
    </xf>
    <xf numFmtId="0" fontId="5" fillId="18" borderId="17" xfId="0" applyNumberFormat="1" applyFont="1" applyFill="1" applyBorder="1" applyAlignment="1">
      <alignment horizontal="center" vertical="center" wrapText="1"/>
    </xf>
    <xf numFmtId="0" fontId="5" fillId="18" borderId="16" xfId="0" applyNumberFormat="1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left" vertical="top" wrapText="1"/>
    </xf>
    <xf numFmtId="0" fontId="0" fillId="2" borderId="17" xfId="0" applyNumberFormat="1" applyFont="1" applyFill="1" applyBorder="1" applyAlignment="1">
      <alignment horizontal="left" vertical="top" wrapText="1"/>
    </xf>
    <xf numFmtId="0" fontId="0" fillId="2" borderId="16" xfId="0" applyNumberFormat="1" applyFont="1" applyFill="1" applyBorder="1" applyAlignment="1">
      <alignment horizontal="left" vertical="top" wrapText="1"/>
    </xf>
    <xf numFmtId="0" fontId="5" fillId="18" borderId="13" xfId="0" applyNumberFormat="1" applyFont="1" applyFill="1" applyBorder="1" applyAlignment="1">
      <alignment horizontal="center" vertical="top" wrapText="1"/>
    </xf>
    <xf numFmtId="0" fontId="5" fillId="18" borderId="17" xfId="0" applyNumberFormat="1" applyFont="1" applyFill="1" applyBorder="1" applyAlignment="1">
      <alignment horizontal="center" vertical="top" wrapText="1"/>
    </xf>
    <xf numFmtId="0" fontId="5" fillId="18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00"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E6666"/>
      <rgbColor rgb="00CCFFFF"/>
      <rgbColor rgb="00FEA4A4"/>
      <rgbColor rgb="00FFD5D5"/>
      <rgbColor rgb="00F5DEB3"/>
      <rgbColor rgb="00B4B4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3C3C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209550</xdr:colOff>
      <xdr:row>3</xdr:row>
      <xdr:rowOff>66675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rcRect t="9156" r="58682" b="13002"/>
        <a:stretch>
          <a:fillRect/>
        </a:stretch>
      </xdr:blipFill>
      <xdr:spPr>
        <a:xfrm>
          <a:off x="85725" y="38100"/>
          <a:ext cx="1476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47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H13" sqref="H13"/>
    </sheetView>
  </sheetViews>
  <sheetFormatPr defaultColWidth="10.66015625" defaultRowHeight="11.25" outlineLevelRow="1"/>
  <cols>
    <col min="1" max="1" width="1.171875" style="1" customWidth="1"/>
    <col min="2" max="2" width="22.5" style="1" customWidth="1"/>
    <col min="3" max="3" width="11.5" style="1" customWidth="1"/>
    <col min="4" max="4" width="11" style="1" customWidth="1"/>
    <col min="5" max="5" width="11.33203125" style="1" customWidth="1"/>
    <col min="6" max="6" width="7.33203125" style="1" customWidth="1"/>
    <col min="7" max="7" width="10.33203125" style="1" bestFit="1" customWidth="1"/>
    <col min="8" max="8" width="12.16015625" style="18" bestFit="1" customWidth="1"/>
    <col min="9" max="9" width="12.33203125" style="22" customWidth="1"/>
    <col min="10" max="10" width="10.66015625" style="1" customWidth="1"/>
    <col min="11" max="11" width="10.83203125" style="1" customWidth="1"/>
    <col min="12" max="12" width="10.16015625" style="1" bestFit="1" customWidth="1"/>
    <col min="13" max="13" width="10.33203125" style="13" customWidth="1"/>
    <col min="14" max="14" width="11.5" style="1" customWidth="1"/>
  </cols>
  <sheetData>
    <row r="1" spans="1:14" ht="12.75" customHeight="1">
      <c r="A1"/>
      <c r="B1" s="37"/>
      <c r="C1" s="37"/>
      <c r="D1" s="37"/>
      <c r="E1" s="37"/>
      <c r="F1"/>
      <c r="G1"/>
      <c r="H1" s="16"/>
      <c r="I1" s="20"/>
      <c r="J1"/>
      <c r="K1"/>
      <c r="L1"/>
      <c r="N1"/>
    </row>
    <row r="2" spans="1:14" ht="12.75" customHeight="1">
      <c r="A2" s="2"/>
      <c r="B2" s="38"/>
      <c r="C2" s="38"/>
      <c r="D2" s="38"/>
      <c r="E2" s="38"/>
      <c r="F2" s="3"/>
      <c r="G2" s="42" t="s">
        <v>10</v>
      </c>
      <c r="H2" s="42"/>
      <c r="I2" s="42"/>
      <c r="J2" s="3"/>
      <c r="K2" s="3"/>
      <c r="L2" s="3"/>
      <c r="M2" s="14"/>
      <c r="N2" s="3"/>
    </row>
    <row r="3" spans="1:14" ht="18.75" customHeight="1">
      <c r="A3" s="2"/>
      <c r="B3" s="39"/>
      <c r="C3" s="39"/>
      <c r="D3" s="39"/>
      <c r="E3" s="39"/>
      <c r="F3" s="3"/>
      <c r="G3" s="3"/>
      <c r="H3" s="43">
        <v>41691</v>
      </c>
      <c r="I3" s="43"/>
      <c r="J3" s="3"/>
      <c r="K3" s="3"/>
      <c r="L3" s="3"/>
      <c r="M3" s="14"/>
      <c r="N3" s="3"/>
    </row>
    <row r="4" spans="1:14" s="4" customFormat="1" ht="9" customHeight="1">
      <c r="A4" s="5"/>
      <c r="B4" s="38"/>
      <c r="C4" s="38"/>
      <c r="D4" s="38"/>
      <c r="E4" s="38"/>
      <c r="F4" s="3"/>
      <c r="G4" s="3"/>
      <c r="H4" s="17"/>
      <c r="I4" s="21"/>
      <c r="J4" s="3"/>
      <c r="K4" s="3"/>
      <c r="L4" s="3"/>
      <c r="M4" s="14"/>
      <c r="N4" s="3"/>
    </row>
    <row r="6" ht="12" thickBot="1"/>
    <row r="7" spans="9:12" ht="11.25">
      <c r="I7" s="36" t="s">
        <v>8</v>
      </c>
      <c r="J7" s="6" t="s">
        <v>0</v>
      </c>
      <c r="K7" s="12">
        <f>SUM($K$10:$K$146)</f>
        <v>0</v>
      </c>
      <c r="L7" s="12">
        <f>SUM($L$10:$L$146)</f>
        <v>0</v>
      </c>
    </row>
    <row r="8" spans="2:13" s="1" customFormat="1" ht="11.25" customHeight="1">
      <c r="B8" s="40" t="s">
        <v>1</v>
      </c>
      <c r="C8" s="40"/>
      <c r="D8" s="40"/>
      <c r="E8" s="40"/>
      <c r="F8" s="41" t="s">
        <v>2</v>
      </c>
      <c r="G8" s="41" t="s">
        <v>9</v>
      </c>
      <c r="H8" s="44" t="s">
        <v>3</v>
      </c>
      <c r="I8" s="45">
        <v>60</v>
      </c>
      <c r="J8" s="47" t="s">
        <v>4</v>
      </c>
      <c r="K8" s="41" t="s">
        <v>5</v>
      </c>
      <c r="L8" s="41" t="s">
        <v>6</v>
      </c>
      <c r="M8" s="41" t="s">
        <v>7</v>
      </c>
    </row>
    <row r="9" spans="2:13" s="1" customFormat="1" ht="11.25" customHeight="1" thickBot="1">
      <c r="B9" s="40"/>
      <c r="C9" s="40"/>
      <c r="D9" s="40"/>
      <c r="E9" s="40"/>
      <c r="F9" s="41"/>
      <c r="G9" s="41"/>
      <c r="H9" s="44"/>
      <c r="I9" s="46"/>
      <c r="J9" s="47"/>
      <c r="K9" s="41"/>
      <c r="L9" s="41"/>
      <c r="M9" s="41"/>
    </row>
    <row r="10" spans="1:14" ht="12" customHeight="1">
      <c r="A10"/>
      <c r="B10" s="48" t="s">
        <v>11</v>
      </c>
      <c r="C10" s="49"/>
      <c r="D10" s="49"/>
      <c r="E10" s="50"/>
      <c r="F10" s="7"/>
      <c r="G10" s="7"/>
      <c r="H10" s="19"/>
      <c r="I10" s="35"/>
      <c r="J10" s="8"/>
      <c r="K10" s="9"/>
      <c r="L10" s="9"/>
      <c r="M10" s="15"/>
      <c r="N10"/>
    </row>
    <row r="11" spans="1:14" ht="21.75" customHeight="1" outlineLevel="1">
      <c r="A11"/>
      <c r="B11" s="51" t="s">
        <v>12</v>
      </c>
      <c r="C11" s="52"/>
      <c r="D11" s="52"/>
      <c r="E11" s="53"/>
      <c r="F11" s="32">
        <v>7</v>
      </c>
      <c r="G11" s="33">
        <v>5559</v>
      </c>
      <c r="H11" s="34">
        <v>434</v>
      </c>
      <c r="I11" s="34">
        <f>H11*(1-$I$8/100)</f>
        <v>173.60000000000002</v>
      </c>
      <c r="J11" s="10"/>
      <c r="K11" s="11">
        <f aca="true" t="shared" si="0" ref="K11:K26">H11*J11</f>
        <v>0</v>
      </c>
      <c r="L11" s="11">
        <f aca="true" t="shared" si="1" ref="L11:L26">I11*J11</f>
        <v>0</v>
      </c>
      <c r="M11" s="31">
        <v>20</v>
      </c>
      <c r="N11"/>
    </row>
    <row r="12" spans="1:14" ht="21.75" customHeight="1" outlineLevel="1">
      <c r="A12"/>
      <c r="B12" s="51" t="s">
        <v>13</v>
      </c>
      <c r="C12" s="52"/>
      <c r="D12" s="52"/>
      <c r="E12" s="53"/>
      <c r="F12" s="32">
        <v>18</v>
      </c>
      <c r="G12" s="33">
        <v>2829</v>
      </c>
      <c r="H12" s="34">
        <v>67</v>
      </c>
      <c r="I12" s="34">
        <f>H12*(1-$I$8/100)</f>
        <v>26.8</v>
      </c>
      <c r="J12" s="10"/>
      <c r="K12" s="11">
        <f t="shared" si="0"/>
        <v>0</v>
      </c>
      <c r="L12" s="11">
        <f t="shared" si="1"/>
        <v>0</v>
      </c>
      <c r="M12" s="31">
        <v>67</v>
      </c>
      <c r="N12"/>
    </row>
    <row r="13" spans="1:14" ht="21.75" customHeight="1" outlineLevel="1">
      <c r="A13"/>
      <c r="B13" s="51" t="s">
        <v>14</v>
      </c>
      <c r="C13" s="52"/>
      <c r="D13" s="52"/>
      <c r="E13" s="53"/>
      <c r="F13" s="32">
        <v>14</v>
      </c>
      <c r="G13" s="33">
        <v>3881</v>
      </c>
      <c r="H13" s="34">
        <v>203</v>
      </c>
      <c r="I13" s="34">
        <f>H13*(1-$I$8/100)</f>
        <v>81.2</v>
      </c>
      <c r="J13" s="10"/>
      <c r="K13" s="11">
        <f t="shared" si="0"/>
        <v>0</v>
      </c>
      <c r="L13" s="11">
        <f t="shared" si="1"/>
        <v>0</v>
      </c>
      <c r="M13" s="31">
        <v>49</v>
      </c>
      <c r="N13"/>
    </row>
    <row r="14" spans="1:14" ht="21.75" customHeight="1" outlineLevel="1">
      <c r="A14"/>
      <c r="B14" s="51" t="s">
        <v>15</v>
      </c>
      <c r="C14" s="52"/>
      <c r="D14" s="52"/>
      <c r="E14" s="53"/>
      <c r="F14" s="32">
        <v>10</v>
      </c>
      <c r="G14" s="33">
        <v>8248</v>
      </c>
      <c r="H14" s="34">
        <v>310</v>
      </c>
      <c r="I14" s="34">
        <v>310</v>
      </c>
      <c r="J14" s="10"/>
      <c r="K14" s="11">
        <f t="shared" si="0"/>
        <v>0</v>
      </c>
      <c r="L14" s="11">
        <f t="shared" si="1"/>
        <v>0</v>
      </c>
      <c r="M14" s="31">
        <v>920</v>
      </c>
      <c r="N14"/>
    </row>
    <row r="15" spans="1:14" ht="21.75" customHeight="1" outlineLevel="1">
      <c r="A15"/>
      <c r="B15" s="51" t="s">
        <v>16</v>
      </c>
      <c r="C15" s="52"/>
      <c r="D15" s="52"/>
      <c r="E15" s="53"/>
      <c r="F15" s="32">
        <v>16</v>
      </c>
      <c r="G15" s="33">
        <v>6471</v>
      </c>
      <c r="H15" s="34">
        <v>182</v>
      </c>
      <c r="I15" s="34">
        <f aca="true" t="shared" si="2" ref="I15:I20">H15*(1-$I$8/100)</f>
        <v>72.8</v>
      </c>
      <c r="J15" s="10"/>
      <c r="K15" s="11">
        <f t="shared" si="0"/>
        <v>0</v>
      </c>
      <c r="L15" s="11">
        <f t="shared" si="1"/>
        <v>0</v>
      </c>
      <c r="M15" s="31">
        <v>34</v>
      </c>
      <c r="N15"/>
    </row>
    <row r="16" spans="1:14" ht="21.75" customHeight="1" outlineLevel="1">
      <c r="A16"/>
      <c r="B16" s="51" t="s">
        <v>17</v>
      </c>
      <c r="C16" s="52"/>
      <c r="D16" s="52"/>
      <c r="E16" s="53"/>
      <c r="F16" s="32">
        <v>12</v>
      </c>
      <c r="G16" s="33">
        <v>4889</v>
      </c>
      <c r="H16" s="34">
        <v>233</v>
      </c>
      <c r="I16" s="34">
        <f t="shared" si="2"/>
        <v>93.2</v>
      </c>
      <c r="J16" s="10"/>
      <c r="K16" s="11">
        <f t="shared" si="0"/>
        <v>0</v>
      </c>
      <c r="L16" s="11">
        <f t="shared" si="1"/>
        <v>0</v>
      </c>
      <c r="M16" s="31">
        <v>63</v>
      </c>
      <c r="N16"/>
    </row>
    <row r="17" spans="1:14" ht="21.75" customHeight="1" outlineLevel="1">
      <c r="A17"/>
      <c r="B17" s="51" t="s">
        <v>18</v>
      </c>
      <c r="C17" s="52"/>
      <c r="D17" s="52"/>
      <c r="E17" s="53"/>
      <c r="F17" s="32">
        <v>24</v>
      </c>
      <c r="G17" s="33">
        <v>8081</v>
      </c>
      <c r="H17" s="34">
        <v>172</v>
      </c>
      <c r="I17" s="34">
        <f t="shared" si="2"/>
        <v>68.8</v>
      </c>
      <c r="J17" s="10"/>
      <c r="K17" s="11">
        <f t="shared" si="0"/>
        <v>0</v>
      </c>
      <c r="L17" s="11">
        <f t="shared" si="1"/>
        <v>0</v>
      </c>
      <c r="M17" s="31">
        <v>22</v>
      </c>
      <c r="N17"/>
    </row>
    <row r="18" spans="1:14" ht="21.75" customHeight="1" outlineLevel="1">
      <c r="A18"/>
      <c r="B18" s="51" t="s">
        <v>19</v>
      </c>
      <c r="C18" s="52"/>
      <c r="D18" s="52"/>
      <c r="E18" s="53"/>
      <c r="F18" s="32">
        <v>18</v>
      </c>
      <c r="G18" s="33">
        <v>6924</v>
      </c>
      <c r="H18" s="34">
        <v>142</v>
      </c>
      <c r="I18" s="34">
        <f t="shared" si="2"/>
        <v>56.800000000000004</v>
      </c>
      <c r="J18" s="10"/>
      <c r="K18" s="11">
        <f t="shared" si="0"/>
        <v>0</v>
      </c>
      <c r="L18" s="11">
        <f t="shared" si="1"/>
        <v>0</v>
      </c>
      <c r="M18" s="31">
        <v>48</v>
      </c>
      <c r="N18"/>
    </row>
    <row r="19" spans="1:14" ht="21.75" customHeight="1" outlineLevel="1">
      <c r="A19"/>
      <c r="B19" s="51" t="s">
        <v>20</v>
      </c>
      <c r="C19" s="52"/>
      <c r="D19" s="52"/>
      <c r="E19" s="53"/>
      <c r="F19" s="32">
        <v>10</v>
      </c>
      <c r="G19" s="33">
        <v>3645</v>
      </c>
      <c r="H19" s="34">
        <v>203</v>
      </c>
      <c r="I19" s="34">
        <f t="shared" si="2"/>
        <v>81.2</v>
      </c>
      <c r="J19" s="10"/>
      <c r="K19" s="11">
        <f t="shared" si="0"/>
        <v>0</v>
      </c>
      <c r="L19" s="11">
        <f t="shared" si="1"/>
        <v>0</v>
      </c>
      <c r="M19" s="31">
        <v>28</v>
      </c>
      <c r="N19"/>
    </row>
    <row r="20" spans="1:14" ht="21.75" customHeight="1" outlineLevel="1">
      <c r="A20"/>
      <c r="B20" s="51" t="s">
        <v>21</v>
      </c>
      <c r="C20" s="52"/>
      <c r="D20" s="52"/>
      <c r="E20" s="53"/>
      <c r="F20" s="32">
        <v>20</v>
      </c>
      <c r="G20" s="33">
        <v>7013</v>
      </c>
      <c r="H20" s="34">
        <v>162</v>
      </c>
      <c r="I20" s="34">
        <f t="shared" si="2"/>
        <v>64.8</v>
      </c>
      <c r="J20" s="10"/>
      <c r="K20" s="11">
        <f t="shared" si="0"/>
        <v>0</v>
      </c>
      <c r="L20" s="11">
        <f t="shared" si="1"/>
        <v>0</v>
      </c>
      <c r="M20" s="31">
        <v>32</v>
      </c>
      <c r="N20"/>
    </row>
    <row r="21" spans="1:14" ht="21.75" customHeight="1" outlineLevel="1">
      <c r="A21"/>
      <c r="B21" s="51" t="s">
        <v>22</v>
      </c>
      <c r="C21" s="52"/>
      <c r="D21" s="52"/>
      <c r="E21" s="53"/>
      <c r="F21" s="32">
        <v>12</v>
      </c>
      <c r="G21" s="33">
        <v>5096</v>
      </c>
      <c r="H21" s="34">
        <v>115</v>
      </c>
      <c r="I21" s="34">
        <v>115</v>
      </c>
      <c r="J21" s="10"/>
      <c r="K21" s="11">
        <f t="shared" si="0"/>
        <v>0</v>
      </c>
      <c r="L21" s="11">
        <f t="shared" si="1"/>
        <v>0</v>
      </c>
      <c r="M21" s="31">
        <v>573</v>
      </c>
      <c r="N21"/>
    </row>
    <row r="22" spans="1:14" ht="21.75" customHeight="1" outlineLevel="1">
      <c r="A22"/>
      <c r="B22" s="51" t="s">
        <v>23</v>
      </c>
      <c r="C22" s="52"/>
      <c r="D22" s="52"/>
      <c r="E22" s="53"/>
      <c r="F22" s="32">
        <v>60</v>
      </c>
      <c r="G22" s="33">
        <v>3569</v>
      </c>
      <c r="H22" s="34">
        <v>28</v>
      </c>
      <c r="I22" s="34">
        <f aca="true" t="shared" si="3" ref="I22:I37">H22*(1-$I$8/100)</f>
        <v>11.200000000000001</v>
      </c>
      <c r="J22" s="10"/>
      <c r="K22" s="11">
        <f t="shared" si="0"/>
        <v>0</v>
      </c>
      <c r="L22" s="11">
        <f t="shared" si="1"/>
        <v>0</v>
      </c>
      <c r="M22" s="31">
        <v>133</v>
      </c>
      <c r="N22"/>
    </row>
    <row r="23" spans="1:14" ht="21.75" customHeight="1" outlineLevel="1">
      <c r="A23"/>
      <c r="B23" s="51" t="s">
        <v>24</v>
      </c>
      <c r="C23" s="52"/>
      <c r="D23" s="52"/>
      <c r="E23" s="53"/>
      <c r="F23" s="32">
        <v>18</v>
      </c>
      <c r="G23" s="33">
        <v>6681</v>
      </c>
      <c r="H23" s="34">
        <v>67</v>
      </c>
      <c r="I23" s="34">
        <f t="shared" si="3"/>
        <v>26.8</v>
      </c>
      <c r="J23" s="10"/>
      <c r="K23" s="11">
        <f t="shared" si="0"/>
        <v>0</v>
      </c>
      <c r="L23" s="11">
        <f t="shared" si="1"/>
        <v>0</v>
      </c>
      <c r="M23" s="31">
        <v>30</v>
      </c>
      <c r="N23"/>
    </row>
    <row r="24" spans="1:14" ht="21.75" customHeight="1" outlineLevel="1">
      <c r="A24"/>
      <c r="B24" s="51" t="s">
        <v>25</v>
      </c>
      <c r="C24" s="52"/>
      <c r="D24" s="52"/>
      <c r="E24" s="53"/>
      <c r="F24" s="32">
        <v>50</v>
      </c>
      <c r="G24" s="33">
        <v>6193</v>
      </c>
      <c r="H24" s="34">
        <v>23</v>
      </c>
      <c r="I24" s="34">
        <f t="shared" si="3"/>
        <v>9.200000000000001</v>
      </c>
      <c r="J24" s="10"/>
      <c r="K24" s="11">
        <f t="shared" si="0"/>
        <v>0</v>
      </c>
      <c r="L24" s="11">
        <f t="shared" si="1"/>
        <v>0</v>
      </c>
      <c r="M24" s="31">
        <v>47</v>
      </c>
      <c r="N24"/>
    </row>
    <row r="25" spans="1:14" ht="21.75" customHeight="1" outlineLevel="1">
      <c r="A25"/>
      <c r="B25" s="51" t="s">
        <v>26</v>
      </c>
      <c r="C25" s="52"/>
      <c r="D25" s="52"/>
      <c r="E25" s="53"/>
      <c r="F25" s="32">
        <v>14</v>
      </c>
      <c r="G25" s="33">
        <v>1270</v>
      </c>
      <c r="H25" s="34">
        <v>132</v>
      </c>
      <c r="I25" s="34">
        <f t="shared" si="3"/>
        <v>52.800000000000004</v>
      </c>
      <c r="J25" s="10"/>
      <c r="K25" s="11">
        <f t="shared" si="0"/>
        <v>0</v>
      </c>
      <c r="L25" s="11">
        <f t="shared" si="1"/>
        <v>0</v>
      </c>
      <c r="M25" s="31">
        <v>114</v>
      </c>
      <c r="N25"/>
    </row>
    <row r="26" spans="1:14" ht="21.75" customHeight="1" outlineLevel="1">
      <c r="A26"/>
      <c r="B26" s="51" t="s">
        <v>27</v>
      </c>
      <c r="C26" s="52"/>
      <c r="D26" s="52"/>
      <c r="E26" s="53"/>
      <c r="F26" s="32">
        <v>50</v>
      </c>
      <c r="G26" s="33">
        <v>6266</v>
      </c>
      <c r="H26" s="34">
        <v>18</v>
      </c>
      <c r="I26" s="34">
        <f t="shared" si="3"/>
        <v>7.2</v>
      </c>
      <c r="J26" s="10"/>
      <c r="K26" s="11">
        <f t="shared" si="0"/>
        <v>0</v>
      </c>
      <c r="L26" s="11">
        <f t="shared" si="1"/>
        <v>0</v>
      </c>
      <c r="M26" s="31">
        <v>311</v>
      </c>
      <c r="N26"/>
    </row>
    <row r="27" spans="1:14" ht="21.75" customHeight="1" outlineLevel="1">
      <c r="A27"/>
      <c r="B27" s="51" t="s">
        <v>28</v>
      </c>
      <c r="C27" s="52"/>
      <c r="D27" s="52"/>
      <c r="E27" s="53"/>
      <c r="F27" s="32">
        <v>40</v>
      </c>
      <c r="G27" s="33">
        <v>6618</v>
      </c>
      <c r="H27" s="34">
        <v>32</v>
      </c>
      <c r="I27" s="34">
        <f t="shared" si="3"/>
        <v>12.8</v>
      </c>
      <c r="J27" s="10"/>
      <c r="K27" s="11">
        <f aca="true" t="shared" si="4" ref="K27:K58">H27*J27</f>
        <v>0</v>
      </c>
      <c r="L27" s="11">
        <f aca="true" t="shared" si="5" ref="L27:L58">I27*J27</f>
        <v>0</v>
      </c>
      <c r="M27" s="31">
        <v>58</v>
      </c>
      <c r="N27"/>
    </row>
    <row r="28" spans="1:14" ht="21.75" customHeight="1" outlineLevel="1">
      <c r="A28"/>
      <c r="B28" s="51" t="s">
        <v>29</v>
      </c>
      <c r="C28" s="52"/>
      <c r="D28" s="52"/>
      <c r="E28" s="53"/>
      <c r="F28" s="32">
        <v>20</v>
      </c>
      <c r="G28" s="33">
        <v>3663</v>
      </c>
      <c r="H28" s="34">
        <v>87</v>
      </c>
      <c r="I28" s="34">
        <f t="shared" si="3"/>
        <v>34.800000000000004</v>
      </c>
      <c r="J28" s="10"/>
      <c r="K28" s="11">
        <f t="shared" si="4"/>
        <v>0</v>
      </c>
      <c r="L28" s="11">
        <f t="shared" si="5"/>
        <v>0</v>
      </c>
      <c r="M28" s="31">
        <v>20</v>
      </c>
      <c r="N28"/>
    </row>
    <row r="29" spans="1:14" ht="21.75" customHeight="1" outlineLevel="1">
      <c r="A29"/>
      <c r="B29" s="51" t="s">
        <v>30</v>
      </c>
      <c r="C29" s="52"/>
      <c r="D29" s="52"/>
      <c r="E29" s="53"/>
      <c r="F29" s="32">
        <v>50</v>
      </c>
      <c r="G29" s="33">
        <v>1498</v>
      </c>
      <c r="H29" s="34">
        <v>42</v>
      </c>
      <c r="I29" s="34">
        <f t="shared" si="3"/>
        <v>16.8</v>
      </c>
      <c r="J29" s="10"/>
      <c r="K29" s="11">
        <f t="shared" si="4"/>
        <v>0</v>
      </c>
      <c r="L29" s="11">
        <f t="shared" si="5"/>
        <v>0</v>
      </c>
      <c r="M29" s="31">
        <v>80</v>
      </c>
      <c r="N29"/>
    </row>
    <row r="30" spans="1:14" ht="21.75" customHeight="1" outlineLevel="1">
      <c r="A30"/>
      <c r="B30" s="51" t="s">
        <v>31</v>
      </c>
      <c r="C30" s="52"/>
      <c r="D30" s="52"/>
      <c r="E30" s="53"/>
      <c r="F30" s="32">
        <v>44</v>
      </c>
      <c r="G30" s="33">
        <v>6516</v>
      </c>
      <c r="H30" s="34">
        <v>72</v>
      </c>
      <c r="I30" s="34">
        <f t="shared" si="3"/>
        <v>28.8</v>
      </c>
      <c r="J30" s="10"/>
      <c r="K30" s="11">
        <f t="shared" si="4"/>
        <v>0</v>
      </c>
      <c r="L30" s="11">
        <f t="shared" si="5"/>
        <v>0</v>
      </c>
      <c r="M30" s="31">
        <v>39</v>
      </c>
      <c r="N30"/>
    </row>
    <row r="31" spans="1:14" ht="21.75" customHeight="1" outlineLevel="1">
      <c r="A31"/>
      <c r="B31" s="51" t="s">
        <v>32</v>
      </c>
      <c r="C31" s="52"/>
      <c r="D31" s="52"/>
      <c r="E31" s="53"/>
      <c r="F31" s="32">
        <v>12</v>
      </c>
      <c r="G31" s="33">
        <v>3647</v>
      </c>
      <c r="H31" s="34">
        <v>203</v>
      </c>
      <c r="I31" s="34">
        <f t="shared" si="3"/>
        <v>81.2</v>
      </c>
      <c r="J31" s="10"/>
      <c r="K31" s="11">
        <f t="shared" si="4"/>
        <v>0</v>
      </c>
      <c r="L31" s="11">
        <f t="shared" si="5"/>
        <v>0</v>
      </c>
      <c r="M31" s="31">
        <v>29</v>
      </c>
      <c r="N31"/>
    </row>
    <row r="32" spans="1:14" ht="21.75" customHeight="1" outlineLevel="1">
      <c r="A32"/>
      <c r="B32" s="51" t="s">
        <v>33</v>
      </c>
      <c r="C32" s="52"/>
      <c r="D32" s="52"/>
      <c r="E32" s="53"/>
      <c r="F32" s="32">
        <v>20</v>
      </c>
      <c r="G32" s="33">
        <v>1664</v>
      </c>
      <c r="H32" s="34">
        <v>69</v>
      </c>
      <c r="I32" s="34">
        <f t="shared" si="3"/>
        <v>27.6</v>
      </c>
      <c r="J32" s="10"/>
      <c r="K32" s="11">
        <f t="shared" si="4"/>
        <v>0</v>
      </c>
      <c r="L32" s="11">
        <f t="shared" si="5"/>
        <v>0</v>
      </c>
      <c r="M32" s="31">
        <v>21</v>
      </c>
      <c r="N32"/>
    </row>
    <row r="33" spans="1:14" ht="21.75" customHeight="1" outlineLevel="1">
      <c r="A33"/>
      <c r="B33" s="51" t="s">
        <v>34</v>
      </c>
      <c r="C33" s="52"/>
      <c r="D33" s="52"/>
      <c r="E33" s="53"/>
      <c r="F33" s="32">
        <v>24</v>
      </c>
      <c r="G33" s="33">
        <v>4098</v>
      </c>
      <c r="H33" s="34">
        <v>69</v>
      </c>
      <c r="I33" s="34">
        <f t="shared" si="3"/>
        <v>27.6</v>
      </c>
      <c r="J33" s="10"/>
      <c r="K33" s="11">
        <f t="shared" si="4"/>
        <v>0</v>
      </c>
      <c r="L33" s="11">
        <f t="shared" si="5"/>
        <v>0</v>
      </c>
      <c r="M33" s="31">
        <v>92</v>
      </c>
      <c r="N33"/>
    </row>
    <row r="34" spans="1:14" ht="21.75" customHeight="1" outlineLevel="1">
      <c r="A34"/>
      <c r="B34" s="51" t="s">
        <v>35</v>
      </c>
      <c r="C34" s="52"/>
      <c r="D34" s="52"/>
      <c r="E34" s="53"/>
      <c r="F34" s="32">
        <v>1</v>
      </c>
      <c r="G34" s="33">
        <v>7653</v>
      </c>
      <c r="H34" s="34">
        <v>233</v>
      </c>
      <c r="I34" s="34">
        <f t="shared" si="3"/>
        <v>93.2</v>
      </c>
      <c r="J34" s="10"/>
      <c r="K34" s="11">
        <f t="shared" si="4"/>
        <v>0</v>
      </c>
      <c r="L34" s="11">
        <f t="shared" si="5"/>
        <v>0</v>
      </c>
      <c r="M34" s="31">
        <v>40</v>
      </c>
      <c r="N34"/>
    </row>
    <row r="35" spans="1:14" ht="21.75" customHeight="1" outlineLevel="1">
      <c r="A35"/>
      <c r="B35" s="51" t="s">
        <v>36</v>
      </c>
      <c r="C35" s="52"/>
      <c r="D35" s="52"/>
      <c r="E35" s="53"/>
      <c r="F35" s="32">
        <v>20</v>
      </c>
      <c r="G35" s="33">
        <v>2537</v>
      </c>
      <c r="H35" s="34">
        <v>177</v>
      </c>
      <c r="I35" s="34">
        <f t="shared" si="3"/>
        <v>70.8</v>
      </c>
      <c r="J35" s="10"/>
      <c r="K35" s="11">
        <f t="shared" si="4"/>
        <v>0</v>
      </c>
      <c r="L35" s="11">
        <f t="shared" si="5"/>
        <v>0</v>
      </c>
      <c r="M35" s="31">
        <v>42</v>
      </c>
      <c r="N35"/>
    </row>
    <row r="36" spans="1:14" ht="21.75" customHeight="1" outlineLevel="1">
      <c r="A36"/>
      <c r="B36" s="51" t="s">
        <v>37</v>
      </c>
      <c r="C36" s="52"/>
      <c r="D36" s="52"/>
      <c r="E36" s="53"/>
      <c r="F36" s="32">
        <v>1</v>
      </c>
      <c r="G36" s="33">
        <v>6041</v>
      </c>
      <c r="H36" s="34">
        <v>157</v>
      </c>
      <c r="I36" s="34">
        <f t="shared" si="3"/>
        <v>62.800000000000004</v>
      </c>
      <c r="J36" s="10"/>
      <c r="K36" s="11">
        <f t="shared" si="4"/>
        <v>0</v>
      </c>
      <c r="L36" s="11">
        <f t="shared" si="5"/>
        <v>0</v>
      </c>
      <c r="M36" s="31">
        <v>44</v>
      </c>
      <c r="N36"/>
    </row>
    <row r="37" spans="1:14" ht="21.75" customHeight="1" outlineLevel="1">
      <c r="A37"/>
      <c r="B37" s="51" t="s">
        <v>38</v>
      </c>
      <c r="C37" s="52"/>
      <c r="D37" s="52"/>
      <c r="E37" s="53"/>
      <c r="F37" s="32">
        <v>16</v>
      </c>
      <c r="G37" s="33">
        <v>5497</v>
      </c>
      <c r="H37" s="34">
        <v>162</v>
      </c>
      <c r="I37" s="34">
        <f t="shared" si="3"/>
        <v>64.8</v>
      </c>
      <c r="J37" s="10"/>
      <c r="K37" s="11">
        <f t="shared" si="4"/>
        <v>0</v>
      </c>
      <c r="L37" s="11">
        <f t="shared" si="5"/>
        <v>0</v>
      </c>
      <c r="M37" s="31">
        <v>34</v>
      </c>
      <c r="N37"/>
    </row>
    <row r="38" spans="1:14" ht="21.75" customHeight="1" outlineLevel="1">
      <c r="A38"/>
      <c r="B38" s="51" t="s">
        <v>39</v>
      </c>
      <c r="C38" s="52"/>
      <c r="D38" s="52"/>
      <c r="E38" s="53"/>
      <c r="F38" s="32">
        <v>80</v>
      </c>
      <c r="G38" s="33">
        <v>2231</v>
      </c>
      <c r="H38" s="34">
        <v>18</v>
      </c>
      <c r="I38" s="34">
        <f aca="true" t="shared" si="6" ref="I38:I69">H38*(1-$I$8/100)</f>
        <v>7.2</v>
      </c>
      <c r="J38" s="10"/>
      <c r="K38" s="11">
        <f t="shared" si="4"/>
        <v>0</v>
      </c>
      <c r="L38" s="11">
        <f t="shared" si="5"/>
        <v>0</v>
      </c>
      <c r="M38" s="31">
        <v>185</v>
      </c>
      <c r="N38"/>
    </row>
    <row r="39" spans="1:14" ht="21.75" customHeight="1" outlineLevel="1">
      <c r="A39"/>
      <c r="B39" s="51" t="s">
        <v>40</v>
      </c>
      <c r="C39" s="52"/>
      <c r="D39" s="52"/>
      <c r="E39" s="53"/>
      <c r="F39" s="32">
        <v>20</v>
      </c>
      <c r="G39" s="33">
        <v>5355</v>
      </c>
      <c r="H39" s="34">
        <v>107</v>
      </c>
      <c r="I39" s="34">
        <f t="shared" si="6"/>
        <v>42.800000000000004</v>
      </c>
      <c r="J39" s="10"/>
      <c r="K39" s="11">
        <f t="shared" si="4"/>
        <v>0</v>
      </c>
      <c r="L39" s="11">
        <f t="shared" si="5"/>
        <v>0</v>
      </c>
      <c r="M39" s="31">
        <v>36</v>
      </c>
      <c r="N39"/>
    </row>
    <row r="40" spans="1:14" ht="21.75" customHeight="1" outlineLevel="1">
      <c r="A40"/>
      <c r="B40" s="51" t="s">
        <v>41</v>
      </c>
      <c r="C40" s="52"/>
      <c r="D40" s="52"/>
      <c r="E40" s="53"/>
      <c r="F40" s="32">
        <v>8</v>
      </c>
      <c r="G40" s="33">
        <v>2906</v>
      </c>
      <c r="H40" s="34">
        <v>230</v>
      </c>
      <c r="I40" s="34">
        <f t="shared" si="6"/>
        <v>92</v>
      </c>
      <c r="J40" s="10"/>
      <c r="K40" s="11">
        <f t="shared" si="4"/>
        <v>0</v>
      </c>
      <c r="L40" s="11">
        <f t="shared" si="5"/>
        <v>0</v>
      </c>
      <c r="M40" s="31">
        <v>663</v>
      </c>
      <c r="N40"/>
    </row>
    <row r="41" spans="1:14" ht="21.75" customHeight="1" outlineLevel="1">
      <c r="A41"/>
      <c r="B41" s="51" t="s">
        <v>42</v>
      </c>
      <c r="C41" s="52"/>
      <c r="D41" s="52"/>
      <c r="E41" s="53"/>
      <c r="F41" s="32">
        <v>50</v>
      </c>
      <c r="G41" s="33">
        <v>245</v>
      </c>
      <c r="H41" s="34">
        <v>38</v>
      </c>
      <c r="I41" s="34">
        <f t="shared" si="6"/>
        <v>15.200000000000001</v>
      </c>
      <c r="J41" s="10"/>
      <c r="K41" s="11">
        <f t="shared" si="4"/>
        <v>0</v>
      </c>
      <c r="L41" s="11">
        <f t="shared" si="5"/>
        <v>0</v>
      </c>
      <c r="M41" s="31">
        <v>56</v>
      </c>
      <c r="N41"/>
    </row>
    <row r="42" spans="1:14" ht="21.75" customHeight="1" outlineLevel="1">
      <c r="A42"/>
      <c r="B42" s="51" t="s">
        <v>43</v>
      </c>
      <c r="C42" s="52"/>
      <c r="D42" s="52"/>
      <c r="E42" s="53"/>
      <c r="F42" s="32">
        <v>10</v>
      </c>
      <c r="G42" s="33">
        <v>6546</v>
      </c>
      <c r="H42" s="34">
        <v>172</v>
      </c>
      <c r="I42" s="34">
        <f t="shared" si="6"/>
        <v>68.8</v>
      </c>
      <c r="J42" s="10"/>
      <c r="K42" s="11">
        <f t="shared" si="4"/>
        <v>0</v>
      </c>
      <c r="L42" s="11">
        <f t="shared" si="5"/>
        <v>0</v>
      </c>
      <c r="M42" s="31">
        <v>49</v>
      </c>
      <c r="N42"/>
    </row>
    <row r="43" spans="1:14" ht="21.75" customHeight="1" outlineLevel="1">
      <c r="A43"/>
      <c r="B43" s="51" t="s">
        <v>44</v>
      </c>
      <c r="C43" s="52"/>
      <c r="D43" s="52"/>
      <c r="E43" s="53"/>
      <c r="F43" s="32">
        <v>40</v>
      </c>
      <c r="G43" s="33">
        <v>6409</v>
      </c>
      <c r="H43" s="34">
        <v>49</v>
      </c>
      <c r="I43" s="34">
        <f t="shared" si="6"/>
        <v>19.6</v>
      </c>
      <c r="J43" s="10"/>
      <c r="K43" s="11">
        <f t="shared" si="4"/>
        <v>0</v>
      </c>
      <c r="L43" s="11">
        <f t="shared" si="5"/>
        <v>0</v>
      </c>
      <c r="M43" s="31">
        <v>80</v>
      </c>
      <c r="N43"/>
    </row>
    <row r="44" spans="1:14" ht="21.75" customHeight="1" outlineLevel="1">
      <c r="A44"/>
      <c r="B44" s="51" t="s">
        <v>45</v>
      </c>
      <c r="C44" s="52"/>
      <c r="D44" s="52"/>
      <c r="E44" s="53"/>
      <c r="F44" s="32">
        <v>100</v>
      </c>
      <c r="G44" s="33">
        <v>1839</v>
      </c>
      <c r="H44" s="34">
        <v>34</v>
      </c>
      <c r="I44" s="34">
        <f t="shared" si="6"/>
        <v>13.600000000000001</v>
      </c>
      <c r="J44" s="10"/>
      <c r="K44" s="11">
        <f t="shared" si="4"/>
        <v>0</v>
      </c>
      <c r="L44" s="11">
        <f t="shared" si="5"/>
        <v>0</v>
      </c>
      <c r="M44" s="31">
        <v>84</v>
      </c>
      <c r="N44"/>
    </row>
    <row r="45" spans="1:14" ht="21.75" customHeight="1" outlineLevel="1">
      <c r="A45"/>
      <c r="B45" s="51" t="s">
        <v>46</v>
      </c>
      <c r="C45" s="52"/>
      <c r="D45" s="52"/>
      <c r="E45" s="53"/>
      <c r="F45" s="32">
        <v>50</v>
      </c>
      <c r="G45" s="33">
        <v>3037</v>
      </c>
      <c r="H45" s="34">
        <v>17</v>
      </c>
      <c r="I45" s="34">
        <f t="shared" si="6"/>
        <v>6.800000000000001</v>
      </c>
      <c r="J45" s="10"/>
      <c r="K45" s="11">
        <f t="shared" si="4"/>
        <v>0</v>
      </c>
      <c r="L45" s="11">
        <f t="shared" si="5"/>
        <v>0</v>
      </c>
      <c r="M45" s="31">
        <v>53</v>
      </c>
      <c r="N45"/>
    </row>
    <row r="46" spans="1:14" ht="21.75" customHeight="1" outlineLevel="1">
      <c r="A46"/>
      <c r="B46" s="51" t="s">
        <v>47</v>
      </c>
      <c r="C46" s="52"/>
      <c r="D46" s="52"/>
      <c r="E46" s="53"/>
      <c r="F46" s="32">
        <v>50</v>
      </c>
      <c r="G46" s="33">
        <v>6551</v>
      </c>
      <c r="H46" s="34">
        <v>20</v>
      </c>
      <c r="I46" s="34">
        <f t="shared" si="6"/>
        <v>8</v>
      </c>
      <c r="J46" s="10"/>
      <c r="K46" s="11">
        <f t="shared" si="4"/>
        <v>0</v>
      </c>
      <c r="L46" s="11">
        <f t="shared" si="5"/>
        <v>0</v>
      </c>
      <c r="M46" s="31">
        <v>40</v>
      </c>
      <c r="N46"/>
    </row>
    <row r="47" spans="1:14" ht="21.75" customHeight="1" outlineLevel="1">
      <c r="A47"/>
      <c r="B47" s="51" t="s">
        <v>48</v>
      </c>
      <c r="C47" s="52"/>
      <c r="D47" s="52"/>
      <c r="E47" s="53"/>
      <c r="F47" s="32">
        <v>24</v>
      </c>
      <c r="G47" s="33">
        <v>6021</v>
      </c>
      <c r="H47" s="34">
        <v>122</v>
      </c>
      <c r="I47" s="34">
        <f t="shared" si="6"/>
        <v>48.800000000000004</v>
      </c>
      <c r="J47" s="10"/>
      <c r="K47" s="11">
        <f t="shared" si="4"/>
        <v>0</v>
      </c>
      <c r="L47" s="11">
        <f t="shared" si="5"/>
        <v>0</v>
      </c>
      <c r="M47" s="31">
        <v>25</v>
      </c>
      <c r="N47"/>
    </row>
    <row r="48" spans="1:14" ht="21.75" customHeight="1" outlineLevel="1">
      <c r="A48"/>
      <c r="B48" s="51" t="s">
        <v>49</v>
      </c>
      <c r="C48" s="52"/>
      <c r="D48" s="52"/>
      <c r="E48" s="53"/>
      <c r="F48" s="32">
        <v>14</v>
      </c>
      <c r="G48" s="33">
        <v>1727</v>
      </c>
      <c r="H48" s="34">
        <v>122</v>
      </c>
      <c r="I48" s="34">
        <f t="shared" si="6"/>
        <v>48.800000000000004</v>
      </c>
      <c r="J48" s="10"/>
      <c r="K48" s="11">
        <f t="shared" si="4"/>
        <v>0</v>
      </c>
      <c r="L48" s="11">
        <f t="shared" si="5"/>
        <v>0</v>
      </c>
      <c r="M48" s="31">
        <v>27</v>
      </c>
      <c r="N48"/>
    </row>
    <row r="49" spans="1:14" ht="21.75" customHeight="1" outlineLevel="1">
      <c r="A49"/>
      <c r="B49" s="51" t="s">
        <v>50</v>
      </c>
      <c r="C49" s="52"/>
      <c r="D49" s="52"/>
      <c r="E49" s="53"/>
      <c r="F49" s="32">
        <v>40</v>
      </c>
      <c r="G49" s="33">
        <v>3879</v>
      </c>
      <c r="H49" s="34">
        <v>90</v>
      </c>
      <c r="I49" s="34">
        <f t="shared" si="6"/>
        <v>36</v>
      </c>
      <c r="J49" s="10"/>
      <c r="K49" s="11">
        <f t="shared" si="4"/>
        <v>0</v>
      </c>
      <c r="L49" s="11">
        <f t="shared" si="5"/>
        <v>0</v>
      </c>
      <c r="M49" s="31">
        <v>39</v>
      </c>
      <c r="N49"/>
    </row>
    <row r="50" spans="1:14" ht="21.75" customHeight="1" outlineLevel="1">
      <c r="A50"/>
      <c r="B50" s="51" t="s">
        <v>51</v>
      </c>
      <c r="C50" s="52"/>
      <c r="D50" s="52"/>
      <c r="E50" s="53"/>
      <c r="F50" s="32">
        <v>40</v>
      </c>
      <c r="G50" s="33">
        <v>5512</v>
      </c>
      <c r="H50" s="34">
        <v>72</v>
      </c>
      <c r="I50" s="34">
        <f t="shared" si="6"/>
        <v>28.8</v>
      </c>
      <c r="J50" s="10"/>
      <c r="K50" s="11">
        <f t="shared" si="4"/>
        <v>0</v>
      </c>
      <c r="L50" s="11">
        <f t="shared" si="5"/>
        <v>0</v>
      </c>
      <c r="M50" s="31">
        <v>184</v>
      </c>
      <c r="N50"/>
    </row>
    <row r="51" spans="1:14" ht="21.75" customHeight="1" outlineLevel="1">
      <c r="A51"/>
      <c r="B51" s="51" t="s">
        <v>52</v>
      </c>
      <c r="C51" s="52"/>
      <c r="D51" s="52"/>
      <c r="E51" s="53"/>
      <c r="F51" s="32">
        <v>24</v>
      </c>
      <c r="G51" s="33">
        <v>3030</v>
      </c>
      <c r="H51" s="34">
        <v>107</v>
      </c>
      <c r="I51" s="34">
        <f t="shared" si="6"/>
        <v>42.800000000000004</v>
      </c>
      <c r="J51" s="10"/>
      <c r="K51" s="11">
        <f t="shared" si="4"/>
        <v>0</v>
      </c>
      <c r="L51" s="11">
        <f t="shared" si="5"/>
        <v>0</v>
      </c>
      <c r="M51" s="31">
        <v>138</v>
      </c>
      <c r="N51"/>
    </row>
    <row r="52" spans="1:14" ht="21.75" customHeight="1" outlineLevel="1">
      <c r="A52"/>
      <c r="B52" s="51" t="s">
        <v>53</v>
      </c>
      <c r="C52" s="52"/>
      <c r="D52" s="52"/>
      <c r="E52" s="53"/>
      <c r="F52" s="32">
        <v>40</v>
      </c>
      <c r="G52" s="33">
        <v>6581</v>
      </c>
      <c r="H52" s="34">
        <v>20</v>
      </c>
      <c r="I52" s="34">
        <f t="shared" si="6"/>
        <v>8</v>
      </c>
      <c r="J52" s="10"/>
      <c r="K52" s="11">
        <f t="shared" si="4"/>
        <v>0</v>
      </c>
      <c r="L52" s="11">
        <f t="shared" si="5"/>
        <v>0</v>
      </c>
      <c r="M52" s="31">
        <v>91</v>
      </c>
      <c r="N52"/>
    </row>
    <row r="53" spans="1:14" ht="21.75" customHeight="1" outlineLevel="1">
      <c r="A53"/>
      <c r="B53" s="51" t="s">
        <v>54</v>
      </c>
      <c r="C53" s="52"/>
      <c r="D53" s="52"/>
      <c r="E53" s="53"/>
      <c r="F53" s="32">
        <v>34</v>
      </c>
      <c r="G53" s="33">
        <v>6124</v>
      </c>
      <c r="H53" s="34">
        <v>87</v>
      </c>
      <c r="I53" s="34">
        <f t="shared" si="6"/>
        <v>34.800000000000004</v>
      </c>
      <c r="J53" s="10"/>
      <c r="K53" s="11">
        <f t="shared" si="4"/>
        <v>0</v>
      </c>
      <c r="L53" s="11">
        <f t="shared" si="5"/>
        <v>0</v>
      </c>
      <c r="M53" s="31">
        <v>40</v>
      </c>
      <c r="N53"/>
    </row>
    <row r="54" spans="1:14" ht="21.75" customHeight="1" outlineLevel="1">
      <c r="A54"/>
      <c r="B54" s="51" t="s">
        <v>55</v>
      </c>
      <c r="C54" s="52"/>
      <c r="D54" s="52"/>
      <c r="E54" s="53"/>
      <c r="F54" s="32">
        <v>8</v>
      </c>
      <c r="G54" s="33">
        <v>1158</v>
      </c>
      <c r="H54" s="34">
        <v>203</v>
      </c>
      <c r="I54" s="34">
        <f t="shared" si="6"/>
        <v>81.2</v>
      </c>
      <c r="J54" s="10"/>
      <c r="K54" s="11">
        <f t="shared" si="4"/>
        <v>0</v>
      </c>
      <c r="L54" s="11">
        <f t="shared" si="5"/>
        <v>0</v>
      </c>
      <c r="M54" s="31">
        <v>53</v>
      </c>
      <c r="N54"/>
    </row>
    <row r="55" spans="1:14" ht="21.75" customHeight="1" outlineLevel="1">
      <c r="A55"/>
      <c r="B55" s="51" t="s">
        <v>56</v>
      </c>
      <c r="C55" s="52"/>
      <c r="D55" s="52"/>
      <c r="E55" s="53"/>
      <c r="F55" s="32">
        <v>12</v>
      </c>
      <c r="G55" s="33">
        <v>3430</v>
      </c>
      <c r="H55" s="34">
        <v>203</v>
      </c>
      <c r="I55" s="34">
        <f t="shared" si="6"/>
        <v>81.2</v>
      </c>
      <c r="J55" s="10"/>
      <c r="K55" s="11">
        <f t="shared" si="4"/>
        <v>0</v>
      </c>
      <c r="L55" s="11">
        <f t="shared" si="5"/>
        <v>0</v>
      </c>
      <c r="M55" s="31">
        <v>47</v>
      </c>
      <c r="N55"/>
    </row>
    <row r="56" spans="1:14" ht="21.75" customHeight="1" outlineLevel="1">
      <c r="A56"/>
      <c r="B56" s="51" t="s">
        <v>57</v>
      </c>
      <c r="C56" s="52"/>
      <c r="D56" s="52"/>
      <c r="E56" s="53"/>
      <c r="F56" s="32">
        <v>18</v>
      </c>
      <c r="G56" s="33">
        <v>6545</v>
      </c>
      <c r="H56" s="34">
        <v>122</v>
      </c>
      <c r="I56" s="34">
        <f t="shared" si="6"/>
        <v>48.800000000000004</v>
      </c>
      <c r="J56" s="10"/>
      <c r="K56" s="11">
        <f t="shared" si="4"/>
        <v>0</v>
      </c>
      <c r="L56" s="11">
        <f t="shared" si="5"/>
        <v>0</v>
      </c>
      <c r="M56" s="31">
        <v>40</v>
      </c>
      <c r="N56"/>
    </row>
    <row r="57" spans="1:14" ht="21.75" customHeight="1" outlineLevel="1">
      <c r="A57"/>
      <c r="B57" s="51" t="s">
        <v>58</v>
      </c>
      <c r="C57" s="52"/>
      <c r="D57" s="52"/>
      <c r="E57" s="53"/>
      <c r="F57" s="32">
        <v>40</v>
      </c>
      <c r="G57" s="33">
        <v>2707</v>
      </c>
      <c r="H57" s="34">
        <v>59</v>
      </c>
      <c r="I57" s="34">
        <f t="shared" si="6"/>
        <v>23.6</v>
      </c>
      <c r="J57" s="10"/>
      <c r="K57" s="11">
        <f t="shared" si="4"/>
        <v>0</v>
      </c>
      <c r="L57" s="11">
        <f t="shared" si="5"/>
        <v>0</v>
      </c>
      <c r="M57" s="31">
        <v>70</v>
      </c>
      <c r="N57"/>
    </row>
    <row r="58" spans="1:14" ht="21.75" customHeight="1" outlineLevel="1">
      <c r="A58"/>
      <c r="B58" s="51" t="s">
        <v>59</v>
      </c>
      <c r="C58" s="52"/>
      <c r="D58" s="52"/>
      <c r="E58" s="53"/>
      <c r="F58" s="32">
        <v>40</v>
      </c>
      <c r="G58" s="33">
        <v>1198</v>
      </c>
      <c r="H58" s="34">
        <v>38</v>
      </c>
      <c r="I58" s="34">
        <f t="shared" si="6"/>
        <v>15.200000000000001</v>
      </c>
      <c r="J58" s="10"/>
      <c r="K58" s="11">
        <f t="shared" si="4"/>
        <v>0</v>
      </c>
      <c r="L58" s="11">
        <f t="shared" si="5"/>
        <v>0</v>
      </c>
      <c r="M58" s="31">
        <v>85</v>
      </c>
      <c r="N58"/>
    </row>
    <row r="59" spans="1:14" ht="21.75" customHeight="1" outlineLevel="1">
      <c r="A59"/>
      <c r="B59" s="51" t="s">
        <v>60</v>
      </c>
      <c r="C59" s="52"/>
      <c r="D59" s="52"/>
      <c r="E59" s="53"/>
      <c r="F59" s="32">
        <v>12</v>
      </c>
      <c r="G59" s="33">
        <v>373</v>
      </c>
      <c r="H59" s="34">
        <v>72</v>
      </c>
      <c r="I59" s="34">
        <f t="shared" si="6"/>
        <v>28.8</v>
      </c>
      <c r="J59" s="10"/>
      <c r="K59" s="11">
        <f aca="true" t="shared" si="7" ref="K59:K90">H59*J59</f>
        <v>0</v>
      </c>
      <c r="L59" s="11">
        <f aca="true" t="shared" si="8" ref="L59:L90">I59*J59</f>
        <v>0</v>
      </c>
      <c r="M59" s="31">
        <v>33</v>
      </c>
      <c r="N59"/>
    </row>
    <row r="60" spans="1:14" ht="21.75" customHeight="1" outlineLevel="1">
      <c r="A60"/>
      <c r="B60" s="51" t="s">
        <v>61</v>
      </c>
      <c r="C60" s="52"/>
      <c r="D60" s="52"/>
      <c r="E60" s="53"/>
      <c r="F60" s="32">
        <v>40</v>
      </c>
      <c r="G60" s="33">
        <v>3519</v>
      </c>
      <c r="H60" s="34">
        <v>42</v>
      </c>
      <c r="I60" s="34">
        <f t="shared" si="6"/>
        <v>16.8</v>
      </c>
      <c r="J60" s="10"/>
      <c r="K60" s="11">
        <f t="shared" si="7"/>
        <v>0</v>
      </c>
      <c r="L60" s="11">
        <f t="shared" si="8"/>
        <v>0</v>
      </c>
      <c r="M60" s="31">
        <v>21</v>
      </c>
      <c r="N60"/>
    </row>
    <row r="61" spans="1:14" ht="21.75" customHeight="1" outlineLevel="1">
      <c r="A61"/>
      <c r="B61" s="51" t="s">
        <v>62</v>
      </c>
      <c r="C61" s="52"/>
      <c r="D61" s="52"/>
      <c r="E61" s="53"/>
      <c r="F61" s="32">
        <v>20</v>
      </c>
      <c r="G61" s="33">
        <v>4806</v>
      </c>
      <c r="H61" s="34">
        <v>132</v>
      </c>
      <c r="I61" s="34">
        <f t="shared" si="6"/>
        <v>52.800000000000004</v>
      </c>
      <c r="J61" s="10"/>
      <c r="K61" s="11">
        <f t="shared" si="7"/>
        <v>0</v>
      </c>
      <c r="L61" s="11">
        <f t="shared" si="8"/>
        <v>0</v>
      </c>
      <c r="M61" s="31">
        <v>40</v>
      </c>
      <c r="N61"/>
    </row>
    <row r="62" spans="1:14" ht="21.75" customHeight="1" outlineLevel="1">
      <c r="A62"/>
      <c r="B62" s="51" t="s">
        <v>63</v>
      </c>
      <c r="C62" s="52"/>
      <c r="D62" s="52"/>
      <c r="E62" s="53"/>
      <c r="F62" s="32">
        <v>10</v>
      </c>
      <c r="G62" s="33">
        <v>2465</v>
      </c>
      <c r="H62" s="34">
        <v>122</v>
      </c>
      <c r="I62" s="34">
        <f t="shared" si="6"/>
        <v>48.800000000000004</v>
      </c>
      <c r="J62" s="10"/>
      <c r="K62" s="11">
        <f t="shared" si="7"/>
        <v>0</v>
      </c>
      <c r="L62" s="11">
        <f t="shared" si="8"/>
        <v>0</v>
      </c>
      <c r="M62" s="31">
        <v>20</v>
      </c>
      <c r="N62"/>
    </row>
    <row r="63" spans="1:14" ht="21.75" customHeight="1" outlineLevel="1">
      <c r="A63"/>
      <c r="B63" s="51" t="s">
        <v>64</v>
      </c>
      <c r="C63" s="52"/>
      <c r="D63" s="52"/>
      <c r="E63" s="53"/>
      <c r="F63" s="32">
        <v>18</v>
      </c>
      <c r="G63" s="33">
        <v>2371</v>
      </c>
      <c r="H63" s="34">
        <v>107</v>
      </c>
      <c r="I63" s="34">
        <f t="shared" si="6"/>
        <v>42.800000000000004</v>
      </c>
      <c r="J63" s="10"/>
      <c r="K63" s="11">
        <f t="shared" si="7"/>
        <v>0</v>
      </c>
      <c r="L63" s="11">
        <f t="shared" si="8"/>
        <v>0</v>
      </c>
      <c r="M63" s="31">
        <v>31</v>
      </c>
      <c r="N63"/>
    </row>
    <row r="64" spans="1:14" ht="21.75" customHeight="1" outlineLevel="1">
      <c r="A64"/>
      <c r="B64" s="51" t="s">
        <v>65</v>
      </c>
      <c r="C64" s="52"/>
      <c r="D64" s="52"/>
      <c r="E64" s="53"/>
      <c r="F64" s="32">
        <v>18</v>
      </c>
      <c r="G64" s="33">
        <v>5028</v>
      </c>
      <c r="H64" s="34">
        <v>132</v>
      </c>
      <c r="I64" s="34">
        <f t="shared" si="6"/>
        <v>52.800000000000004</v>
      </c>
      <c r="J64" s="10"/>
      <c r="K64" s="11">
        <f t="shared" si="7"/>
        <v>0</v>
      </c>
      <c r="L64" s="11">
        <f t="shared" si="8"/>
        <v>0</v>
      </c>
      <c r="M64" s="31">
        <v>453</v>
      </c>
      <c r="N64"/>
    </row>
    <row r="65" spans="1:14" ht="21.75" customHeight="1" outlineLevel="1">
      <c r="A65"/>
      <c r="B65" s="51" t="s">
        <v>66</v>
      </c>
      <c r="C65" s="52"/>
      <c r="D65" s="52"/>
      <c r="E65" s="53"/>
      <c r="F65" s="32">
        <v>60</v>
      </c>
      <c r="G65" s="33">
        <v>8033</v>
      </c>
      <c r="H65" s="34">
        <v>72</v>
      </c>
      <c r="I65" s="34">
        <f t="shared" si="6"/>
        <v>28.8</v>
      </c>
      <c r="J65" s="10"/>
      <c r="K65" s="11">
        <f t="shared" si="7"/>
        <v>0</v>
      </c>
      <c r="L65" s="11">
        <f t="shared" si="8"/>
        <v>0</v>
      </c>
      <c r="M65" s="31">
        <v>44</v>
      </c>
      <c r="N65"/>
    </row>
    <row r="66" spans="1:14" ht="21.75" customHeight="1" outlineLevel="1">
      <c r="A66"/>
      <c r="B66" s="51" t="s">
        <v>67</v>
      </c>
      <c r="C66" s="52"/>
      <c r="D66" s="52"/>
      <c r="E66" s="53"/>
      <c r="F66" s="32">
        <v>10</v>
      </c>
      <c r="G66" s="33">
        <v>6620</v>
      </c>
      <c r="H66" s="34">
        <v>263</v>
      </c>
      <c r="I66" s="34">
        <f t="shared" si="6"/>
        <v>105.2</v>
      </c>
      <c r="J66" s="10"/>
      <c r="K66" s="11">
        <f t="shared" si="7"/>
        <v>0</v>
      </c>
      <c r="L66" s="11">
        <f t="shared" si="8"/>
        <v>0</v>
      </c>
      <c r="M66" s="31">
        <v>27</v>
      </c>
      <c r="N66"/>
    </row>
    <row r="67" spans="1:14" ht="21.75" customHeight="1" outlineLevel="1">
      <c r="A67"/>
      <c r="B67" s="51" t="s">
        <v>68</v>
      </c>
      <c r="C67" s="52"/>
      <c r="D67" s="52"/>
      <c r="E67" s="53"/>
      <c r="F67" s="32">
        <v>160</v>
      </c>
      <c r="G67" s="33">
        <v>8083</v>
      </c>
      <c r="H67" s="34">
        <v>15</v>
      </c>
      <c r="I67" s="34">
        <f t="shared" si="6"/>
        <v>6</v>
      </c>
      <c r="J67" s="10"/>
      <c r="K67" s="11">
        <f t="shared" si="7"/>
        <v>0</v>
      </c>
      <c r="L67" s="11">
        <f t="shared" si="8"/>
        <v>0</v>
      </c>
      <c r="M67" s="31">
        <v>82</v>
      </c>
      <c r="N67"/>
    </row>
    <row r="68" spans="1:14" ht="21.75" customHeight="1" outlineLevel="1">
      <c r="A68"/>
      <c r="B68" s="51" t="s">
        <v>69</v>
      </c>
      <c r="C68" s="52"/>
      <c r="D68" s="52"/>
      <c r="E68" s="53"/>
      <c r="F68" s="32">
        <v>50</v>
      </c>
      <c r="G68" s="33">
        <v>2833</v>
      </c>
      <c r="H68" s="34">
        <v>20</v>
      </c>
      <c r="I68" s="34">
        <f t="shared" si="6"/>
        <v>8</v>
      </c>
      <c r="J68" s="10"/>
      <c r="K68" s="11">
        <f t="shared" si="7"/>
        <v>0</v>
      </c>
      <c r="L68" s="11">
        <f t="shared" si="8"/>
        <v>0</v>
      </c>
      <c r="M68" s="31">
        <v>138</v>
      </c>
      <c r="N68"/>
    </row>
    <row r="69" spans="1:14" ht="21.75" customHeight="1" outlineLevel="1">
      <c r="A69"/>
      <c r="B69" s="51" t="s">
        <v>70</v>
      </c>
      <c r="C69" s="52"/>
      <c r="D69" s="52"/>
      <c r="E69" s="53"/>
      <c r="F69" s="32">
        <v>1</v>
      </c>
      <c r="G69" s="33">
        <v>3268</v>
      </c>
      <c r="H69" s="34">
        <v>10</v>
      </c>
      <c r="I69" s="34">
        <f t="shared" si="6"/>
        <v>4</v>
      </c>
      <c r="J69" s="10"/>
      <c r="K69" s="11">
        <f t="shared" si="7"/>
        <v>0</v>
      </c>
      <c r="L69" s="11">
        <f t="shared" si="8"/>
        <v>0</v>
      </c>
      <c r="M69" s="31">
        <v>249</v>
      </c>
      <c r="N69"/>
    </row>
    <row r="70" spans="1:14" ht="21.75" customHeight="1" outlineLevel="1">
      <c r="A70"/>
      <c r="B70" s="51" t="s">
        <v>71</v>
      </c>
      <c r="C70" s="52"/>
      <c r="D70" s="52"/>
      <c r="E70" s="53"/>
      <c r="F70" s="32">
        <v>160</v>
      </c>
      <c r="G70" s="33">
        <v>8084</v>
      </c>
      <c r="H70" s="34">
        <v>18</v>
      </c>
      <c r="I70" s="34">
        <f aca="true" t="shared" si="9" ref="I70:I101">H70*(1-$I$8/100)</f>
        <v>7.2</v>
      </c>
      <c r="J70" s="10"/>
      <c r="K70" s="11">
        <f t="shared" si="7"/>
        <v>0</v>
      </c>
      <c r="L70" s="11">
        <f t="shared" si="8"/>
        <v>0</v>
      </c>
      <c r="M70" s="31">
        <v>37</v>
      </c>
      <c r="N70"/>
    </row>
    <row r="71" spans="1:14" ht="21.75" customHeight="1" outlineLevel="1">
      <c r="A71"/>
      <c r="B71" s="51" t="s">
        <v>72</v>
      </c>
      <c r="C71" s="52"/>
      <c r="D71" s="52"/>
      <c r="E71" s="53"/>
      <c r="F71" s="32">
        <v>10</v>
      </c>
      <c r="G71" s="33">
        <v>3665</v>
      </c>
      <c r="H71" s="34">
        <v>107</v>
      </c>
      <c r="I71" s="34">
        <f t="shared" si="9"/>
        <v>42.800000000000004</v>
      </c>
      <c r="J71" s="10"/>
      <c r="K71" s="11">
        <f t="shared" si="7"/>
        <v>0</v>
      </c>
      <c r="L71" s="11">
        <f t="shared" si="8"/>
        <v>0</v>
      </c>
      <c r="M71" s="31">
        <v>74</v>
      </c>
      <c r="N71"/>
    </row>
    <row r="72" spans="1:14" ht="21.75" customHeight="1" outlineLevel="1">
      <c r="A72"/>
      <c r="B72" s="51" t="s">
        <v>73</v>
      </c>
      <c r="C72" s="52"/>
      <c r="D72" s="52"/>
      <c r="E72" s="53"/>
      <c r="F72" s="32">
        <v>24</v>
      </c>
      <c r="G72" s="33">
        <v>6617</v>
      </c>
      <c r="H72" s="34">
        <v>77</v>
      </c>
      <c r="I72" s="34">
        <f t="shared" si="9"/>
        <v>30.8</v>
      </c>
      <c r="J72" s="10"/>
      <c r="K72" s="11">
        <f t="shared" si="7"/>
        <v>0</v>
      </c>
      <c r="L72" s="11">
        <f t="shared" si="8"/>
        <v>0</v>
      </c>
      <c r="M72" s="31">
        <v>27</v>
      </c>
      <c r="N72"/>
    </row>
    <row r="73" spans="1:14" ht="21.75" customHeight="1" outlineLevel="1">
      <c r="A73"/>
      <c r="B73" s="51" t="s">
        <v>74</v>
      </c>
      <c r="C73" s="52"/>
      <c r="D73" s="52"/>
      <c r="E73" s="53"/>
      <c r="F73" s="32">
        <v>120</v>
      </c>
      <c r="G73" s="33">
        <v>8085</v>
      </c>
      <c r="H73" s="34">
        <v>15</v>
      </c>
      <c r="I73" s="34">
        <f t="shared" si="9"/>
        <v>6</v>
      </c>
      <c r="J73" s="10"/>
      <c r="K73" s="11">
        <f t="shared" si="7"/>
        <v>0</v>
      </c>
      <c r="L73" s="11">
        <f t="shared" si="8"/>
        <v>0</v>
      </c>
      <c r="M73" s="31">
        <v>31</v>
      </c>
      <c r="N73"/>
    </row>
    <row r="74" spans="1:14" ht="21.75" customHeight="1" outlineLevel="1">
      <c r="A74"/>
      <c r="B74" s="51" t="s">
        <v>75</v>
      </c>
      <c r="C74" s="52"/>
      <c r="D74" s="52"/>
      <c r="E74" s="53"/>
      <c r="F74" s="32">
        <v>100</v>
      </c>
      <c r="G74" s="33">
        <v>5467</v>
      </c>
      <c r="H74" s="34">
        <v>27</v>
      </c>
      <c r="I74" s="34">
        <f t="shared" si="9"/>
        <v>10.8</v>
      </c>
      <c r="J74" s="10"/>
      <c r="K74" s="11">
        <f t="shared" si="7"/>
        <v>0</v>
      </c>
      <c r="L74" s="11">
        <f t="shared" si="8"/>
        <v>0</v>
      </c>
      <c r="M74" s="31">
        <v>47</v>
      </c>
      <c r="N74"/>
    </row>
    <row r="75" spans="1:14" ht="21.75" customHeight="1" outlineLevel="1">
      <c r="A75"/>
      <c r="B75" s="51" t="s">
        <v>76</v>
      </c>
      <c r="C75" s="52"/>
      <c r="D75" s="52"/>
      <c r="E75" s="53"/>
      <c r="F75" s="32">
        <v>24</v>
      </c>
      <c r="G75" s="33">
        <v>6298</v>
      </c>
      <c r="H75" s="34">
        <v>100</v>
      </c>
      <c r="I75" s="34">
        <f t="shared" si="9"/>
        <v>40</v>
      </c>
      <c r="J75" s="10"/>
      <c r="K75" s="11">
        <f t="shared" si="7"/>
        <v>0</v>
      </c>
      <c r="L75" s="11">
        <f t="shared" si="8"/>
        <v>0</v>
      </c>
      <c r="M75" s="31">
        <v>41</v>
      </c>
      <c r="N75"/>
    </row>
    <row r="76" spans="1:14" ht="21.75" customHeight="1" outlineLevel="1">
      <c r="A76"/>
      <c r="B76" s="51" t="s">
        <v>77</v>
      </c>
      <c r="C76" s="52"/>
      <c r="D76" s="52"/>
      <c r="E76" s="53"/>
      <c r="F76" s="32">
        <v>50</v>
      </c>
      <c r="G76" s="33">
        <v>6830</v>
      </c>
      <c r="H76" s="34">
        <v>50</v>
      </c>
      <c r="I76" s="34">
        <f t="shared" si="9"/>
        <v>20</v>
      </c>
      <c r="J76" s="10"/>
      <c r="K76" s="11">
        <f t="shared" si="7"/>
        <v>0</v>
      </c>
      <c r="L76" s="11">
        <f t="shared" si="8"/>
        <v>0</v>
      </c>
      <c r="M76" s="31">
        <v>296</v>
      </c>
      <c r="N76"/>
    </row>
    <row r="77" spans="1:14" ht="21.75" customHeight="1" outlineLevel="1">
      <c r="A77"/>
      <c r="B77" s="51" t="s">
        <v>78</v>
      </c>
      <c r="C77" s="52"/>
      <c r="D77" s="52"/>
      <c r="E77" s="53"/>
      <c r="F77" s="32">
        <v>50</v>
      </c>
      <c r="G77" s="33">
        <v>2039</v>
      </c>
      <c r="H77" s="34">
        <v>23</v>
      </c>
      <c r="I77" s="34">
        <f t="shared" si="9"/>
        <v>9.200000000000001</v>
      </c>
      <c r="J77" s="10"/>
      <c r="K77" s="11">
        <f t="shared" si="7"/>
        <v>0</v>
      </c>
      <c r="L77" s="11">
        <f t="shared" si="8"/>
        <v>0</v>
      </c>
      <c r="M77" s="31">
        <v>41</v>
      </c>
      <c r="N77"/>
    </row>
    <row r="78" spans="1:14" ht="21.75" customHeight="1" outlineLevel="1">
      <c r="A78"/>
      <c r="B78" s="51" t="s">
        <v>79</v>
      </c>
      <c r="C78" s="52"/>
      <c r="D78" s="52"/>
      <c r="E78" s="53"/>
      <c r="F78" s="32">
        <v>20</v>
      </c>
      <c r="G78" s="33">
        <v>6295</v>
      </c>
      <c r="H78" s="34">
        <v>117</v>
      </c>
      <c r="I78" s="34">
        <f t="shared" si="9"/>
        <v>46.800000000000004</v>
      </c>
      <c r="J78" s="10"/>
      <c r="K78" s="11">
        <f t="shared" si="7"/>
        <v>0</v>
      </c>
      <c r="L78" s="11">
        <f t="shared" si="8"/>
        <v>0</v>
      </c>
      <c r="M78" s="31">
        <v>44</v>
      </c>
      <c r="N78"/>
    </row>
    <row r="79" spans="1:14" ht="21.75" customHeight="1" outlineLevel="1">
      <c r="A79"/>
      <c r="B79" s="51" t="s">
        <v>80</v>
      </c>
      <c r="C79" s="52"/>
      <c r="D79" s="52"/>
      <c r="E79" s="53"/>
      <c r="F79" s="32">
        <v>80</v>
      </c>
      <c r="G79" s="33">
        <v>5203</v>
      </c>
      <c r="H79" s="34">
        <v>20</v>
      </c>
      <c r="I79" s="34">
        <f t="shared" si="9"/>
        <v>8</v>
      </c>
      <c r="J79" s="10"/>
      <c r="K79" s="11">
        <f t="shared" si="7"/>
        <v>0</v>
      </c>
      <c r="L79" s="11">
        <f t="shared" si="8"/>
        <v>0</v>
      </c>
      <c r="M79" s="31">
        <v>64</v>
      </c>
      <c r="N79"/>
    </row>
    <row r="80" spans="1:14" ht="21.75" customHeight="1" outlineLevel="1">
      <c r="A80"/>
      <c r="B80" s="51" t="s">
        <v>81</v>
      </c>
      <c r="C80" s="52"/>
      <c r="D80" s="52"/>
      <c r="E80" s="53"/>
      <c r="F80" s="32">
        <v>14</v>
      </c>
      <c r="G80" s="33">
        <v>6574</v>
      </c>
      <c r="H80" s="34">
        <v>162</v>
      </c>
      <c r="I80" s="34">
        <f t="shared" si="9"/>
        <v>64.8</v>
      </c>
      <c r="J80" s="10"/>
      <c r="K80" s="11">
        <f t="shared" si="7"/>
        <v>0</v>
      </c>
      <c r="L80" s="11">
        <f t="shared" si="8"/>
        <v>0</v>
      </c>
      <c r="M80" s="31">
        <v>20</v>
      </c>
      <c r="N80"/>
    </row>
    <row r="81" spans="1:14" ht="21.75" customHeight="1" outlineLevel="1">
      <c r="A81"/>
      <c r="B81" s="51" t="s">
        <v>82</v>
      </c>
      <c r="C81" s="52"/>
      <c r="D81" s="52"/>
      <c r="E81" s="53"/>
      <c r="F81" s="32">
        <v>20</v>
      </c>
      <c r="G81" s="33">
        <v>4776</v>
      </c>
      <c r="H81" s="34">
        <v>142</v>
      </c>
      <c r="I81" s="34">
        <f t="shared" si="9"/>
        <v>56.800000000000004</v>
      </c>
      <c r="J81" s="10"/>
      <c r="K81" s="11">
        <f t="shared" si="7"/>
        <v>0</v>
      </c>
      <c r="L81" s="11">
        <f t="shared" si="8"/>
        <v>0</v>
      </c>
      <c r="M81" s="31">
        <v>24</v>
      </c>
      <c r="N81"/>
    </row>
    <row r="82" spans="1:14" ht="21.75" customHeight="1" outlineLevel="1">
      <c r="A82"/>
      <c r="B82" s="51" t="s">
        <v>83</v>
      </c>
      <c r="C82" s="52"/>
      <c r="D82" s="52"/>
      <c r="E82" s="53"/>
      <c r="F82" s="32">
        <v>16</v>
      </c>
      <c r="G82" s="33">
        <v>2575</v>
      </c>
      <c r="H82" s="34">
        <v>153</v>
      </c>
      <c r="I82" s="34">
        <f t="shared" si="9"/>
        <v>61.2</v>
      </c>
      <c r="J82" s="10"/>
      <c r="K82" s="11">
        <f t="shared" si="7"/>
        <v>0</v>
      </c>
      <c r="L82" s="11">
        <f t="shared" si="8"/>
        <v>0</v>
      </c>
      <c r="M82" s="31">
        <v>21</v>
      </c>
      <c r="N82"/>
    </row>
    <row r="83" spans="1:14" ht="21.75" customHeight="1" outlineLevel="1">
      <c r="A83"/>
      <c r="B83" s="51" t="s">
        <v>84</v>
      </c>
      <c r="C83" s="52"/>
      <c r="D83" s="52"/>
      <c r="E83" s="53"/>
      <c r="F83" s="32">
        <v>40</v>
      </c>
      <c r="G83" s="33">
        <v>2323</v>
      </c>
      <c r="H83" s="34">
        <v>45</v>
      </c>
      <c r="I83" s="34">
        <f t="shared" si="9"/>
        <v>18</v>
      </c>
      <c r="J83" s="10"/>
      <c r="K83" s="11">
        <f t="shared" si="7"/>
        <v>0</v>
      </c>
      <c r="L83" s="11">
        <f t="shared" si="8"/>
        <v>0</v>
      </c>
      <c r="M83" s="31">
        <v>21</v>
      </c>
      <c r="N83"/>
    </row>
    <row r="84" spans="1:14" ht="21.75" customHeight="1" outlineLevel="1">
      <c r="A84"/>
      <c r="B84" s="51" t="s">
        <v>85</v>
      </c>
      <c r="C84" s="52"/>
      <c r="D84" s="52"/>
      <c r="E84" s="53"/>
      <c r="F84" s="32">
        <v>150</v>
      </c>
      <c r="G84" s="33">
        <v>4827</v>
      </c>
      <c r="H84" s="34">
        <v>14</v>
      </c>
      <c r="I84" s="34">
        <f t="shared" si="9"/>
        <v>5.6000000000000005</v>
      </c>
      <c r="J84" s="10"/>
      <c r="K84" s="11">
        <f t="shared" si="7"/>
        <v>0</v>
      </c>
      <c r="L84" s="11">
        <f t="shared" si="8"/>
        <v>0</v>
      </c>
      <c r="M84" s="31">
        <v>239</v>
      </c>
      <c r="N84"/>
    </row>
    <row r="85" spans="1:14" ht="21.75" customHeight="1" outlineLevel="1">
      <c r="A85"/>
      <c r="B85" s="51" t="s">
        <v>86</v>
      </c>
      <c r="C85" s="52"/>
      <c r="D85" s="52"/>
      <c r="E85" s="53"/>
      <c r="F85" s="32">
        <v>40</v>
      </c>
      <c r="G85" s="33">
        <v>3124</v>
      </c>
      <c r="H85" s="34">
        <v>42</v>
      </c>
      <c r="I85" s="34">
        <f t="shared" si="9"/>
        <v>16.8</v>
      </c>
      <c r="J85" s="10"/>
      <c r="K85" s="11">
        <f t="shared" si="7"/>
        <v>0</v>
      </c>
      <c r="L85" s="11">
        <f t="shared" si="8"/>
        <v>0</v>
      </c>
      <c r="M85" s="31">
        <v>47</v>
      </c>
      <c r="N85"/>
    </row>
    <row r="86" spans="1:14" ht="21.75" customHeight="1" outlineLevel="1">
      <c r="A86"/>
      <c r="B86" s="51" t="s">
        <v>87</v>
      </c>
      <c r="C86" s="52"/>
      <c r="D86" s="52"/>
      <c r="E86" s="53"/>
      <c r="F86" s="32">
        <v>40</v>
      </c>
      <c r="G86" s="33">
        <v>1302</v>
      </c>
      <c r="H86" s="34">
        <v>32</v>
      </c>
      <c r="I86" s="34">
        <f t="shared" si="9"/>
        <v>12.8</v>
      </c>
      <c r="J86" s="10"/>
      <c r="K86" s="11">
        <f t="shared" si="7"/>
        <v>0</v>
      </c>
      <c r="L86" s="11">
        <f t="shared" si="8"/>
        <v>0</v>
      </c>
      <c r="M86" s="31">
        <v>72</v>
      </c>
      <c r="N86"/>
    </row>
    <row r="87" spans="1:14" ht="21.75" customHeight="1" outlineLevel="1">
      <c r="A87"/>
      <c r="B87" s="51" t="s">
        <v>88</v>
      </c>
      <c r="C87" s="52"/>
      <c r="D87" s="52"/>
      <c r="E87" s="53"/>
      <c r="F87" s="32">
        <v>14</v>
      </c>
      <c r="G87" s="33">
        <v>2600</v>
      </c>
      <c r="H87" s="34">
        <v>82</v>
      </c>
      <c r="I87" s="34">
        <f t="shared" si="9"/>
        <v>32.800000000000004</v>
      </c>
      <c r="J87" s="10"/>
      <c r="K87" s="11">
        <f t="shared" si="7"/>
        <v>0</v>
      </c>
      <c r="L87" s="11">
        <f t="shared" si="8"/>
        <v>0</v>
      </c>
      <c r="M87" s="31">
        <v>20</v>
      </c>
      <c r="N87"/>
    </row>
    <row r="88" spans="1:14" ht="21.75" customHeight="1" outlineLevel="1">
      <c r="A88"/>
      <c r="B88" s="51" t="s">
        <v>89</v>
      </c>
      <c r="C88" s="52"/>
      <c r="D88" s="52"/>
      <c r="E88" s="53"/>
      <c r="F88" s="32">
        <v>40</v>
      </c>
      <c r="G88" s="33">
        <v>3301</v>
      </c>
      <c r="H88" s="34">
        <v>122</v>
      </c>
      <c r="I88" s="34">
        <f t="shared" si="9"/>
        <v>48.800000000000004</v>
      </c>
      <c r="J88" s="10"/>
      <c r="K88" s="11">
        <f t="shared" si="7"/>
        <v>0</v>
      </c>
      <c r="L88" s="11">
        <f t="shared" si="8"/>
        <v>0</v>
      </c>
      <c r="M88" s="31">
        <v>83</v>
      </c>
      <c r="N88"/>
    </row>
    <row r="89" spans="1:14" ht="21.75" customHeight="1" outlineLevel="1">
      <c r="A89"/>
      <c r="B89" s="51" t="s">
        <v>90</v>
      </c>
      <c r="C89" s="52"/>
      <c r="D89" s="52"/>
      <c r="E89" s="53"/>
      <c r="F89" s="32">
        <v>6</v>
      </c>
      <c r="G89" s="33">
        <v>8258</v>
      </c>
      <c r="H89" s="34">
        <v>750</v>
      </c>
      <c r="I89" s="34">
        <f t="shared" si="9"/>
        <v>300</v>
      </c>
      <c r="J89" s="10"/>
      <c r="K89" s="11">
        <f t="shared" si="7"/>
        <v>0</v>
      </c>
      <c r="L89" s="11">
        <f t="shared" si="8"/>
        <v>0</v>
      </c>
      <c r="M89" s="31">
        <v>31</v>
      </c>
      <c r="N89"/>
    </row>
    <row r="90" spans="1:14" ht="21.75" customHeight="1" outlineLevel="1">
      <c r="A90"/>
      <c r="B90" s="51" t="s">
        <v>91</v>
      </c>
      <c r="C90" s="52"/>
      <c r="D90" s="52"/>
      <c r="E90" s="53"/>
      <c r="F90" s="32">
        <v>36</v>
      </c>
      <c r="G90" s="33">
        <v>6540</v>
      </c>
      <c r="H90" s="34">
        <v>112</v>
      </c>
      <c r="I90" s="34">
        <f t="shared" si="9"/>
        <v>44.800000000000004</v>
      </c>
      <c r="J90" s="10"/>
      <c r="K90" s="11">
        <f t="shared" si="7"/>
        <v>0</v>
      </c>
      <c r="L90" s="11">
        <f t="shared" si="8"/>
        <v>0</v>
      </c>
      <c r="M90" s="31">
        <v>96</v>
      </c>
      <c r="N90"/>
    </row>
    <row r="91" spans="1:14" ht="21.75" customHeight="1" outlineLevel="1">
      <c r="A91"/>
      <c r="B91" s="51" t="s">
        <v>92</v>
      </c>
      <c r="C91" s="52"/>
      <c r="D91" s="52"/>
      <c r="E91" s="53"/>
      <c r="F91" s="32">
        <v>10</v>
      </c>
      <c r="G91" s="33">
        <v>4677</v>
      </c>
      <c r="H91" s="34">
        <v>1600</v>
      </c>
      <c r="I91" s="34">
        <f t="shared" si="9"/>
        <v>640</v>
      </c>
      <c r="J91" s="10"/>
      <c r="K91" s="11">
        <f aca="true" t="shared" si="10" ref="K91:K122">H91*J91</f>
        <v>0</v>
      </c>
      <c r="L91" s="11">
        <f aca="true" t="shared" si="11" ref="L91:L122">I91*J91</f>
        <v>0</v>
      </c>
      <c r="M91" s="31">
        <v>199</v>
      </c>
      <c r="N91"/>
    </row>
    <row r="92" spans="1:14" ht="21.75" customHeight="1" outlineLevel="1">
      <c r="A92"/>
      <c r="B92" s="51" t="s">
        <v>93</v>
      </c>
      <c r="C92" s="52"/>
      <c r="D92" s="52"/>
      <c r="E92" s="53"/>
      <c r="F92" s="32">
        <v>8</v>
      </c>
      <c r="G92" s="33">
        <v>5713</v>
      </c>
      <c r="H92" s="34">
        <v>353</v>
      </c>
      <c r="I92" s="34">
        <f t="shared" si="9"/>
        <v>141.20000000000002</v>
      </c>
      <c r="J92" s="10"/>
      <c r="K92" s="11">
        <f t="shared" si="10"/>
        <v>0</v>
      </c>
      <c r="L92" s="11">
        <f t="shared" si="11"/>
        <v>0</v>
      </c>
      <c r="M92" s="31">
        <v>94</v>
      </c>
      <c r="N92"/>
    </row>
    <row r="93" spans="1:14" ht="21.75" customHeight="1" outlineLevel="1">
      <c r="A93"/>
      <c r="B93" s="51" t="s">
        <v>94</v>
      </c>
      <c r="C93" s="52"/>
      <c r="D93" s="52"/>
      <c r="E93" s="53"/>
      <c r="F93" s="32">
        <v>30</v>
      </c>
      <c r="G93" s="33">
        <v>1570</v>
      </c>
      <c r="H93" s="34">
        <v>50</v>
      </c>
      <c r="I93" s="34">
        <f t="shared" si="9"/>
        <v>20</v>
      </c>
      <c r="J93" s="10"/>
      <c r="K93" s="11">
        <f t="shared" si="10"/>
        <v>0</v>
      </c>
      <c r="L93" s="11">
        <f t="shared" si="11"/>
        <v>0</v>
      </c>
      <c r="M93" s="31">
        <v>113</v>
      </c>
      <c r="N93"/>
    </row>
    <row r="94" spans="1:14" ht="21.75" customHeight="1" outlineLevel="1">
      <c r="A94"/>
      <c r="B94" s="51" t="s">
        <v>95</v>
      </c>
      <c r="C94" s="52"/>
      <c r="D94" s="52"/>
      <c r="E94" s="53"/>
      <c r="F94" s="32">
        <v>100</v>
      </c>
      <c r="G94" s="33">
        <v>5079</v>
      </c>
      <c r="H94" s="34">
        <v>23</v>
      </c>
      <c r="I94" s="34">
        <f t="shared" si="9"/>
        <v>9.200000000000001</v>
      </c>
      <c r="J94" s="10"/>
      <c r="K94" s="11">
        <f t="shared" si="10"/>
        <v>0</v>
      </c>
      <c r="L94" s="11">
        <f t="shared" si="11"/>
        <v>0</v>
      </c>
      <c r="M94" s="31">
        <v>42</v>
      </c>
      <c r="N94"/>
    </row>
    <row r="95" spans="1:14" ht="21.75" customHeight="1" outlineLevel="1">
      <c r="A95"/>
      <c r="B95" s="51" t="s">
        <v>96</v>
      </c>
      <c r="C95" s="52"/>
      <c r="D95" s="52"/>
      <c r="E95" s="53"/>
      <c r="F95" s="32">
        <v>12</v>
      </c>
      <c r="G95" s="33">
        <v>3559</v>
      </c>
      <c r="H95" s="34">
        <v>203</v>
      </c>
      <c r="I95" s="34">
        <f t="shared" si="9"/>
        <v>81.2</v>
      </c>
      <c r="J95" s="10"/>
      <c r="K95" s="11">
        <f t="shared" si="10"/>
        <v>0</v>
      </c>
      <c r="L95" s="11">
        <f t="shared" si="11"/>
        <v>0</v>
      </c>
      <c r="M95" s="31">
        <v>40</v>
      </c>
      <c r="N95"/>
    </row>
    <row r="96" spans="1:14" ht="21.75" customHeight="1" outlineLevel="1">
      <c r="A96"/>
      <c r="B96" s="51" t="s">
        <v>97</v>
      </c>
      <c r="C96" s="52"/>
      <c r="D96" s="52"/>
      <c r="E96" s="53"/>
      <c r="F96" s="32">
        <v>20</v>
      </c>
      <c r="G96" s="33">
        <v>6914</v>
      </c>
      <c r="H96" s="34">
        <v>273</v>
      </c>
      <c r="I96" s="34">
        <f t="shared" si="9"/>
        <v>109.2</v>
      </c>
      <c r="J96" s="10"/>
      <c r="K96" s="11">
        <f t="shared" si="10"/>
        <v>0</v>
      </c>
      <c r="L96" s="11">
        <f t="shared" si="11"/>
        <v>0</v>
      </c>
      <c r="M96" s="31">
        <v>24</v>
      </c>
      <c r="N96"/>
    </row>
    <row r="97" spans="1:14" ht="21.75" customHeight="1" outlineLevel="1">
      <c r="A97"/>
      <c r="B97" s="51" t="s">
        <v>98</v>
      </c>
      <c r="C97" s="52"/>
      <c r="D97" s="52"/>
      <c r="E97" s="53"/>
      <c r="F97" s="32">
        <v>10</v>
      </c>
      <c r="G97" s="33">
        <v>7977</v>
      </c>
      <c r="H97" s="34">
        <v>153</v>
      </c>
      <c r="I97" s="34">
        <f t="shared" si="9"/>
        <v>61.2</v>
      </c>
      <c r="J97" s="10"/>
      <c r="K97" s="11">
        <f t="shared" si="10"/>
        <v>0</v>
      </c>
      <c r="L97" s="11">
        <f t="shared" si="11"/>
        <v>0</v>
      </c>
      <c r="M97" s="31">
        <v>22</v>
      </c>
      <c r="N97"/>
    </row>
    <row r="98" spans="1:14" ht="21.75" customHeight="1" outlineLevel="1">
      <c r="A98"/>
      <c r="B98" s="51" t="s">
        <v>99</v>
      </c>
      <c r="C98" s="52"/>
      <c r="D98" s="52"/>
      <c r="E98" s="53"/>
      <c r="F98" s="32">
        <v>18</v>
      </c>
      <c r="G98" s="33">
        <v>2583</v>
      </c>
      <c r="H98" s="34">
        <v>153</v>
      </c>
      <c r="I98" s="34">
        <f t="shared" si="9"/>
        <v>61.2</v>
      </c>
      <c r="J98" s="10"/>
      <c r="K98" s="11">
        <f t="shared" si="10"/>
        <v>0</v>
      </c>
      <c r="L98" s="11">
        <f t="shared" si="11"/>
        <v>0</v>
      </c>
      <c r="M98" s="31">
        <v>59</v>
      </c>
      <c r="N98"/>
    </row>
    <row r="99" spans="1:14" ht="21.75" customHeight="1" outlineLevel="1">
      <c r="A99"/>
      <c r="B99" s="51" t="s">
        <v>100</v>
      </c>
      <c r="C99" s="52"/>
      <c r="D99" s="52"/>
      <c r="E99" s="53"/>
      <c r="F99" s="32">
        <v>50</v>
      </c>
      <c r="G99" s="33">
        <v>6174</v>
      </c>
      <c r="H99" s="34">
        <v>40</v>
      </c>
      <c r="I99" s="34">
        <f t="shared" si="9"/>
        <v>16</v>
      </c>
      <c r="J99" s="10"/>
      <c r="K99" s="11">
        <f t="shared" si="10"/>
        <v>0</v>
      </c>
      <c r="L99" s="11">
        <f t="shared" si="11"/>
        <v>0</v>
      </c>
      <c r="M99" s="31">
        <v>83</v>
      </c>
      <c r="N99"/>
    </row>
    <row r="100" spans="1:14" ht="21.75" customHeight="1" outlineLevel="1">
      <c r="A100"/>
      <c r="B100" s="51" t="s">
        <v>101</v>
      </c>
      <c r="C100" s="52"/>
      <c r="D100" s="52"/>
      <c r="E100" s="53"/>
      <c r="F100" s="32">
        <v>80</v>
      </c>
      <c r="G100" s="33">
        <v>8096</v>
      </c>
      <c r="H100" s="34">
        <v>33</v>
      </c>
      <c r="I100" s="34">
        <f t="shared" si="9"/>
        <v>13.200000000000001</v>
      </c>
      <c r="J100" s="10"/>
      <c r="K100" s="11">
        <f t="shared" si="10"/>
        <v>0</v>
      </c>
      <c r="L100" s="11">
        <f t="shared" si="11"/>
        <v>0</v>
      </c>
      <c r="M100" s="31">
        <v>89</v>
      </c>
      <c r="N100"/>
    </row>
    <row r="101" spans="1:14" ht="21.75" customHeight="1" outlineLevel="1">
      <c r="A101"/>
      <c r="B101" s="51" t="s">
        <v>102</v>
      </c>
      <c r="C101" s="52"/>
      <c r="D101" s="52"/>
      <c r="E101" s="53"/>
      <c r="F101" s="32">
        <v>10</v>
      </c>
      <c r="G101" s="33">
        <v>968</v>
      </c>
      <c r="H101" s="34">
        <v>153</v>
      </c>
      <c r="I101" s="34">
        <f t="shared" si="9"/>
        <v>61.2</v>
      </c>
      <c r="J101" s="10"/>
      <c r="K101" s="11">
        <f t="shared" si="10"/>
        <v>0</v>
      </c>
      <c r="L101" s="11">
        <f t="shared" si="11"/>
        <v>0</v>
      </c>
      <c r="M101" s="31">
        <v>27</v>
      </c>
      <c r="N101"/>
    </row>
    <row r="102" spans="1:14" ht="21.75" customHeight="1" outlineLevel="1">
      <c r="A102"/>
      <c r="B102" s="51" t="s">
        <v>103</v>
      </c>
      <c r="C102" s="52"/>
      <c r="D102" s="52"/>
      <c r="E102" s="53"/>
      <c r="F102" s="32">
        <v>100</v>
      </c>
      <c r="G102" s="33">
        <v>634</v>
      </c>
      <c r="H102" s="34">
        <v>32</v>
      </c>
      <c r="I102" s="34">
        <f aca="true" t="shared" si="12" ref="I102:I133">H102*(1-$I$8/100)</f>
        <v>12.8</v>
      </c>
      <c r="J102" s="10"/>
      <c r="K102" s="11">
        <f t="shared" si="10"/>
        <v>0</v>
      </c>
      <c r="L102" s="11">
        <f t="shared" si="11"/>
        <v>0</v>
      </c>
      <c r="M102" s="31">
        <v>298</v>
      </c>
      <c r="N102"/>
    </row>
    <row r="103" spans="1:14" ht="21.75" customHeight="1" outlineLevel="1">
      <c r="A103"/>
      <c r="B103" s="51" t="s">
        <v>104</v>
      </c>
      <c r="C103" s="52"/>
      <c r="D103" s="52"/>
      <c r="E103" s="53"/>
      <c r="F103" s="32">
        <v>20</v>
      </c>
      <c r="G103" s="33">
        <v>988</v>
      </c>
      <c r="H103" s="34">
        <v>87</v>
      </c>
      <c r="I103" s="34">
        <f t="shared" si="12"/>
        <v>34.800000000000004</v>
      </c>
      <c r="J103" s="10"/>
      <c r="K103" s="11">
        <f t="shared" si="10"/>
        <v>0</v>
      </c>
      <c r="L103" s="11">
        <f t="shared" si="11"/>
        <v>0</v>
      </c>
      <c r="M103" s="31">
        <v>45</v>
      </c>
      <c r="N103"/>
    </row>
    <row r="104" spans="1:14" ht="21.75" customHeight="1" outlineLevel="1">
      <c r="A104"/>
      <c r="B104" s="51" t="s">
        <v>105</v>
      </c>
      <c r="C104" s="52"/>
      <c r="D104" s="52"/>
      <c r="E104" s="53"/>
      <c r="F104" s="32">
        <v>40</v>
      </c>
      <c r="G104" s="33">
        <v>6267</v>
      </c>
      <c r="H104" s="34">
        <v>40</v>
      </c>
      <c r="I104" s="34">
        <f t="shared" si="12"/>
        <v>16</v>
      </c>
      <c r="J104" s="10"/>
      <c r="K104" s="11">
        <f t="shared" si="10"/>
        <v>0</v>
      </c>
      <c r="L104" s="11">
        <f t="shared" si="11"/>
        <v>0</v>
      </c>
      <c r="M104" s="31">
        <v>29</v>
      </c>
      <c r="N104"/>
    </row>
    <row r="105" spans="1:14" ht="21.75" customHeight="1" outlineLevel="1">
      <c r="A105"/>
      <c r="B105" s="51" t="s">
        <v>106</v>
      </c>
      <c r="C105" s="52"/>
      <c r="D105" s="52"/>
      <c r="E105" s="53"/>
      <c r="F105" s="32">
        <v>50</v>
      </c>
      <c r="G105" s="33">
        <v>4504</v>
      </c>
      <c r="H105" s="34">
        <v>24</v>
      </c>
      <c r="I105" s="34">
        <f t="shared" si="12"/>
        <v>9.600000000000001</v>
      </c>
      <c r="J105" s="10"/>
      <c r="K105" s="11">
        <f t="shared" si="10"/>
        <v>0</v>
      </c>
      <c r="L105" s="11">
        <f t="shared" si="11"/>
        <v>0</v>
      </c>
      <c r="M105" s="31">
        <v>82</v>
      </c>
      <c r="N105"/>
    </row>
    <row r="106" spans="1:14" ht="21.75" customHeight="1" outlineLevel="1">
      <c r="A106"/>
      <c r="B106" s="51" t="s">
        <v>107</v>
      </c>
      <c r="C106" s="52"/>
      <c r="D106" s="52"/>
      <c r="E106" s="53"/>
      <c r="F106" s="32">
        <v>20</v>
      </c>
      <c r="G106" s="33">
        <v>1237</v>
      </c>
      <c r="H106" s="34">
        <v>87</v>
      </c>
      <c r="I106" s="34">
        <f t="shared" si="12"/>
        <v>34.800000000000004</v>
      </c>
      <c r="J106" s="10"/>
      <c r="K106" s="11">
        <f t="shared" si="10"/>
        <v>0</v>
      </c>
      <c r="L106" s="11">
        <f t="shared" si="11"/>
        <v>0</v>
      </c>
      <c r="M106" s="31">
        <v>20</v>
      </c>
      <c r="N106"/>
    </row>
    <row r="107" spans="1:14" ht="21.75" customHeight="1" outlineLevel="1">
      <c r="A107"/>
      <c r="B107" s="51" t="s">
        <v>108</v>
      </c>
      <c r="C107" s="52"/>
      <c r="D107" s="52"/>
      <c r="E107" s="53"/>
      <c r="F107" s="32">
        <v>60</v>
      </c>
      <c r="G107" s="33">
        <v>1208</v>
      </c>
      <c r="H107" s="34">
        <v>18</v>
      </c>
      <c r="I107" s="34">
        <f t="shared" si="12"/>
        <v>7.2</v>
      </c>
      <c r="J107" s="10"/>
      <c r="K107" s="11">
        <f t="shared" si="10"/>
        <v>0</v>
      </c>
      <c r="L107" s="11">
        <f t="shared" si="11"/>
        <v>0</v>
      </c>
      <c r="M107" s="31">
        <v>48</v>
      </c>
      <c r="N107"/>
    </row>
    <row r="108" spans="1:14" ht="21.75" customHeight="1" outlineLevel="1">
      <c r="A108"/>
      <c r="B108" s="51" t="s">
        <v>109</v>
      </c>
      <c r="C108" s="52"/>
      <c r="D108" s="52"/>
      <c r="E108" s="53"/>
      <c r="F108" s="32">
        <v>50</v>
      </c>
      <c r="G108" s="33">
        <v>7111</v>
      </c>
      <c r="H108" s="34">
        <v>62</v>
      </c>
      <c r="I108" s="34">
        <f t="shared" si="12"/>
        <v>24.8</v>
      </c>
      <c r="J108" s="10"/>
      <c r="K108" s="11">
        <f t="shared" si="10"/>
        <v>0</v>
      </c>
      <c r="L108" s="11">
        <f t="shared" si="11"/>
        <v>0</v>
      </c>
      <c r="M108" s="31">
        <v>27</v>
      </c>
      <c r="N108"/>
    </row>
    <row r="109" spans="1:14" ht="21.75" customHeight="1" outlineLevel="1">
      <c r="A109"/>
      <c r="B109" s="51" t="s">
        <v>110</v>
      </c>
      <c r="C109" s="52"/>
      <c r="D109" s="52"/>
      <c r="E109" s="53"/>
      <c r="F109" s="32">
        <v>20</v>
      </c>
      <c r="G109" s="33">
        <v>5266</v>
      </c>
      <c r="H109" s="34">
        <v>153</v>
      </c>
      <c r="I109" s="34">
        <f t="shared" si="12"/>
        <v>61.2</v>
      </c>
      <c r="J109" s="10"/>
      <c r="K109" s="11">
        <f t="shared" si="10"/>
        <v>0</v>
      </c>
      <c r="L109" s="11">
        <f t="shared" si="11"/>
        <v>0</v>
      </c>
      <c r="M109" s="31">
        <v>40</v>
      </c>
      <c r="N109"/>
    </row>
    <row r="110" spans="1:14" ht="21.75" customHeight="1" outlineLevel="1">
      <c r="A110"/>
      <c r="B110" s="51" t="s">
        <v>111</v>
      </c>
      <c r="C110" s="52"/>
      <c r="D110" s="52"/>
      <c r="E110" s="53"/>
      <c r="F110" s="32">
        <v>24</v>
      </c>
      <c r="G110" s="33">
        <v>2425</v>
      </c>
      <c r="H110" s="34">
        <v>32</v>
      </c>
      <c r="I110" s="34">
        <f t="shared" si="12"/>
        <v>12.8</v>
      </c>
      <c r="J110" s="10"/>
      <c r="K110" s="11">
        <f t="shared" si="10"/>
        <v>0</v>
      </c>
      <c r="L110" s="11">
        <f t="shared" si="11"/>
        <v>0</v>
      </c>
      <c r="M110" s="31">
        <v>25</v>
      </c>
      <c r="N110"/>
    </row>
    <row r="111" spans="1:14" ht="21.75" customHeight="1" outlineLevel="1">
      <c r="A111"/>
      <c r="B111" s="51" t="s">
        <v>112</v>
      </c>
      <c r="C111" s="52"/>
      <c r="D111" s="52"/>
      <c r="E111" s="53"/>
      <c r="F111" s="32">
        <v>24</v>
      </c>
      <c r="G111" s="33">
        <v>4482</v>
      </c>
      <c r="H111" s="34">
        <v>107</v>
      </c>
      <c r="I111" s="34">
        <f t="shared" si="12"/>
        <v>42.800000000000004</v>
      </c>
      <c r="J111" s="10"/>
      <c r="K111" s="11">
        <f t="shared" si="10"/>
        <v>0</v>
      </c>
      <c r="L111" s="11">
        <f t="shared" si="11"/>
        <v>0</v>
      </c>
      <c r="M111" s="31">
        <v>52</v>
      </c>
      <c r="N111"/>
    </row>
    <row r="112" spans="1:14" ht="21.75" customHeight="1" outlineLevel="1">
      <c r="A112"/>
      <c r="B112" s="51" t="s">
        <v>113</v>
      </c>
      <c r="C112" s="52"/>
      <c r="D112" s="52"/>
      <c r="E112" s="53"/>
      <c r="F112" s="32">
        <v>1</v>
      </c>
      <c r="G112" s="33">
        <v>5525</v>
      </c>
      <c r="H112" s="34">
        <v>107</v>
      </c>
      <c r="I112" s="34">
        <f t="shared" si="12"/>
        <v>42.800000000000004</v>
      </c>
      <c r="J112" s="10"/>
      <c r="K112" s="11">
        <f t="shared" si="10"/>
        <v>0</v>
      </c>
      <c r="L112" s="11">
        <f t="shared" si="11"/>
        <v>0</v>
      </c>
      <c r="M112" s="31">
        <v>92</v>
      </c>
      <c r="N112"/>
    </row>
    <row r="113" spans="1:14" ht="21.75" customHeight="1" outlineLevel="1">
      <c r="A113"/>
      <c r="B113" s="51" t="s">
        <v>114</v>
      </c>
      <c r="C113" s="52"/>
      <c r="D113" s="52"/>
      <c r="E113" s="53"/>
      <c r="F113" s="32">
        <v>1</v>
      </c>
      <c r="G113" s="33">
        <v>6312</v>
      </c>
      <c r="H113" s="34">
        <v>290</v>
      </c>
      <c r="I113" s="34">
        <f t="shared" si="12"/>
        <v>116</v>
      </c>
      <c r="J113" s="10"/>
      <c r="K113" s="11">
        <f t="shared" si="10"/>
        <v>0</v>
      </c>
      <c r="L113" s="11">
        <f t="shared" si="11"/>
        <v>0</v>
      </c>
      <c r="M113" s="31">
        <v>33</v>
      </c>
      <c r="N113"/>
    </row>
    <row r="114" spans="1:14" ht="21.75" customHeight="1" outlineLevel="1">
      <c r="A114"/>
      <c r="B114" s="51" t="s">
        <v>115</v>
      </c>
      <c r="C114" s="52"/>
      <c r="D114" s="52"/>
      <c r="E114" s="53"/>
      <c r="F114" s="32">
        <v>100</v>
      </c>
      <c r="G114" s="33">
        <v>1238</v>
      </c>
      <c r="H114" s="34">
        <v>35</v>
      </c>
      <c r="I114" s="34">
        <f t="shared" si="12"/>
        <v>14</v>
      </c>
      <c r="J114" s="10"/>
      <c r="K114" s="11">
        <f t="shared" si="10"/>
        <v>0</v>
      </c>
      <c r="L114" s="11">
        <f t="shared" si="11"/>
        <v>0</v>
      </c>
      <c r="M114" s="31">
        <v>93</v>
      </c>
      <c r="N114"/>
    </row>
    <row r="115" spans="1:14" ht="21.75" customHeight="1" outlineLevel="1">
      <c r="A115"/>
      <c r="B115" s="51" t="s">
        <v>116</v>
      </c>
      <c r="C115" s="52"/>
      <c r="D115" s="52"/>
      <c r="E115" s="53"/>
      <c r="F115" s="32">
        <v>24</v>
      </c>
      <c r="G115" s="33">
        <v>7118</v>
      </c>
      <c r="H115" s="34">
        <v>68</v>
      </c>
      <c r="I115" s="34">
        <f t="shared" si="12"/>
        <v>27.200000000000003</v>
      </c>
      <c r="J115" s="10"/>
      <c r="K115" s="11">
        <f t="shared" si="10"/>
        <v>0</v>
      </c>
      <c r="L115" s="11">
        <f t="shared" si="11"/>
        <v>0</v>
      </c>
      <c r="M115" s="31">
        <v>26</v>
      </c>
      <c r="N115"/>
    </row>
    <row r="116" spans="1:14" ht="21.75" customHeight="1" outlineLevel="1">
      <c r="A116"/>
      <c r="B116" s="51" t="s">
        <v>117</v>
      </c>
      <c r="C116" s="52"/>
      <c r="D116" s="52"/>
      <c r="E116" s="53"/>
      <c r="F116" s="32">
        <v>24</v>
      </c>
      <c r="G116" s="33">
        <v>595</v>
      </c>
      <c r="H116" s="34">
        <v>55</v>
      </c>
      <c r="I116" s="34">
        <f t="shared" si="12"/>
        <v>22</v>
      </c>
      <c r="J116" s="10"/>
      <c r="K116" s="11">
        <f t="shared" si="10"/>
        <v>0</v>
      </c>
      <c r="L116" s="11">
        <f t="shared" si="11"/>
        <v>0</v>
      </c>
      <c r="M116" s="31">
        <v>35</v>
      </c>
      <c r="N116"/>
    </row>
    <row r="117" spans="1:14" ht="21.75" customHeight="1" outlineLevel="1">
      <c r="A117"/>
      <c r="B117" s="51" t="s">
        <v>118</v>
      </c>
      <c r="C117" s="52"/>
      <c r="D117" s="52"/>
      <c r="E117" s="53"/>
      <c r="F117" s="32">
        <v>20</v>
      </c>
      <c r="G117" s="33">
        <v>7470</v>
      </c>
      <c r="H117" s="34">
        <v>112</v>
      </c>
      <c r="I117" s="34">
        <f t="shared" si="12"/>
        <v>44.800000000000004</v>
      </c>
      <c r="J117" s="10"/>
      <c r="K117" s="11">
        <f t="shared" si="10"/>
        <v>0</v>
      </c>
      <c r="L117" s="11">
        <f t="shared" si="11"/>
        <v>0</v>
      </c>
      <c r="M117" s="31">
        <v>26</v>
      </c>
      <c r="N117"/>
    </row>
    <row r="118" spans="1:14" ht="21.75" customHeight="1" outlineLevel="1">
      <c r="A118"/>
      <c r="B118" s="51" t="s">
        <v>119</v>
      </c>
      <c r="C118" s="52"/>
      <c r="D118" s="52"/>
      <c r="E118" s="53"/>
      <c r="F118" s="32">
        <v>28</v>
      </c>
      <c r="G118" s="33">
        <v>5205</v>
      </c>
      <c r="H118" s="34">
        <v>100</v>
      </c>
      <c r="I118" s="34">
        <f t="shared" si="12"/>
        <v>40</v>
      </c>
      <c r="J118" s="10"/>
      <c r="K118" s="11">
        <f t="shared" si="10"/>
        <v>0</v>
      </c>
      <c r="L118" s="11">
        <f t="shared" si="11"/>
        <v>0</v>
      </c>
      <c r="M118" s="31">
        <v>40</v>
      </c>
      <c r="N118"/>
    </row>
    <row r="119" spans="1:14" ht="21.75" customHeight="1" outlineLevel="1">
      <c r="A119"/>
      <c r="B119" s="51" t="s">
        <v>120</v>
      </c>
      <c r="C119" s="52"/>
      <c r="D119" s="52"/>
      <c r="E119" s="53"/>
      <c r="F119" s="32">
        <v>60</v>
      </c>
      <c r="G119" s="33">
        <v>6407</v>
      </c>
      <c r="H119" s="34">
        <v>20</v>
      </c>
      <c r="I119" s="34">
        <f t="shared" si="12"/>
        <v>8</v>
      </c>
      <c r="J119" s="10"/>
      <c r="K119" s="11">
        <f t="shared" si="10"/>
        <v>0</v>
      </c>
      <c r="L119" s="11">
        <f t="shared" si="11"/>
        <v>0</v>
      </c>
      <c r="M119" s="31">
        <v>147</v>
      </c>
      <c r="N119"/>
    </row>
    <row r="120" spans="1:14" ht="21.75" customHeight="1" outlineLevel="1">
      <c r="A120"/>
      <c r="B120" s="51" t="s">
        <v>121</v>
      </c>
      <c r="C120" s="52"/>
      <c r="D120" s="52"/>
      <c r="E120" s="53"/>
      <c r="F120" s="32">
        <v>80</v>
      </c>
      <c r="G120" s="33">
        <v>4829</v>
      </c>
      <c r="H120" s="34">
        <v>20</v>
      </c>
      <c r="I120" s="34">
        <f t="shared" si="12"/>
        <v>8</v>
      </c>
      <c r="J120" s="10"/>
      <c r="K120" s="11">
        <f t="shared" si="10"/>
        <v>0</v>
      </c>
      <c r="L120" s="11">
        <f t="shared" si="11"/>
        <v>0</v>
      </c>
      <c r="M120" s="31">
        <v>250</v>
      </c>
      <c r="N120"/>
    </row>
    <row r="121" spans="1:14" ht="21.75" customHeight="1" outlineLevel="1">
      <c r="A121"/>
      <c r="B121" s="51" t="s">
        <v>122</v>
      </c>
      <c r="C121" s="52"/>
      <c r="D121" s="52"/>
      <c r="E121" s="53"/>
      <c r="F121" s="32">
        <v>12</v>
      </c>
      <c r="G121" s="33">
        <v>5763</v>
      </c>
      <c r="H121" s="34">
        <v>190</v>
      </c>
      <c r="I121" s="34">
        <f t="shared" si="12"/>
        <v>76</v>
      </c>
      <c r="J121" s="10"/>
      <c r="K121" s="11">
        <f t="shared" si="10"/>
        <v>0</v>
      </c>
      <c r="L121" s="11">
        <f t="shared" si="11"/>
        <v>0</v>
      </c>
      <c r="M121" s="31">
        <v>30</v>
      </c>
      <c r="N121"/>
    </row>
    <row r="122" spans="1:14" ht="21.75" customHeight="1" outlineLevel="1">
      <c r="A122"/>
      <c r="B122" s="51" t="s">
        <v>123</v>
      </c>
      <c r="C122" s="52"/>
      <c r="D122" s="52"/>
      <c r="E122" s="53"/>
      <c r="F122" s="32">
        <v>14</v>
      </c>
      <c r="G122" s="33">
        <v>4868</v>
      </c>
      <c r="H122" s="34">
        <v>204</v>
      </c>
      <c r="I122" s="34">
        <f t="shared" si="12"/>
        <v>81.60000000000001</v>
      </c>
      <c r="J122" s="10"/>
      <c r="K122" s="11">
        <f t="shared" si="10"/>
        <v>0</v>
      </c>
      <c r="L122" s="11">
        <f t="shared" si="11"/>
        <v>0</v>
      </c>
      <c r="M122" s="31">
        <v>32</v>
      </c>
      <c r="N122"/>
    </row>
    <row r="123" spans="1:14" ht="21.75" customHeight="1" outlineLevel="1">
      <c r="A123"/>
      <c r="B123" s="51" t="s">
        <v>124</v>
      </c>
      <c r="C123" s="52"/>
      <c r="D123" s="52"/>
      <c r="E123" s="53"/>
      <c r="F123" s="32">
        <v>8</v>
      </c>
      <c r="G123" s="33">
        <v>6603</v>
      </c>
      <c r="H123" s="34">
        <v>313</v>
      </c>
      <c r="I123" s="34">
        <f t="shared" si="12"/>
        <v>125.2</v>
      </c>
      <c r="J123" s="10"/>
      <c r="K123" s="11">
        <f aca="true" t="shared" si="13" ref="K123:K139">H123*J123</f>
        <v>0</v>
      </c>
      <c r="L123" s="11">
        <f aca="true" t="shared" si="14" ref="L123:L139">I123*J123</f>
        <v>0</v>
      </c>
      <c r="M123" s="31">
        <v>151</v>
      </c>
      <c r="N123"/>
    </row>
    <row r="124" spans="1:14" ht="21.75" customHeight="1" outlineLevel="1">
      <c r="A124"/>
      <c r="B124" s="51" t="s">
        <v>125</v>
      </c>
      <c r="C124" s="52"/>
      <c r="D124" s="52"/>
      <c r="E124" s="53"/>
      <c r="F124" s="32">
        <v>4</v>
      </c>
      <c r="G124" s="33">
        <v>2522</v>
      </c>
      <c r="H124" s="34">
        <v>605</v>
      </c>
      <c r="I124" s="34">
        <f t="shared" si="12"/>
        <v>242</v>
      </c>
      <c r="J124" s="10"/>
      <c r="K124" s="11">
        <f t="shared" si="13"/>
        <v>0</v>
      </c>
      <c r="L124" s="11">
        <f t="shared" si="14"/>
        <v>0</v>
      </c>
      <c r="M124" s="31">
        <v>36</v>
      </c>
      <c r="N124"/>
    </row>
    <row r="125" spans="1:14" ht="21.75" customHeight="1" outlineLevel="1">
      <c r="A125"/>
      <c r="B125" s="51" t="s">
        <v>126</v>
      </c>
      <c r="C125" s="52"/>
      <c r="D125" s="52"/>
      <c r="E125" s="53"/>
      <c r="F125" s="32">
        <v>50</v>
      </c>
      <c r="G125" s="33">
        <v>7027</v>
      </c>
      <c r="H125" s="34">
        <v>32</v>
      </c>
      <c r="I125" s="34">
        <f t="shared" si="12"/>
        <v>12.8</v>
      </c>
      <c r="J125" s="10"/>
      <c r="K125" s="11">
        <f t="shared" si="13"/>
        <v>0</v>
      </c>
      <c r="L125" s="11">
        <f t="shared" si="14"/>
        <v>0</v>
      </c>
      <c r="M125" s="31">
        <v>20</v>
      </c>
      <c r="N125"/>
    </row>
    <row r="126" spans="1:14" ht="21.75" customHeight="1" outlineLevel="1">
      <c r="A126"/>
      <c r="B126" s="51" t="s">
        <v>127</v>
      </c>
      <c r="C126" s="52"/>
      <c r="D126" s="52"/>
      <c r="E126" s="53"/>
      <c r="F126" s="32">
        <v>1</v>
      </c>
      <c r="G126" s="33">
        <v>5700</v>
      </c>
      <c r="H126" s="34">
        <v>65</v>
      </c>
      <c r="I126" s="34">
        <f t="shared" si="12"/>
        <v>26</v>
      </c>
      <c r="J126" s="10"/>
      <c r="K126" s="11">
        <f t="shared" si="13"/>
        <v>0</v>
      </c>
      <c r="L126" s="11">
        <f t="shared" si="14"/>
        <v>0</v>
      </c>
      <c r="M126" s="31">
        <v>31</v>
      </c>
      <c r="N126"/>
    </row>
    <row r="127" spans="1:14" ht="21.75" customHeight="1" outlineLevel="1">
      <c r="A127"/>
      <c r="B127" s="51" t="s">
        <v>128</v>
      </c>
      <c r="C127" s="52"/>
      <c r="D127" s="52"/>
      <c r="E127" s="53"/>
      <c r="F127" s="32">
        <v>50</v>
      </c>
      <c r="G127" s="33">
        <v>6922</v>
      </c>
      <c r="H127" s="34">
        <v>35</v>
      </c>
      <c r="I127" s="34">
        <f t="shared" si="12"/>
        <v>14</v>
      </c>
      <c r="J127" s="10"/>
      <c r="K127" s="11">
        <f t="shared" si="13"/>
        <v>0</v>
      </c>
      <c r="L127" s="11">
        <f t="shared" si="14"/>
        <v>0</v>
      </c>
      <c r="M127" s="31">
        <v>43</v>
      </c>
      <c r="N127"/>
    </row>
    <row r="128" spans="1:14" ht="21.75" customHeight="1" outlineLevel="1">
      <c r="A128"/>
      <c r="B128" s="51" t="s">
        <v>129</v>
      </c>
      <c r="C128" s="52"/>
      <c r="D128" s="52"/>
      <c r="E128" s="53"/>
      <c r="F128" s="32">
        <v>40</v>
      </c>
      <c r="G128" s="33">
        <v>6980</v>
      </c>
      <c r="H128" s="34">
        <v>50</v>
      </c>
      <c r="I128" s="34">
        <f t="shared" si="12"/>
        <v>20</v>
      </c>
      <c r="J128" s="10"/>
      <c r="K128" s="11">
        <f t="shared" si="13"/>
        <v>0</v>
      </c>
      <c r="L128" s="11">
        <f t="shared" si="14"/>
        <v>0</v>
      </c>
      <c r="M128" s="31">
        <v>40</v>
      </c>
      <c r="N128"/>
    </row>
    <row r="129" spans="1:14" ht="21.75" customHeight="1" outlineLevel="1">
      <c r="A129"/>
      <c r="B129" s="51" t="s">
        <v>130</v>
      </c>
      <c r="C129" s="52"/>
      <c r="D129" s="52"/>
      <c r="E129" s="53"/>
      <c r="F129" s="32">
        <v>80</v>
      </c>
      <c r="G129" s="33">
        <v>3032</v>
      </c>
      <c r="H129" s="34">
        <v>24</v>
      </c>
      <c r="I129" s="34">
        <f t="shared" si="12"/>
        <v>9.600000000000001</v>
      </c>
      <c r="J129" s="10"/>
      <c r="K129" s="11">
        <f t="shared" si="13"/>
        <v>0</v>
      </c>
      <c r="L129" s="11">
        <f t="shared" si="14"/>
        <v>0</v>
      </c>
      <c r="M129" s="31">
        <v>50</v>
      </c>
      <c r="N129"/>
    </row>
    <row r="130" spans="1:14" ht="21.75" customHeight="1" outlineLevel="1">
      <c r="A130"/>
      <c r="B130" s="51" t="s">
        <v>131</v>
      </c>
      <c r="C130" s="52"/>
      <c r="D130" s="52"/>
      <c r="E130" s="53"/>
      <c r="F130" s="32">
        <v>40</v>
      </c>
      <c r="G130" s="33">
        <v>3667</v>
      </c>
      <c r="H130" s="34">
        <v>50</v>
      </c>
      <c r="I130" s="34">
        <f t="shared" si="12"/>
        <v>20</v>
      </c>
      <c r="J130" s="10"/>
      <c r="K130" s="11">
        <f t="shared" si="13"/>
        <v>0</v>
      </c>
      <c r="L130" s="11">
        <f t="shared" si="14"/>
        <v>0</v>
      </c>
      <c r="M130" s="31">
        <v>27</v>
      </c>
      <c r="N130"/>
    </row>
    <row r="131" spans="1:14" ht="21.75" customHeight="1" outlineLevel="1">
      <c r="A131"/>
      <c r="B131" s="51" t="s">
        <v>132</v>
      </c>
      <c r="C131" s="52"/>
      <c r="D131" s="52"/>
      <c r="E131" s="53"/>
      <c r="F131" s="32">
        <v>100</v>
      </c>
      <c r="G131" s="33">
        <v>5354</v>
      </c>
      <c r="H131" s="34">
        <v>19</v>
      </c>
      <c r="I131" s="34">
        <f t="shared" si="12"/>
        <v>7.6000000000000005</v>
      </c>
      <c r="J131" s="10"/>
      <c r="K131" s="11">
        <f t="shared" si="13"/>
        <v>0</v>
      </c>
      <c r="L131" s="11">
        <f t="shared" si="14"/>
        <v>0</v>
      </c>
      <c r="M131" s="31">
        <v>68</v>
      </c>
      <c r="N131"/>
    </row>
    <row r="132" spans="1:14" ht="21.75" customHeight="1" outlineLevel="1">
      <c r="A132"/>
      <c r="B132" s="51" t="s">
        <v>133</v>
      </c>
      <c r="C132" s="52"/>
      <c r="D132" s="52"/>
      <c r="E132" s="53"/>
      <c r="F132" s="32">
        <v>8</v>
      </c>
      <c r="G132" s="33">
        <v>3543</v>
      </c>
      <c r="H132" s="34">
        <v>353</v>
      </c>
      <c r="I132" s="34">
        <f t="shared" si="12"/>
        <v>141.20000000000002</v>
      </c>
      <c r="J132" s="10"/>
      <c r="K132" s="11">
        <f t="shared" si="13"/>
        <v>0</v>
      </c>
      <c r="L132" s="11">
        <f t="shared" si="14"/>
        <v>0</v>
      </c>
      <c r="M132" s="31">
        <v>32</v>
      </c>
      <c r="N132"/>
    </row>
    <row r="133" spans="1:14" ht="21.75" customHeight="1" outlineLevel="1">
      <c r="A133"/>
      <c r="B133" s="51" t="s">
        <v>134</v>
      </c>
      <c r="C133" s="52"/>
      <c r="D133" s="52"/>
      <c r="E133" s="53"/>
      <c r="F133" s="32">
        <v>25</v>
      </c>
      <c r="G133" s="33">
        <v>6619</v>
      </c>
      <c r="H133" s="34">
        <v>67</v>
      </c>
      <c r="I133" s="34">
        <f t="shared" si="12"/>
        <v>26.8</v>
      </c>
      <c r="J133" s="10"/>
      <c r="K133" s="11">
        <f t="shared" si="13"/>
        <v>0</v>
      </c>
      <c r="L133" s="11">
        <f t="shared" si="14"/>
        <v>0</v>
      </c>
      <c r="M133" s="31">
        <v>21</v>
      </c>
      <c r="N133"/>
    </row>
    <row r="134" spans="1:14" ht="21.75" customHeight="1" outlineLevel="1">
      <c r="A134"/>
      <c r="B134" s="51" t="s">
        <v>135</v>
      </c>
      <c r="C134" s="52"/>
      <c r="D134" s="52"/>
      <c r="E134" s="53"/>
      <c r="F134" s="32">
        <v>26</v>
      </c>
      <c r="G134" s="33">
        <v>6023</v>
      </c>
      <c r="H134" s="34">
        <v>100</v>
      </c>
      <c r="I134" s="34">
        <f aca="true" t="shared" si="15" ref="I134:I139">H134*(1-$I$8/100)</f>
        <v>40</v>
      </c>
      <c r="J134" s="10"/>
      <c r="K134" s="11">
        <f t="shared" si="13"/>
        <v>0</v>
      </c>
      <c r="L134" s="11">
        <f t="shared" si="14"/>
        <v>0</v>
      </c>
      <c r="M134" s="31">
        <v>33</v>
      </c>
      <c r="N134"/>
    </row>
    <row r="135" spans="1:14" ht="21.75" customHeight="1" outlineLevel="1">
      <c r="A135"/>
      <c r="B135" s="51" t="s">
        <v>136</v>
      </c>
      <c r="C135" s="52"/>
      <c r="D135" s="52"/>
      <c r="E135" s="53"/>
      <c r="F135" s="32">
        <v>8</v>
      </c>
      <c r="G135" s="33">
        <v>2256</v>
      </c>
      <c r="H135" s="34">
        <v>424</v>
      </c>
      <c r="I135" s="34">
        <f t="shared" si="15"/>
        <v>169.60000000000002</v>
      </c>
      <c r="J135" s="10"/>
      <c r="K135" s="11">
        <f t="shared" si="13"/>
        <v>0</v>
      </c>
      <c r="L135" s="11">
        <f t="shared" si="14"/>
        <v>0</v>
      </c>
      <c r="M135" s="31">
        <v>22</v>
      </c>
      <c r="N135"/>
    </row>
    <row r="136" spans="1:14" ht="21.75" customHeight="1" outlineLevel="1">
      <c r="A136"/>
      <c r="B136" s="51" t="s">
        <v>137</v>
      </c>
      <c r="C136" s="52"/>
      <c r="D136" s="52"/>
      <c r="E136" s="53"/>
      <c r="F136" s="32">
        <v>14</v>
      </c>
      <c r="G136" s="33">
        <v>3558</v>
      </c>
      <c r="H136" s="34">
        <v>182</v>
      </c>
      <c r="I136" s="34">
        <f t="shared" si="15"/>
        <v>72.8</v>
      </c>
      <c r="J136" s="10"/>
      <c r="K136" s="11">
        <f t="shared" si="13"/>
        <v>0</v>
      </c>
      <c r="L136" s="11">
        <f t="shared" si="14"/>
        <v>0</v>
      </c>
      <c r="M136" s="31">
        <v>39</v>
      </c>
      <c r="N136"/>
    </row>
    <row r="137" spans="1:14" ht="21.75" customHeight="1" outlineLevel="1">
      <c r="A137"/>
      <c r="B137" s="51" t="s">
        <v>138</v>
      </c>
      <c r="C137" s="52"/>
      <c r="D137" s="52"/>
      <c r="E137" s="53"/>
      <c r="F137" s="32">
        <v>28</v>
      </c>
      <c r="G137" s="33">
        <v>3151</v>
      </c>
      <c r="H137" s="34">
        <v>45</v>
      </c>
      <c r="I137" s="34">
        <f t="shared" si="15"/>
        <v>18</v>
      </c>
      <c r="J137" s="10"/>
      <c r="K137" s="11">
        <f t="shared" si="13"/>
        <v>0</v>
      </c>
      <c r="L137" s="11">
        <f t="shared" si="14"/>
        <v>0</v>
      </c>
      <c r="M137" s="31">
        <v>29</v>
      </c>
      <c r="N137"/>
    </row>
    <row r="138" spans="1:14" ht="21.75" customHeight="1" outlineLevel="1">
      <c r="A138"/>
      <c r="B138" s="51" t="s">
        <v>139</v>
      </c>
      <c r="C138" s="52"/>
      <c r="D138" s="52"/>
      <c r="E138" s="53"/>
      <c r="F138" s="32">
        <v>22</v>
      </c>
      <c r="G138" s="33">
        <v>6003</v>
      </c>
      <c r="H138" s="34">
        <v>112</v>
      </c>
      <c r="I138" s="34">
        <f t="shared" si="15"/>
        <v>44.800000000000004</v>
      </c>
      <c r="J138" s="10"/>
      <c r="K138" s="11">
        <f t="shared" si="13"/>
        <v>0</v>
      </c>
      <c r="L138" s="11">
        <f t="shared" si="14"/>
        <v>0</v>
      </c>
      <c r="M138" s="31">
        <v>29</v>
      </c>
      <c r="N138"/>
    </row>
    <row r="139" spans="1:14" ht="21.75" customHeight="1" outlineLevel="1">
      <c r="A139"/>
      <c r="B139" s="51" t="s">
        <v>140</v>
      </c>
      <c r="C139" s="52"/>
      <c r="D139" s="52"/>
      <c r="E139" s="53"/>
      <c r="F139" s="32">
        <v>80</v>
      </c>
      <c r="G139" s="33">
        <v>3397</v>
      </c>
      <c r="H139" s="34">
        <v>27</v>
      </c>
      <c r="I139" s="34">
        <f t="shared" si="15"/>
        <v>10.8</v>
      </c>
      <c r="J139" s="10"/>
      <c r="K139" s="11">
        <f t="shared" si="13"/>
        <v>0</v>
      </c>
      <c r="L139" s="11">
        <f t="shared" si="14"/>
        <v>0</v>
      </c>
      <c r="M139" s="31">
        <v>201</v>
      </c>
      <c r="N139"/>
    </row>
    <row r="140" spans="1:14" ht="12" customHeight="1">
      <c r="A140"/>
      <c r="B140" s="54" t="s">
        <v>141</v>
      </c>
      <c r="C140" s="55"/>
      <c r="D140" s="55"/>
      <c r="E140" s="56"/>
      <c r="F140" s="7"/>
      <c r="G140" s="7"/>
      <c r="H140" s="19"/>
      <c r="I140" s="23"/>
      <c r="J140" s="8"/>
      <c r="K140" s="9"/>
      <c r="L140" s="9"/>
      <c r="M140" s="15"/>
      <c r="N140"/>
    </row>
    <row r="141" spans="1:14" ht="21.75" customHeight="1" outlineLevel="1">
      <c r="A141"/>
      <c r="B141" s="51" t="s">
        <v>142</v>
      </c>
      <c r="C141" s="52"/>
      <c r="D141" s="52"/>
      <c r="E141" s="53"/>
      <c r="F141" s="32">
        <v>1</v>
      </c>
      <c r="G141" s="33">
        <v>6794</v>
      </c>
      <c r="H141" s="34">
        <v>49</v>
      </c>
      <c r="I141" s="34">
        <f>H141*(1-$I$8/100)</f>
        <v>19.6</v>
      </c>
      <c r="J141" s="10"/>
      <c r="K141" s="11">
        <f>H141*J141</f>
        <v>0</v>
      </c>
      <c r="L141" s="11">
        <f>I141*J141</f>
        <v>0</v>
      </c>
      <c r="M141" s="31">
        <v>129</v>
      </c>
      <c r="N141"/>
    </row>
    <row r="142" spans="1:14" ht="21.75" customHeight="1" outlineLevel="1">
      <c r="A142"/>
      <c r="B142" s="51" t="s">
        <v>143</v>
      </c>
      <c r="C142" s="52"/>
      <c r="D142" s="52"/>
      <c r="E142" s="53"/>
      <c r="F142" s="32">
        <v>1</v>
      </c>
      <c r="G142" s="33">
        <v>6747</v>
      </c>
      <c r="H142" s="34">
        <v>32</v>
      </c>
      <c r="I142" s="34">
        <f>H142*(1-$I$8/100)</f>
        <v>12.8</v>
      </c>
      <c r="J142" s="10"/>
      <c r="K142" s="11">
        <f>H142*J142</f>
        <v>0</v>
      </c>
      <c r="L142" s="11">
        <f>I142*J142</f>
        <v>0</v>
      </c>
      <c r="M142" s="31">
        <v>33</v>
      </c>
      <c r="N142"/>
    </row>
    <row r="143" spans="1:14" ht="21.75" customHeight="1" outlineLevel="1">
      <c r="A143"/>
      <c r="B143" s="51" t="s">
        <v>144</v>
      </c>
      <c r="C143" s="52"/>
      <c r="D143" s="52"/>
      <c r="E143" s="53"/>
      <c r="F143" s="32">
        <v>1</v>
      </c>
      <c r="G143" s="33">
        <v>6772</v>
      </c>
      <c r="H143" s="34">
        <v>32</v>
      </c>
      <c r="I143" s="34">
        <f>H143*(1-$I$8/100)</f>
        <v>12.8</v>
      </c>
      <c r="J143" s="10"/>
      <c r="K143" s="11">
        <f>H143*J143</f>
        <v>0</v>
      </c>
      <c r="L143" s="11">
        <f>I143*J143</f>
        <v>0</v>
      </c>
      <c r="M143" s="31">
        <v>60</v>
      </c>
      <c r="N143"/>
    </row>
    <row r="144" spans="1:14" ht="21.75" customHeight="1" outlineLevel="1">
      <c r="A144"/>
      <c r="B144" s="51" t="s">
        <v>145</v>
      </c>
      <c r="C144" s="52"/>
      <c r="D144" s="52"/>
      <c r="E144" s="53"/>
      <c r="F144" s="32">
        <v>1</v>
      </c>
      <c r="G144" s="33">
        <v>6799</v>
      </c>
      <c r="H144" s="34">
        <v>49</v>
      </c>
      <c r="I144" s="34">
        <f>H144*(1-$I$8/100)</f>
        <v>19.6</v>
      </c>
      <c r="J144" s="10"/>
      <c r="K144" s="11">
        <f>H144*J144</f>
        <v>0</v>
      </c>
      <c r="L144" s="11">
        <f>I144*J144</f>
        <v>0</v>
      </c>
      <c r="M144" s="31">
        <v>141</v>
      </c>
      <c r="N144"/>
    </row>
    <row r="145" spans="1:14" ht="21.75" customHeight="1" outlineLevel="1">
      <c r="A145"/>
      <c r="B145" s="51" t="s">
        <v>146</v>
      </c>
      <c r="C145" s="52"/>
      <c r="D145" s="52"/>
      <c r="E145" s="53"/>
      <c r="F145" s="32">
        <v>1</v>
      </c>
      <c r="G145" s="33">
        <v>6773</v>
      </c>
      <c r="H145" s="34">
        <v>32</v>
      </c>
      <c r="I145" s="34">
        <f>H145*(1-$I$8/100)</f>
        <v>12.8</v>
      </c>
      <c r="J145" s="10"/>
      <c r="K145" s="11">
        <f>H145*J145</f>
        <v>0</v>
      </c>
      <c r="L145" s="11">
        <f>I145*J145</f>
        <v>0</v>
      </c>
      <c r="M145" s="31">
        <v>91</v>
      </c>
      <c r="N145"/>
    </row>
    <row r="146" spans="1:14" ht="21.75" customHeight="1">
      <c r="A146"/>
      <c r="B146" s="24"/>
      <c r="C146" s="24"/>
      <c r="D146" s="24"/>
      <c r="E146" s="24"/>
      <c r="F146" s="25"/>
      <c r="G146" s="26"/>
      <c r="H146" s="27"/>
      <c r="I146" s="28"/>
      <c r="K146" s="29"/>
      <c r="L146" s="29"/>
      <c r="M146" s="30"/>
      <c r="N146"/>
    </row>
    <row r="147" spans="1:14" ht="11.25">
      <c r="A147"/>
      <c r="B147"/>
      <c r="C147"/>
      <c r="D147"/>
      <c r="E147"/>
      <c r="F147"/>
      <c r="G147"/>
      <c r="H147" s="16"/>
      <c r="I147" s="20"/>
      <c r="J147" s="6" t="s">
        <v>0</v>
      </c>
      <c r="K147" s="12">
        <f>SUM($K$10:$K$146)</f>
        <v>0</v>
      </c>
      <c r="L147" s="12">
        <f>SUM($L$10:$L$146)</f>
        <v>0</v>
      </c>
      <c r="N147"/>
    </row>
  </sheetData>
  <sheetProtection sort="0" autoFilter="0"/>
  <autoFilter ref="J1:J147"/>
  <mergeCells count="151">
    <mergeCell ref="B144:E144"/>
    <mergeCell ref="B145:E145"/>
    <mergeCell ref="B138:E138"/>
    <mergeCell ref="B139:E139"/>
    <mergeCell ref="B140:E140"/>
    <mergeCell ref="B141:E141"/>
    <mergeCell ref="B142:E142"/>
    <mergeCell ref="B143:E143"/>
    <mergeCell ref="B134:E134"/>
    <mergeCell ref="B135:E135"/>
    <mergeCell ref="B136:E136"/>
    <mergeCell ref="B137:E137"/>
    <mergeCell ref="B130:E130"/>
    <mergeCell ref="B131:E131"/>
    <mergeCell ref="B132:E132"/>
    <mergeCell ref="B133:E133"/>
    <mergeCell ref="B126:E126"/>
    <mergeCell ref="B127:E127"/>
    <mergeCell ref="B128:E128"/>
    <mergeCell ref="B129:E129"/>
    <mergeCell ref="B122:E122"/>
    <mergeCell ref="B123:E123"/>
    <mergeCell ref="B124:E124"/>
    <mergeCell ref="B125:E125"/>
    <mergeCell ref="B118:E118"/>
    <mergeCell ref="B119:E119"/>
    <mergeCell ref="B120:E120"/>
    <mergeCell ref="B121:E121"/>
    <mergeCell ref="B114:E114"/>
    <mergeCell ref="B115:E115"/>
    <mergeCell ref="B116:E116"/>
    <mergeCell ref="B117:E117"/>
    <mergeCell ref="B110:E110"/>
    <mergeCell ref="B111:E111"/>
    <mergeCell ref="B112:E112"/>
    <mergeCell ref="B113:E113"/>
    <mergeCell ref="B106:E106"/>
    <mergeCell ref="B107:E107"/>
    <mergeCell ref="B108:E108"/>
    <mergeCell ref="B109:E109"/>
    <mergeCell ref="B102:E102"/>
    <mergeCell ref="B103:E103"/>
    <mergeCell ref="B104:E104"/>
    <mergeCell ref="B105:E105"/>
    <mergeCell ref="B98:E98"/>
    <mergeCell ref="B99:E99"/>
    <mergeCell ref="B100:E100"/>
    <mergeCell ref="B101:E101"/>
    <mergeCell ref="B94:E94"/>
    <mergeCell ref="B95:E95"/>
    <mergeCell ref="B96:E96"/>
    <mergeCell ref="B97:E97"/>
    <mergeCell ref="B90:E90"/>
    <mergeCell ref="B91:E91"/>
    <mergeCell ref="B92:E92"/>
    <mergeCell ref="B93:E93"/>
    <mergeCell ref="B86:E86"/>
    <mergeCell ref="B87:E87"/>
    <mergeCell ref="B88:E88"/>
    <mergeCell ref="B89:E89"/>
    <mergeCell ref="B82:E82"/>
    <mergeCell ref="B83:E83"/>
    <mergeCell ref="B84:E84"/>
    <mergeCell ref="B85:E85"/>
    <mergeCell ref="B78:E78"/>
    <mergeCell ref="B79:E79"/>
    <mergeCell ref="B80:E80"/>
    <mergeCell ref="B81:E81"/>
    <mergeCell ref="B74:E74"/>
    <mergeCell ref="B75:E75"/>
    <mergeCell ref="B76:E76"/>
    <mergeCell ref="B77:E77"/>
    <mergeCell ref="B70:E70"/>
    <mergeCell ref="B71:E71"/>
    <mergeCell ref="B72:E72"/>
    <mergeCell ref="B73:E73"/>
    <mergeCell ref="B66:E66"/>
    <mergeCell ref="B67:E67"/>
    <mergeCell ref="B68:E68"/>
    <mergeCell ref="B69:E69"/>
    <mergeCell ref="B62:E62"/>
    <mergeCell ref="B63:E63"/>
    <mergeCell ref="B64:E64"/>
    <mergeCell ref="B65:E65"/>
    <mergeCell ref="B58:E58"/>
    <mergeCell ref="B59:E59"/>
    <mergeCell ref="B60:E60"/>
    <mergeCell ref="B61:E61"/>
    <mergeCell ref="B54:E54"/>
    <mergeCell ref="B55:E55"/>
    <mergeCell ref="B56:E56"/>
    <mergeCell ref="B57:E57"/>
    <mergeCell ref="B50:E50"/>
    <mergeCell ref="B51:E51"/>
    <mergeCell ref="B52:E52"/>
    <mergeCell ref="B53:E53"/>
    <mergeCell ref="B46:E46"/>
    <mergeCell ref="B47:E47"/>
    <mergeCell ref="B48:E48"/>
    <mergeCell ref="B49:E49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E36"/>
    <mergeCell ref="B37:E37"/>
    <mergeCell ref="B30:E30"/>
    <mergeCell ref="B31:E31"/>
    <mergeCell ref="B32:E32"/>
    <mergeCell ref="B33:E33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E16"/>
    <mergeCell ref="B17:E17"/>
    <mergeCell ref="B10:E10"/>
    <mergeCell ref="B11:E11"/>
    <mergeCell ref="B12:E12"/>
    <mergeCell ref="B13:E13"/>
    <mergeCell ref="M8:M9"/>
    <mergeCell ref="G8:G9"/>
    <mergeCell ref="H8:H9"/>
    <mergeCell ref="I8:I9"/>
    <mergeCell ref="J8:J9"/>
    <mergeCell ref="K8:K9"/>
    <mergeCell ref="B8:E9"/>
    <mergeCell ref="F8:F9"/>
    <mergeCell ref="L8:L9"/>
    <mergeCell ref="G2:I2"/>
    <mergeCell ref="H3:I3"/>
    <mergeCell ref="B1:E1"/>
    <mergeCell ref="B2:E2"/>
    <mergeCell ref="B3:E3"/>
    <mergeCell ref="B4:E4"/>
  </mergeCells>
  <conditionalFormatting sqref="M11">
    <cfRule type="cellIs" priority="299" dxfId="1" operator="between" stopIfTrue="1">
      <formula>6</formula>
      <formula>10</formula>
    </cfRule>
    <cfRule type="cellIs" priority="300" dxfId="0" operator="between" stopIfTrue="1">
      <formula>0</formula>
      <formula>5</formula>
    </cfRule>
  </conditionalFormatting>
  <conditionalFormatting sqref="M12">
    <cfRule type="cellIs" priority="297" dxfId="1" operator="between" stopIfTrue="1">
      <formula>6</formula>
      <formula>10</formula>
    </cfRule>
    <cfRule type="cellIs" priority="298" dxfId="0" operator="between" stopIfTrue="1">
      <formula>0</formula>
      <formula>5</formula>
    </cfRule>
  </conditionalFormatting>
  <conditionalFormatting sqref="M13">
    <cfRule type="cellIs" priority="295" dxfId="1" operator="between" stopIfTrue="1">
      <formula>6</formula>
      <formula>10</formula>
    </cfRule>
    <cfRule type="cellIs" priority="296" dxfId="0" operator="between" stopIfTrue="1">
      <formula>0</formula>
      <formula>5</formula>
    </cfRule>
  </conditionalFormatting>
  <conditionalFormatting sqref="M14">
    <cfRule type="cellIs" priority="293" dxfId="1" operator="between" stopIfTrue="1">
      <formula>6</formula>
      <formula>10</formula>
    </cfRule>
    <cfRule type="cellIs" priority="294" dxfId="0" operator="between" stopIfTrue="1">
      <formula>0</formula>
      <formula>5</formula>
    </cfRule>
  </conditionalFormatting>
  <conditionalFormatting sqref="M15">
    <cfRule type="cellIs" priority="291" dxfId="1" operator="between" stopIfTrue="1">
      <formula>6</formula>
      <formula>10</formula>
    </cfRule>
    <cfRule type="cellIs" priority="292" dxfId="0" operator="between" stopIfTrue="1">
      <formula>0</formula>
      <formula>5</formula>
    </cfRule>
  </conditionalFormatting>
  <conditionalFormatting sqref="M16">
    <cfRule type="cellIs" priority="289" dxfId="1" operator="between" stopIfTrue="1">
      <formula>6</formula>
      <formula>10</formula>
    </cfRule>
    <cfRule type="cellIs" priority="290" dxfId="0" operator="between" stopIfTrue="1">
      <formula>0</formula>
      <formula>5</formula>
    </cfRule>
  </conditionalFormatting>
  <conditionalFormatting sqref="M17">
    <cfRule type="cellIs" priority="287" dxfId="1" operator="between" stopIfTrue="1">
      <formula>6</formula>
      <formula>10</formula>
    </cfRule>
    <cfRule type="cellIs" priority="288" dxfId="0" operator="between" stopIfTrue="1">
      <formula>0</formula>
      <formula>5</formula>
    </cfRule>
  </conditionalFormatting>
  <conditionalFormatting sqref="M18">
    <cfRule type="cellIs" priority="285" dxfId="1" operator="between" stopIfTrue="1">
      <formula>6</formula>
      <formula>10</formula>
    </cfRule>
    <cfRule type="cellIs" priority="286" dxfId="0" operator="between" stopIfTrue="1">
      <formula>0</formula>
      <formula>5</formula>
    </cfRule>
  </conditionalFormatting>
  <conditionalFormatting sqref="M19">
    <cfRule type="cellIs" priority="283" dxfId="1" operator="between" stopIfTrue="1">
      <formula>6</formula>
      <formula>10</formula>
    </cfRule>
    <cfRule type="cellIs" priority="284" dxfId="0" operator="between" stopIfTrue="1">
      <formula>0</formula>
      <formula>5</formula>
    </cfRule>
  </conditionalFormatting>
  <conditionalFormatting sqref="M20">
    <cfRule type="cellIs" priority="281" dxfId="1" operator="between" stopIfTrue="1">
      <formula>6</formula>
      <formula>10</formula>
    </cfRule>
    <cfRule type="cellIs" priority="282" dxfId="0" operator="between" stopIfTrue="1">
      <formula>0</formula>
      <formula>5</formula>
    </cfRule>
  </conditionalFormatting>
  <conditionalFormatting sqref="M21">
    <cfRule type="cellIs" priority="279" dxfId="1" operator="between" stopIfTrue="1">
      <formula>6</formula>
      <formula>10</formula>
    </cfRule>
    <cfRule type="cellIs" priority="280" dxfId="0" operator="between" stopIfTrue="1">
      <formula>0</formula>
      <formula>5</formula>
    </cfRule>
  </conditionalFormatting>
  <conditionalFormatting sqref="M22">
    <cfRule type="cellIs" priority="277" dxfId="1" operator="between" stopIfTrue="1">
      <formula>6</formula>
      <formula>10</formula>
    </cfRule>
    <cfRule type="cellIs" priority="278" dxfId="0" operator="between" stopIfTrue="1">
      <formula>0</formula>
      <formula>5</formula>
    </cfRule>
  </conditionalFormatting>
  <conditionalFormatting sqref="M23">
    <cfRule type="cellIs" priority="275" dxfId="1" operator="between" stopIfTrue="1">
      <formula>6</formula>
      <formula>10</formula>
    </cfRule>
    <cfRule type="cellIs" priority="276" dxfId="0" operator="between" stopIfTrue="1">
      <formula>0</formula>
      <formula>5</formula>
    </cfRule>
  </conditionalFormatting>
  <conditionalFormatting sqref="M24">
    <cfRule type="cellIs" priority="273" dxfId="1" operator="between" stopIfTrue="1">
      <formula>6</formula>
      <formula>10</formula>
    </cfRule>
    <cfRule type="cellIs" priority="274" dxfId="0" operator="between" stopIfTrue="1">
      <formula>0</formula>
      <formula>5</formula>
    </cfRule>
  </conditionalFormatting>
  <conditionalFormatting sqref="M25">
    <cfRule type="cellIs" priority="271" dxfId="1" operator="between" stopIfTrue="1">
      <formula>6</formula>
      <formula>10</formula>
    </cfRule>
    <cfRule type="cellIs" priority="272" dxfId="0" operator="between" stopIfTrue="1">
      <formula>0</formula>
      <formula>5</formula>
    </cfRule>
  </conditionalFormatting>
  <conditionalFormatting sqref="M26">
    <cfRule type="cellIs" priority="269" dxfId="1" operator="between" stopIfTrue="1">
      <formula>6</formula>
      <formula>10</formula>
    </cfRule>
    <cfRule type="cellIs" priority="270" dxfId="0" operator="between" stopIfTrue="1">
      <formula>0</formula>
      <formula>5</formula>
    </cfRule>
  </conditionalFormatting>
  <conditionalFormatting sqref="M27">
    <cfRule type="cellIs" priority="235" dxfId="1" operator="between" stopIfTrue="1">
      <formula>6</formula>
      <formula>10</formula>
    </cfRule>
    <cfRule type="cellIs" priority="236" dxfId="0" operator="between" stopIfTrue="1">
      <formula>0</formula>
      <formula>5</formula>
    </cfRule>
  </conditionalFormatting>
  <conditionalFormatting sqref="M28">
    <cfRule type="cellIs" priority="233" dxfId="1" operator="between" stopIfTrue="1">
      <formula>6</formula>
      <formula>10</formula>
    </cfRule>
    <cfRule type="cellIs" priority="234" dxfId="0" operator="between" stopIfTrue="1">
      <formula>0</formula>
      <formula>5</formula>
    </cfRule>
  </conditionalFormatting>
  <conditionalFormatting sqref="M29">
    <cfRule type="cellIs" priority="231" dxfId="1" operator="between" stopIfTrue="1">
      <formula>6</formula>
      <formula>10</formula>
    </cfRule>
    <cfRule type="cellIs" priority="232" dxfId="0" operator="between" stopIfTrue="1">
      <formula>0</formula>
      <formula>5</formula>
    </cfRule>
  </conditionalFormatting>
  <conditionalFormatting sqref="M30">
    <cfRule type="cellIs" priority="229" dxfId="1" operator="between" stopIfTrue="1">
      <formula>6</formula>
      <formula>10</formula>
    </cfRule>
    <cfRule type="cellIs" priority="230" dxfId="0" operator="between" stopIfTrue="1">
      <formula>0</formula>
      <formula>5</formula>
    </cfRule>
  </conditionalFormatting>
  <conditionalFormatting sqref="M31">
    <cfRule type="cellIs" priority="227" dxfId="1" operator="between" stopIfTrue="1">
      <formula>6</formula>
      <formula>10</formula>
    </cfRule>
    <cfRule type="cellIs" priority="228" dxfId="0" operator="between" stopIfTrue="1">
      <formula>0</formula>
      <formula>5</formula>
    </cfRule>
  </conditionalFormatting>
  <conditionalFormatting sqref="M32">
    <cfRule type="cellIs" priority="225" dxfId="1" operator="between" stopIfTrue="1">
      <formula>6</formula>
      <formula>10</formula>
    </cfRule>
    <cfRule type="cellIs" priority="226" dxfId="0" operator="between" stopIfTrue="1">
      <formula>0</formula>
      <formula>5</formula>
    </cfRule>
  </conditionalFormatting>
  <conditionalFormatting sqref="M33">
    <cfRule type="cellIs" priority="223" dxfId="1" operator="between" stopIfTrue="1">
      <formula>6</formula>
      <formula>10</formula>
    </cfRule>
    <cfRule type="cellIs" priority="224" dxfId="0" operator="between" stopIfTrue="1">
      <formula>0</formula>
      <formula>5</formula>
    </cfRule>
  </conditionalFormatting>
  <conditionalFormatting sqref="M34">
    <cfRule type="cellIs" priority="221" dxfId="1" operator="between" stopIfTrue="1">
      <formula>6</formula>
      <formula>10</formula>
    </cfRule>
    <cfRule type="cellIs" priority="222" dxfId="0" operator="between" stopIfTrue="1">
      <formula>0</formula>
      <formula>5</formula>
    </cfRule>
  </conditionalFormatting>
  <conditionalFormatting sqref="M35">
    <cfRule type="cellIs" priority="219" dxfId="1" operator="between" stopIfTrue="1">
      <formula>6</formula>
      <formula>10</formula>
    </cfRule>
    <cfRule type="cellIs" priority="220" dxfId="0" operator="between" stopIfTrue="1">
      <formula>0</formula>
      <formula>5</formula>
    </cfRule>
  </conditionalFormatting>
  <conditionalFormatting sqref="M36">
    <cfRule type="cellIs" priority="217" dxfId="1" operator="between" stopIfTrue="1">
      <formula>6</formula>
      <formula>10</formula>
    </cfRule>
    <cfRule type="cellIs" priority="218" dxfId="0" operator="between" stopIfTrue="1">
      <formula>0</formula>
      <formula>5</formula>
    </cfRule>
  </conditionalFormatting>
  <conditionalFormatting sqref="M37">
    <cfRule type="cellIs" priority="215" dxfId="1" operator="between" stopIfTrue="1">
      <formula>6</formula>
      <formula>10</formula>
    </cfRule>
    <cfRule type="cellIs" priority="216" dxfId="0" operator="between" stopIfTrue="1">
      <formula>0</formula>
      <formula>5</formula>
    </cfRule>
  </conditionalFormatting>
  <conditionalFormatting sqref="M38">
    <cfRule type="cellIs" priority="213" dxfId="1" operator="between" stopIfTrue="1">
      <formula>6</formula>
      <formula>10</formula>
    </cfRule>
    <cfRule type="cellIs" priority="214" dxfId="0" operator="between" stopIfTrue="1">
      <formula>0</formula>
      <formula>5</formula>
    </cfRule>
  </conditionalFormatting>
  <conditionalFormatting sqref="M39">
    <cfRule type="cellIs" priority="211" dxfId="1" operator="between" stopIfTrue="1">
      <formula>6</formula>
      <formula>10</formula>
    </cfRule>
    <cfRule type="cellIs" priority="212" dxfId="0" operator="between" stopIfTrue="1">
      <formula>0</formula>
      <formula>5</formula>
    </cfRule>
  </conditionalFormatting>
  <conditionalFormatting sqref="M40">
    <cfRule type="cellIs" priority="209" dxfId="1" operator="between" stopIfTrue="1">
      <formula>6</formula>
      <formula>10</formula>
    </cfRule>
    <cfRule type="cellIs" priority="210" dxfId="0" operator="between" stopIfTrue="1">
      <formula>0</formula>
      <formula>5</formula>
    </cfRule>
  </conditionalFormatting>
  <conditionalFormatting sqref="M41">
    <cfRule type="cellIs" priority="207" dxfId="1" operator="between" stopIfTrue="1">
      <formula>6</formula>
      <formula>10</formula>
    </cfRule>
    <cfRule type="cellIs" priority="208" dxfId="0" operator="between" stopIfTrue="1">
      <formula>0</formula>
      <formula>5</formula>
    </cfRule>
  </conditionalFormatting>
  <conditionalFormatting sqref="M42">
    <cfRule type="cellIs" priority="205" dxfId="1" operator="between" stopIfTrue="1">
      <formula>6</formula>
      <formula>10</formula>
    </cfRule>
    <cfRule type="cellIs" priority="206" dxfId="0" operator="between" stopIfTrue="1">
      <formula>0</formula>
      <formula>5</formula>
    </cfRule>
  </conditionalFormatting>
  <conditionalFormatting sqref="M43">
    <cfRule type="cellIs" priority="203" dxfId="1" operator="between" stopIfTrue="1">
      <formula>6</formula>
      <formula>10</formula>
    </cfRule>
    <cfRule type="cellIs" priority="204" dxfId="0" operator="between" stopIfTrue="1">
      <formula>0</formula>
      <formula>5</formula>
    </cfRule>
  </conditionalFormatting>
  <conditionalFormatting sqref="M44">
    <cfRule type="cellIs" priority="201" dxfId="1" operator="between" stopIfTrue="1">
      <formula>6</formula>
      <formula>10</formula>
    </cfRule>
    <cfRule type="cellIs" priority="202" dxfId="0" operator="between" stopIfTrue="1">
      <formula>0</formula>
      <formula>5</formula>
    </cfRule>
  </conditionalFormatting>
  <conditionalFormatting sqref="M45">
    <cfRule type="cellIs" priority="199" dxfId="1" operator="between" stopIfTrue="1">
      <formula>6</formula>
      <formula>10</formula>
    </cfRule>
    <cfRule type="cellIs" priority="200" dxfId="0" operator="between" stopIfTrue="1">
      <formula>0</formula>
      <formula>5</formula>
    </cfRule>
  </conditionalFormatting>
  <conditionalFormatting sqref="M46">
    <cfRule type="cellIs" priority="197" dxfId="1" operator="between" stopIfTrue="1">
      <formula>6</formula>
      <formula>10</formula>
    </cfRule>
    <cfRule type="cellIs" priority="198" dxfId="0" operator="between" stopIfTrue="1">
      <formula>0</formula>
      <formula>5</formula>
    </cfRule>
  </conditionalFormatting>
  <conditionalFormatting sqref="M47">
    <cfRule type="cellIs" priority="195" dxfId="1" operator="between" stopIfTrue="1">
      <formula>6</formula>
      <formula>10</formula>
    </cfRule>
    <cfRule type="cellIs" priority="196" dxfId="0" operator="between" stopIfTrue="1">
      <formula>0</formula>
      <formula>5</formula>
    </cfRule>
  </conditionalFormatting>
  <conditionalFormatting sqref="M48">
    <cfRule type="cellIs" priority="193" dxfId="1" operator="between" stopIfTrue="1">
      <formula>6</formula>
      <formula>10</formula>
    </cfRule>
    <cfRule type="cellIs" priority="194" dxfId="0" operator="between" stopIfTrue="1">
      <formula>0</formula>
      <formula>5</formula>
    </cfRule>
  </conditionalFormatting>
  <conditionalFormatting sqref="M49">
    <cfRule type="cellIs" priority="191" dxfId="1" operator="between" stopIfTrue="1">
      <formula>6</formula>
      <formula>10</formula>
    </cfRule>
    <cfRule type="cellIs" priority="192" dxfId="0" operator="between" stopIfTrue="1">
      <formula>0</formula>
      <formula>5</formula>
    </cfRule>
  </conditionalFormatting>
  <conditionalFormatting sqref="M50">
    <cfRule type="cellIs" priority="189" dxfId="1" operator="between" stopIfTrue="1">
      <formula>6</formula>
      <formula>10</formula>
    </cfRule>
    <cfRule type="cellIs" priority="190" dxfId="0" operator="between" stopIfTrue="1">
      <formula>0</formula>
      <formula>5</formula>
    </cfRule>
  </conditionalFormatting>
  <conditionalFormatting sqref="M51">
    <cfRule type="cellIs" priority="187" dxfId="1" operator="between" stopIfTrue="1">
      <formula>6</formula>
      <formula>10</formula>
    </cfRule>
    <cfRule type="cellIs" priority="188" dxfId="0" operator="between" stopIfTrue="1">
      <formula>0</formula>
      <formula>5</formula>
    </cfRule>
  </conditionalFormatting>
  <conditionalFormatting sqref="M52">
    <cfRule type="cellIs" priority="185" dxfId="1" operator="between" stopIfTrue="1">
      <formula>6</formula>
      <formula>10</formula>
    </cfRule>
    <cfRule type="cellIs" priority="186" dxfId="0" operator="between" stopIfTrue="1">
      <formula>0</formula>
      <formula>5</formula>
    </cfRule>
  </conditionalFormatting>
  <conditionalFormatting sqref="M53">
    <cfRule type="cellIs" priority="183" dxfId="1" operator="between" stopIfTrue="1">
      <formula>6</formula>
      <formula>10</formula>
    </cfRule>
    <cfRule type="cellIs" priority="184" dxfId="0" operator="between" stopIfTrue="1">
      <formula>0</formula>
      <formula>5</formula>
    </cfRule>
  </conditionalFormatting>
  <conditionalFormatting sqref="M54">
    <cfRule type="cellIs" priority="181" dxfId="1" operator="between" stopIfTrue="1">
      <formula>6</formula>
      <formula>10</formula>
    </cfRule>
    <cfRule type="cellIs" priority="182" dxfId="0" operator="between" stopIfTrue="1">
      <formula>0</formula>
      <formula>5</formula>
    </cfRule>
  </conditionalFormatting>
  <conditionalFormatting sqref="M55">
    <cfRule type="cellIs" priority="179" dxfId="1" operator="between" stopIfTrue="1">
      <formula>6</formula>
      <formula>10</formula>
    </cfRule>
    <cfRule type="cellIs" priority="180" dxfId="0" operator="between" stopIfTrue="1">
      <formula>0</formula>
      <formula>5</formula>
    </cfRule>
  </conditionalFormatting>
  <conditionalFormatting sqref="M56">
    <cfRule type="cellIs" priority="177" dxfId="1" operator="between" stopIfTrue="1">
      <formula>6</formula>
      <formula>10</formula>
    </cfRule>
    <cfRule type="cellIs" priority="178" dxfId="0" operator="between" stopIfTrue="1">
      <formula>0</formula>
      <formula>5</formula>
    </cfRule>
  </conditionalFormatting>
  <conditionalFormatting sqref="M57">
    <cfRule type="cellIs" priority="175" dxfId="1" operator="between" stopIfTrue="1">
      <formula>6</formula>
      <formula>10</formula>
    </cfRule>
    <cfRule type="cellIs" priority="176" dxfId="0" operator="between" stopIfTrue="1">
      <formula>0</formula>
      <formula>5</formula>
    </cfRule>
  </conditionalFormatting>
  <conditionalFormatting sqref="M58">
    <cfRule type="cellIs" priority="173" dxfId="1" operator="between" stopIfTrue="1">
      <formula>6</formula>
      <formula>10</formula>
    </cfRule>
    <cfRule type="cellIs" priority="174" dxfId="0" operator="between" stopIfTrue="1">
      <formula>0</formula>
      <formula>5</formula>
    </cfRule>
  </conditionalFormatting>
  <conditionalFormatting sqref="M59">
    <cfRule type="cellIs" priority="171" dxfId="1" operator="between" stopIfTrue="1">
      <formula>6</formula>
      <formula>10</formula>
    </cfRule>
    <cfRule type="cellIs" priority="172" dxfId="0" operator="between" stopIfTrue="1">
      <formula>0</formula>
      <formula>5</formula>
    </cfRule>
  </conditionalFormatting>
  <conditionalFormatting sqref="M60">
    <cfRule type="cellIs" priority="169" dxfId="1" operator="between" stopIfTrue="1">
      <formula>6</formula>
      <formula>10</formula>
    </cfRule>
    <cfRule type="cellIs" priority="170" dxfId="0" operator="between" stopIfTrue="1">
      <formula>0</formula>
      <formula>5</formula>
    </cfRule>
  </conditionalFormatting>
  <conditionalFormatting sqref="M61">
    <cfRule type="cellIs" priority="167" dxfId="1" operator="between" stopIfTrue="1">
      <formula>6</formula>
      <formula>10</formula>
    </cfRule>
    <cfRule type="cellIs" priority="168" dxfId="0" operator="between" stopIfTrue="1">
      <formula>0</formula>
      <formula>5</formula>
    </cfRule>
  </conditionalFormatting>
  <conditionalFormatting sqref="M62">
    <cfRule type="cellIs" priority="165" dxfId="1" operator="between" stopIfTrue="1">
      <formula>6</formula>
      <formula>10</formula>
    </cfRule>
    <cfRule type="cellIs" priority="166" dxfId="0" operator="between" stopIfTrue="1">
      <formula>0</formula>
      <formula>5</formula>
    </cfRule>
  </conditionalFormatting>
  <conditionalFormatting sqref="M63">
    <cfRule type="cellIs" priority="163" dxfId="1" operator="between" stopIfTrue="1">
      <formula>6</formula>
      <formula>10</formula>
    </cfRule>
    <cfRule type="cellIs" priority="164" dxfId="0" operator="between" stopIfTrue="1">
      <formula>0</formula>
      <formula>5</formula>
    </cfRule>
  </conditionalFormatting>
  <conditionalFormatting sqref="M64">
    <cfRule type="cellIs" priority="161" dxfId="1" operator="between" stopIfTrue="1">
      <formula>6</formula>
      <formula>10</formula>
    </cfRule>
    <cfRule type="cellIs" priority="162" dxfId="0" operator="between" stopIfTrue="1">
      <formula>0</formula>
      <formula>5</formula>
    </cfRule>
  </conditionalFormatting>
  <conditionalFormatting sqref="M65">
    <cfRule type="cellIs" priority="159" dxfId="1" operator="between" stopIfTrue="1">
      <formula>6</formula>
      <formula>10</formula>
    </cfRule>
    <cfRule type="cellIs" priority="160" dxfId="0" operator="between" stopIfTrue="1">
      <formula>0</formula>
      <formula>5</formula>
    </cfRule>
  </conditionalFormatting>
  <conditionalFormatting sqref="M66">
    <cfRule type="cellIs" priority="157" dxfId="1" operator="between" stopIfTrue="1">
      <formula>6</formula>
      <formula>10</formula>
    </cfRule>
    <cfRule type="cellIs" priority="158" dxfId="0" operator="between" stopIfTrue="1">
      <formula>0</formula>
      <formula>5</formula>
    </cfRule>
  </conditionalFormatting>
  <conditionalFormatting sqref="M67">
    <cfRule type="cellIs" priority="155" dxfId="1" operator="between" stopIfTrue="1">
      <formula>6</formula>
      <formula>10</formula>
    </cfRule>
    <cfRule type="cellIs" priority="156" dxfId="0" operator="between" stopIfTrue="1">
      <formula>0</formula>
      <formula>5</formula>
    </cfRule>
  </conditionalFormatting>
  <conditionalFormatting sqref="M68">
    <cfRule type="cellIs" priority="153" dxfId="1" operator="between" stopIfTrue="1">
      <formula>6</formula>
      <formula>10</formula>
    </cfRule>
    <cfRule type="cellIs" priority="154" dxfId="0" operator="between" stopIfTrue="1">
      <formula>0</formula>
      <formula>5</formula>
    </cfRule>
  </conditionalFormatting>
  <conditionalFormatting sqref="M69">
    <cfRule type="cellIs" priority="151" dxfId="1" operator="between" stopIfTrue="1">
      <formula>6</formula>
      <formula>10</formula>
    </cfRule>
    <cfRule type="cellIs" priority="152" dxfId="0" operator="between" stopIfTrue="1">
      <formula>0</formula>
      <formula>5</formula>
    </cfRule>
  </conditionalFormatting>
  <conditionalFormatting sqref="M70">
    <cfRule type="cellIs" priority="149" dxfId="1" operator="between" stopIfTrue="1">
      <formula>6</formula>
      <formula>10</formula>
    </cfRule>
    <cfRule type="cellIs" priority="150" dxfId="0" operator="between" stopIfTrue="1">
      <formula>0</formula>
      <formula>5</formula>
    </cfRule>
  </conditionalFormatting>
  <conditionalFormatting sqref="M71">
    <cfRule type="cellIs" priority="147" dxfId="1" operator="between" stopIfTrue="1">
      <formula>6</formula>
      <formula>10</formula>
    </cfRule>
    <cfRule type="cellIs" priority="148" dxfId="0" operator="between" stopIfTrue="1">
      <formula>0</formula>
      <formula>5</formula>
    </cfRule>
  </conditionalFormatting>
  <conditionalFormatting sqref="M72">
    <cfRule type="cellIs" priority="145" dxfId="1" operator="between" stopIfTrue="1">
      <formula>6</formula>
      <formula>10</formula>
    </cfRule>
    <cfRule type="cellIs" priority="146" dxfId="0" operator="between" stopIfTrue="1">
      <formula>0</formula>
      <formula>5</formula>
    </cfRule>
  </conditionalFormatting>
  <conditionalFormatting sqref="M73">
    <cfRule type="cellIs" priority="143" dxfId="1" operator="between" stopIfTrue="1">
      <formula>6</formula>
      <formula>10</formula>
    </cfRule>
    <cfRule type="cellIs" priority="144" dxfId="0" operator="between" stopIfTrue="1">
      <formula>0</formula>
      <formula>5</formula>
    </cfRule>
  </conditionalFormatting>
  <conditionalFormatting sqref="M74">
    <cfRule type="cellIs" priority="141" dxfId="1" operator="between" stopIfTrue="1">
      <formula>6</formula>
      <formula>10</formula>
    </cfRule>
    <cfRule type="cellIs" priority="142" dxfId="0" operator="between" stopIfTrue="1">
      <formula>0</formula>
      <formula>5</formula>
    </cfRule>
  </conditionalFormatting>
  <conditionalFormatting sqref="M75">
    <cfRule type="cellIs" priority="139" dxfId="1" operator="between" stopIfTrue="1">
      <formula>6</formula>
      <formula>10</formula>
    </cfRule>
    <cfRule type="cellIs" priority="140" dxfId="0" operator="between" stopIfTrue="1">
      <formula>0</formula>
      <formula>5</formula>
    </cfRule>
  </conditionalFormatting>
  <conditionalFormatting sqref="M76">
    <cfRule type="cellIs" priority="137" dxfId="1" operator="between" stopIfTrue="1">
      <formula>6</formula>
      <formula>10</formula>
    </cfRule>
    <cfRule type="cellIs" priority="138" dxfId="0" operator="between" stopIfTrue="1">
      <formula>0</formula>
      <formula>5</formula>
    </cfRule>
  </conditionalFormatting>
  <conditionalFormatting sqref="M77">
    <cfRule type="cellIs" priority="135" dxfId="1" operator="between" stopIfTrue="1">
      <formula>6</formula>
      <formula>10</formula>
    </cfRule>
    <cfRule type="cellIs" priority="136" dxfId="0" operator="between" stopIfTrue="1">
      <formula>0</formula>
      <formula>5</formula>
    </cfRule>
  </conditionalFormatting>
  <conditionalFormatting sqref="M78">
    <cfRule type="cellIs" priority="133" dxfId="1" operator="between" stopIfTrue="1">
      <formula>6</formula>
      <formula>10</formula>
    </cfRule>
    <cfRule type="cellIs" priority="134" dxfId="0" operator="between" stopIfTrue="1">
      <formula>0</formula>
      <formula>5</formula>
    </cfRule>
  </conditionalFormatting>
  <conditionalFormatting sqref="M79">
    <cfRule type="cellIs" priority="131" dxfId="1" operator="between" stopIfTrue="1">
      <formula>6</formula>
      <formula>10</formula>
    </cfRule>
    <cfRule type="cellIs" priority="132" dxfId="0" operator="between" stopIfTrue="1">
      <formula>0</formula>
      <formula>5</formula>
    </cfRule>
  </conditionalFormatting>
  <conditionalFormatting sqref="M80">
    <cfRule type="cellIs" priority="129" dxfId="1" operator="between" stopIfTrue="1">
      <formula>6</formula>
      <formula>10</formula>
    </cfRule>
    <cfRule type="cellIs" priority="130" dxfId="0" operator="between" stopIfTrue="1">
      <formula>0</formula>
      <formula>5</formula>
    </cfRule>
  </conditionalFormatting>
  <conditionalFormatting sqref="M81">
    <cfRule type="cellIs" priority="127" dxfId="1" operator="between" stopIfTrue="1">
      <formula>6</formula>
      <formula>10</formula>
    </cfRule>
    <cfRule type="cellIs" priority="128" dxfId="0" operator="between" stopIfTrue="1">
      <formula>0</formula>
      <formula>5</formula>
    </cfRule>
  </conditionalFormatting>
  <conditionalFormatting sqref="M82">
    <cfRule type="cellIs" priority="125" dxfId="1" operator="between" stopIfTrue="1">
      <formula>6</formula>
      <formula>10</formula>
    </cfRule>
    <cfRule type="cellIs" priority="126" dxfId="0" operator="between" stopIfTrue="1">
      <formula>0</formula>
      <formula>5</formula>
    </cfRule>
  </conditionalFormatting>
  <conditionalFormatting sqref="M83">
    <cfRule type="cellIs" priority="123" dxfId="1" operator="between" stopIfTrue="1">
      <formula>6</formula>
      <formula>10</formula>
    </cfRule>
    <cfRule type="cellIs" priority="124" dxfId="0" operator="between" stopIfTrue="1">
      <formula>0</formula>
      <formula>5</formula>
    </cfRule>
  </conditionalFormatting>
  <conditionalFormatting sqref="M84">
    <cfRule type="cellIs" priority="121" dxfId="1" operator="between" stopIfTrue="1">
      <formula>6</formula>
      <formula>10</formula>
    </cfRule>
    <cfRule type="cellIs" priority="122" dxfId="0" operator="between" stopIfTrue="1">
      <formula>0</formula>
      <formula>5</formula>
    </cfRule>
  </conditionalFormatting>
  <conditionalFormatting sqref="M85">
    <cfRule type="cellIs" priority="119" dxfId="1" operator="between" stopIfTrue="1">
      <formula>6</formula>
      <formula>10</formula>
    </cfRule>
    <cfRule type="cellIs" priority="120" dxfId="0" operator="between" stopIfTrue="1">
      <formula>0</formula>
      <formula>5</formula>
    </cfRule>
  </conditionalFormatting>
  <conditionalFormatting sqref="M86">
    <cfRule type="cellIs" priority="117" dxfId="1" operator="between" stopIfTrue="1">
      <formula>6</formula>
      <formula>10</formula>
    </cfRule>
    <cfRule type="cellIs" priority="118" dxfId="0" operator="between" stopIfTrue="1">
      <formula>0</formula>
      <formula>5</formula>
    </cfRule>
  </conditionalFormatting>
  <conditionalFormatting sqref="M87">
    <cfRule type="cellIs" priority="115" dxfId="1" operator="between" stopIfTrue="1">
      <formula>6</formula>
      <formula>10</formula>
    </cfRule>
    <cfRule type="cellIs" priority="116" dxfId="0" operator="between" stopIfTrue="1">
      <formula>0</formula>
      <formula>5</formula>
    </cfRule>
  </conditionalFormatting>
  <conditionalFormatting sqref="M88">
    <cfRule type="cellIs" priority="113" dxfId="1" operator="between" stopIfTrue="1">
      <formula>6</formula>
      <formula>10</formula>
    </cfRule>
    <cfRule type="cellIs" priority="114" dxfId="0" operator="between" stopIfTrue="1">
      <formula>0</formula>
      <formula>5</formula>
    </cfRule>
  </conditionalFormatting>
  <conditionalFormatting sqref="M89">
    <cfRule type="cellIs" priority="111" dxfId="1" operator="between" stopIfTrue="1">
      <formula>6</formula>
      <formula>10</formula>
    </cfRule>
    <cfRule type="cellIs" priority="112" dxfId="0" operator="between" stopIfTrue="1">
      <formula>0</formula>
      <formula>5</formula>
    </cfRule>
  </conditionalFormatting>
  <conditionalFormatting sqref="M90">
    <cfRule type="cellIs" priority="109" dxfId="1" operator="between" stopIfTrue="1">
      <formula>6</formula>
      <formula>10</formula>
    </cfRule>
    <cfRule type="cellIs" priority="110" dxfId="0" operator="between" stopIfTrue="1">
      <formula>0</formula>
      <formula>5</formula>
    </cfRule>
  </conditionalFormatting>
  <conditionalFormatting sqref="M91">
    <cfRule type="cellIs" priority="107" dxfId="1" operator="between" stopIfTrue="1">
      <formula>6</formula>
      <formula>10</formula>
    </cfRule>
    <cfRule type="cellIs" priority="108" dxfId="0" operator="between" stopIfTrue="1">
      <formula>0</formula>
      <formula>5</formula>
    </cfRule>
  </conditionalFormatting>
  <conditionalFormatting sqref="M92">
    <cfRule type="cellIs" priority="105" dxfId="1" operator="between" stopIfTrue="1">
      <formula>6</formula>
      <formula>10</formula>
    </cfRule>
    <cfRule type="cellIs" priority="106" dxfId="0" operator="between" stopIfTrue="1">
      <formula>0</formula>
      <formula>5</formula>
    </cfRule>
  </conditionalFormatting>
  <conditionalFormatting sqref="M93">
    <cfRule type="cellIs" priority="103" dxfId="1" operator="between" stopIfTrue="1">
      <formula>6</formula>
      <formula>10</formula>
    </cfRule>
    <cfRule type="cellIs" priority="104" dxfId="0" operator="between" stopIfTrue="1">
      <formula>0</formula>
      <formula>5</formula>
    </cfRule>
  </conditionalFormatting>
  <conditionalFormatting sqref="M94">
    <cfRule type="cellIs" priority="101" dxfId="1" operator="between" stopIfTrue="1">
      <formula>6</formula>
      <formula>10</formula>
    </cfRule>
    <cfRule type="cellIs" priority="102" dxfId="0" operator="between" stopIfTrue="1">
      <formula>0</formula>
      <formula>5</formula>
    </cfRule>
  </conditionalFormatting>
  <conditionalFormatting sqref="M95">
    <cfRule type="cellIs" priority="99" dxfId="1" operator="between" stopIfTrue="1">
      <formula>6</formula>
      <formula>10</formula>
    </cfRule>
    <cfRule type="cellIs" priority="100" dxfId="0" operator="between" stopIfTrue="1">
      <formula>0</formula>
      <formula>5</formula>
    </cfRule>
  </conditionalFormatting>
  <conditionalFormatting sqref="M96">
    <cfRule type="cellIs" priority="97" dxfId="1" operator="between" stopIfTrue="1">
      <formula>6</formula>
      <formula>10</formula>
    </cfRule>
    <cfRule type="cellIs" priority="98" dxfId="0" operator="between" stopIfTrue="1">
      <formula>0</formula>
      <formula>5</formula>
    </cfRule>
  </conditionalFormatting>
  <conditionalFormatting sqref="M97">
    <cfRule type="cellIs" priority="95" dxfId="1" operator="between" stopIfTrue="1">
      <formula>6</formula>
      <formula>10</formula>
    </cfRule>
    <cfRule type="cellIs" priority="96" dxfId="0" operator="between" stopIfTrue="1">
      <formula>0</formula>
      <formula>5</formula>
    </cfRule>
  </conditionalFormatting>
  <conditionalFormatting sqref="M98">
    <cfRule type="cellIs" priority="93" dxfId="1" operator="between" stopIfTrue="1">
      <formula>6</formula>
      <formula>10</formula>
    </cfRule>
    <cfRule type="cellIs" priority="94" dxfId="0" operator="between" stopIfTrue="1">
      <formula>0</formula>
      <formula>5</formula>
    </cfRule>
  </conditionalFormatting>
  <conditionalFormatting sqref="M99">
    <cfRule type="cellIs" priority="91" dxfId="1" operator="between" stopIfTrue="1">
      <formula>6</formula>
      <formula>10</formula>
    </cfRule>
    <cfRule type="cellIs" priority="92" dxfId="0" operator="between" stopIfTrue="1">
      <formula>0</formula>
      <formula>5</formula>
    </cfRule>
  </conditionalFormatting>
  <conditionalFormatting sqref="M100">
    <cfRule type="cellIs" priority="89" dxfId="1" operator="between" stopIfTrue="1">
      <formula>6</formula>
      <formula>10</formula>
    </cfRule>
    <cfRule type="cellIs" priority="90" dxfId="0" operator="between" stopIfTrue="1">
      <formula>0</formula>
      <formula>5</formula>
    </cfRule>
  </conditionalFormatting>
  <conditionalFormatting sqref="M101">
    <cfRule type="cellIs" priority="87" dxfId="1" operator="between" stopIfTrue="1">
      <formula>6</formula>
      <formula>10</formula>
    </cfRule>
    <cfRule type="cellIs" priority="88" dxfId="0" operator="between" stopIfTrue="1">
      <formula>0</formula>
      <formula>5</formula>
    </cfRule>
  </conditionalFormatting>
  <conditionalFormatting sqref="M102">
    <cfRule type="cellIs" priority="85" dxfId="1" operator="between" stopIfTrue="1">
      <formula>6</formula>
      <formula>10</formula>
    </cfRule>
    <cfRule type="cellIs" priority="86" dxfId="0" operator="between" stopIfTrue="1">
      <formula>0</formula>
      <formula>5</formula>
    </cfRule>
  </conditionalFormatting>
  <conditionalFormatting sqref="M103">
    <cfRule type="cellIs" priority="83" dxfId="1" operator="between" stopIfTrue="1">
      <formula>6</formula>
      <formula>10</formula>
    </cfRule>
    <cfRule type="cellIs" priority="84" dxfId="0" operator="between" stopIfTrue="1">
      <formula>0</formula>
      <formula>5</formula>
    </cfRule>
  </conditionalFormatting>
  <conditionalFormatting sqref="M104">
    <cfRule type="cellIs" priority="81" dxfId="1" operator="between" stopIfTrue="1">
      <formula>6</formula>
      <formula>10</formula>
    </cfRule>
    <cfRule type="cellIs" priority="82" dxfId="0" operator="between" stopIfTrue="1">
      <formula>0</formula>
      <formula>5</formula>
    </cfRule>
  </conditionalFormatting>
  <conditionalFormatting sqref="M105">
    <cfRule type="cellIs" priority="79" dxfId="1" operator="between" stopIfTrue="1">
      <formula>6</formula>
      <formula>10</formula>
    </cfRule>
    <cfRule type="cellIs" priority="80" dxfId="0" operator="between" stopIfTrue="1">
      <formula>0</formula>
      <formula>5</formula>
    </cfRule>
  </conditionalFormatting>
  <conditionalFormatting sqref="M106">
    <cfRule type="cellIs" priority="77" dxfId="1" operator="between" stopIfTrue="1">
      <formula>6</formula>
      <formula>10</formula>
    </cfRule>
    <cfRule type="cellIs" priority="78" dxfId="0" operator="between" stopIfTrue="1">
      <formula>0</formula>
      <formula>5</formula>
    </cfRule>
  </conditionalFormatting>
  <conditionalFormatting sqref="M107">
    <cfRule type="cellIs" priority="75" dxfId="1" operator="between" stopIfTrue="1">
      <formula>6</formula>
      <formula>10</formula>
    </cfRule>
    <cfRule type="cellIs" priority="76" dxfId="0" operator="between" stopIfTrue="1">
      <formula>0</formula>
      <formula>5</formula>
    </cfRule>
  </conditionalFormatting>
  <conditionalFormatting sqref="M108">
    <cfRule type="cellIs" priority="73" dxfId="1" operator="between" stopIfTrue="1">
      <formula>6</formula>
      <formula>10</formula>
    </cfRule>
    <cfRule type="cellIs" priority="74" dxfId="0" operator="between" stopIfTrue="1">
      <formula>0</formula>
      <formula>5</formula>
    </cfRule>
  </conditionalFormatting>
  <conditionalFormatting sqref="M109">
    <cfRule type="cellIs" priority="71" dxfId="1" operator="between" stopIfTrue="1">
      <formula>6</formula>
      <formula>10</formula>
    </cfRule>
    <cfRule type="cellIs" priority="72" dxfId="0" operator="between" stopIfTrue="1">
      <formula>0</formula>
      <formula>5</formula>
    </cfRule>
  </conditionalFormatting>
  <conditionalFormatting sqref="M110">
    <cfRule type="cellIs" priority="69" dxfId="1" operator="between" stopIfTrue="1">
      <formula>6</formula>
      <formula>10</formula>
    </cfRule>
    <cfRule type="cellIs" priority="70" dxfId="0" operator="between" stopIfTrue="1">
      <formula>0</formula>
      <formula>5</formula>
    </cfRule>
  </conditionalFormatting>
  <conditionalFormatting sqref="M111">
    <cfRule type="cellIs" priority="67" dxfId="1" operator="between" stopIfTrue="1">
      <formula>6</formula>
      <formula>10</formula>
    </cfRule>
    <cfRule type="cellIs" priority="68" dxfId="0" operator="between" stopIfTrue="1">
      <formula>0</formula>
      <formula>5</formula>
    </cfRule>
  </conditionalFormatting>
  <conditionalFormatting sqref="M112">
    <cfRule type="cellIs" priority="65" dxfId="1" operator="between" stopIfTrue="1">
      <formula>6</formula>
      <formula>10</formula>
    </cfRule>
    <cfRule type="cellIs" priority="66" dxfId="0" operator="between" stopIfTrue="1">
      <formula>0</formula>
      <formula>5</formula>
    </cfRule>
  </conditionalFormatting>
  <conditionalFormatting sqref="M113">
    <cfRule type="cellIs" priority="63" dxfId="1" operator="between" stopIfTrue="1">
      <formula>6</formula>
      <formula>10</formula>
    </cfRule>
    <cfRule type="cellIs" priority="64" dxfId="0" operator="between" stopIfTrue="1">
      <formula>0</formula>
      <formula>5</formula>
    </cfRule>
  </conditionalFormatting>
  <conditionalFormatting sqref="M114">
    <cfRule type="cellIs" priority="61" dxfId="1" operator="between" stopIfTrue="1">
      <formula>6</formula>
      <formula>10</formula>
    </cfRule>
    <cfRule type="cellIs" priority="62" dxfId="0" operator="between" stopIfTrue="1">
      <formula>0</formula>
      <formula>5</formula>
    </cfRule>
  </conditionalFormatting>
  <conditionalFormatting sqref="M115">
    <cfRule type="cellIs" priority="59" dxfId="1" operator="between" stopIfTrue="1">
      <formula>6</formula>
      <formula>10</formula>
    </cfRule>
    <cfRule type="cellIs" priority="60" dxfId="0" operator="between" stopIfTrue="1">
      <formula>0</formula>
      <formula>5</formula>
    </cfRule>
  </conditionalFormatting>
  <conditionalFormatting sqref="M116">
    <cfRule type="cellIs" priority="57" dxfId="1" operator="between" stopIfTrue="1">
      <formula>6</formula>
      <formula>10</formula>
    </cfRule>
    <cfRule type="cellIs" priority="58" dxfId="0" operator="between" stopIfTrue="1">
      <formula>0</formula>
      <formula>5</formula>
    </cfRule>
  </conditionalFormatting>
  <conditionalFormatting sqref="M117">
    <cfRule type="cellIs" priority="55" dxfId="1" operator="between" stopIfTrue="1">
      <formula>6</formula>
      <formula>10</formula>
    </cfRule>
    <cfRule type="cellIs" priority="56" dxfId="0" operator="between" stopIfTrue="1">
      <formula>0</formula>
      <formula>5</formula>
    </cfRule>
  </conditionalFormatting>
  <conditionalFormatting sqref="M118">
    <cfRule type="cellIs" priority="53" dxfId="1" operator="between" stopIfTrue="1">
      <formula>6</formula>
      <formula>10</formula>
    </cfRule>
    <cfRule type="cellIs" priority="54" dxfId="0" operator="between" stopIfTrue="1">
      <formula>0</formula>
      <formula>5</formula>
    </cfRule>
  </conditionalFormatting>
  <conditionalFormatting sqref="M119">
    <cfRule type="cellIs" priority="51" dxfId="1" operator="between" stopIfTrue="1">
      <formula>6</formula>
      <formula>10</formula>
    </cfRule>
    <cfRule type="cellIs" priority="52" dxfId="0" operator="between" stopIfTrue="1">
      <formula>0</formula>
      <formula>5</formula>
    </cfRule>
  </conditionalFormatting>
  <conditionalFormatting sqref="M120">
    <cfRule type="cellIs" priority="49" dxfId="1" operator="between" stopIfTrue="1">
      <formula>6</formula>
      <formula>10</formula>
    </cfRule>
    <cfRule type="cellIs" priority="50" dxfId="0" operator="between" stopIfTrue="1">
      <formula>0</formula>
      <formula>5</formula>
    </cfRule>
  </conditionalFormatting>
  <conditionalFormatting sqref="M121">
    <cfRule type="cellIs" priority="47" dxfId="1" operator="between" stopIfTrue="1">
      <formula>6</formula>
      <formula>10</formula>
    </cfRule>
    <cfRule type="cellIs" priority="48" dxfId="0" operator="between" stopIfTrue="1">
      <formula>0</formula>
      <formula>5</formula>
    </cfRule>
  </conditionalFormatting>
  <conditionalFormatting sqref="M122">
    <cfRule type="cellIs" priority="45" dxfId="1" operator="between" stopIfTrue="1">
      <formula>6</formula>
      <formula>10</formula>
    </cfRule>
    <cfRule type="cellIs" priority="46" dxfId="0" operator="between" stopIfTrue="1">
      <formula>0</formula>
      <formula>5</formula>
    </cfRule>
  </conditionalFormatting>
  <conditionalFormatting sqref="M123">
    <cfRule type="cellIs" priority="43" dxfId="1" operator="between" stopIfTrue="1">
      <formula>6</formula>
      <formula>10</formula>
    </cfRule>
    <cfRule type="cellIs" priority="44" dxfId="0" operator="between" stopIfTrue="1">
      <formula>0</formula>
      <formula>5</formula>
    </cfRule>
  </conditionalFormatting>
  <conditionalFormatting sqref="M124">
    <cfRule type="cellIs" priority="41" dxfId="1" operator="between" stopIfTrue="1">
      <formula>6</formula>
      <formula>10</formula>
    </cfRule>
    <cfRule type="cellIs" priority="42" dxfId="0" operator="between" stopIfTrue="1">
      <formula>0</formula>
      <formula>5</formula>
    </cfRule>
  </conditionalFormatting>
  <conditionalFormatting sqref="M125">
    <cfRule type="cellIs" priority="39" dxfId="1" operator="between" stopIfTrue="1">
      <formula>6</formula>
      <formula>10</formula>
    </cfRule>
    <cfRule type="cellIs" priority="40" dxfId="0" operator="between" stopIfTrue="1">
      <formula>0</formula>
      <formula>5</formula>
    </cfRule>
  </conditionalFormatting>
  <conditionalFormatting sqref="M126">
    <cfRule type="cellIs" priority="37" dxfId="1" operator="between" stopIfTrue="1">
      <formula>6</formula>
      <formula>10</formula>
    </cfRule>
    <cfRule type="cellIs" priority="38" dxfId="0" operator="between" stopIfTrue="1">
      <formula>0</formula>
      <formula>5</formula>
    </cfRule>
  </conditionalFormatting>
  <conditionalFormatting sqref="M127">
    <cfRule type="cellIs" priority="35" dxfId="1" operator="between" stopIfTrue="1">
      <formula>6</formula>
      <formula>10</formula>
    </cfRule>
    <cfRule type="cellIs" priority="36" dxfId="0" operator="between" stopIfTrue="1">
      <formula>0</formula>
      <formula>5</formula>
    </cfRule>
  </conditionalFormatting>
  <conditionalFormatting sqref="M128">
    <cfRule type="cellIs" priority="33" dxfId="1" operator="between" stopIfTrue="1">
      <formula>6</formula>
      <formula>10</formula>
    </cfRule>
    <cfRule type="cellIs" priority="34" dxfId="0" operator="between" stopIfTrue="1">
      <formula>0</formula>
      <formula>5</formula>
    </cfRule>
  </conditionalFormatting>
  <conditionalFormatting sqref="M129">
    <cfRule type="cellIs" priority="31" dxfId="1" operator="between" stopIfTrue="1">
      <formula>6</formula>
      <formula>10</formula>
    </cfRule>
    <cfRule type="cellIs" priority="32" dxfId="0" operator="between" stopIfTrue="1">
      <formula>0</formula>
      <formula>5</formula>
    </cfRule>
  </conditionalFormatting>
  <conditionalFormatting sqref="M130">
    <cfRule type="cellIs" priority="29" dxfId="1" operator="between" stopIfTrue="1">
      <formula>6</formula>
      <formula>10</formula>
    </cfRule>
    <cfRule type="cellIs" priority="30" dxfId="0" operator="between" stopIfTrue="1">
      <formula>0</formula>
      <formula>5</formula>
    </cfRule>
  </conditionalFormatting>
  <conditionalFormatting sqref="M131">
    <cfRule type="cellIs" priority="27" dxfId="1" operator="between" stopIfTrue="1">
      <formula>6</formula>
      <formula>10</formula>
    </cfRule>
    <cfRule type="cellIs" priority="28" dxfId="0" operator="between" stopIfTrue="1">
      <formula>0</formula>
      <formula>5</formula>
    </cfRule>
  </conditionalFormatting>
  <conditionalFormatting sqref="M132">
    <cfRule type="cellIs" priority="25" dxfId="1" operator="between" stopIfTrue="1">
      <formula>6</formula>
      <formula>10</formula>
    </cfRule>
    <cfRule type="cellIs" priority="26" dxfId="0" operator="between" stopIfTrue="1">
      <formula>0</formula>
      <formula>5</formula>
    </cfRule>
  </conditionalFormatting>
  <conditionalFormatting sqref="M133">
    <cfRule type="cellIs" priority="23" dxfId="1" operator="between" stopIfTrue="1">
      <formula>6</formula>
      <formula>10</formula>
    </cfRule>
    <cfRule type="cellIs" priority="24" dxfId="0" operator="between" stopIfTrue="1">
      <formula>0</formula>
      <formula>5</formula>
    </cfRule>
  </conditionalFormatting>
  <conditionalFormatting sqref="M134">
    <cfRule type="cellIs" priority="21" dxfId="1" operator="between" stopIfTrue="1">
      <formula>6</formula>
      <formula>10</formula>
    </cfRule>
    <cfRule type="cellIs" priority="22" dxfId="0" operator="between" stopIfTrue="1">
      <formula>0</formula>
      <formula>5</formula>
    </cfRule>
  </conditionalFormatting>
  <conditionalFormatting sqref="M135">
    <cfRule type="cellIs" priority="19" dxfId="1" operator="between" stopIfTrue="1">
      <formula>6</formula>
      <formula>10</formula>
    </cfRule>
    <cfRule type="cellIs" priority="20" dxfId="0" operator="between" stopIfTrue="1">
      <formula>0</formula>
      <formula>5</formula>
    </cfRule>
  </conditionalFormatting>
  <conditionalFormatting sqref="M136">
    <cfRule type="cellIs" priority="17" dxfId="1" operator="between" stopIfTrue="1">
      <formula>6</formula>
      <formula>10</formula>
    </cfRule>
    <cfRule type="cellIs" priority="18" dxfId="0" operator="between" stopIfTrue="1">
      <formula>0</formula>
      <formula>5</formula>
    </cfRule>
  </conditionalFormatting>
  <conditionalFormatting sqref="M137">
    <cfRule type="cellIs" priority="15" dxfId="1" operator="between" stopIfTrue="1">
      <formula>6</formula>
      <formula>10</formula>
    </cfRule>
    <cfRule type="cellIs" priority="16" dxfId="0" operator="between" stopIfTrue="1">
      <formula>0</formula>
      <formula>5</formula>
    </cfRule>
  </conditionalFormatting>
  <conditionalFormatting sqref="M138">
    <cfRule type="cellIs" priority="13" dxfId="1" operator="between" stopIfTrue="1">
      <formula>6</formula>
      <formula>10</formula>
    </cfRule>
    <cfRule type="cellIs" priority="14" dxfId="0" operator="between" stopIfTrue="1">
      <formula>0</formula>
      <formula>5</formula>
    </cfRule>
  </conditionalFormatting>
  <conditionalFormatting sqref="M139">
    <cfRule type="cellIs" priority="11" dxfId="1" operator="between" stopIfTrue="1">
      <formula>6</formula>
      <formula>10</formula>
    </cfRule>
    <cfRule type="cellIs" priority="12" dxfId="0" operator="between" stopIfTrue="1">
      <formula>0</formula>
      <formula>5</formula>
    </cfRule>
  </conditionalFormatting>
  <conditionalFormatting sqref="M141">
    <cfRule type="cellIs" priority="9" dxfId="1" operator="between" stopIfTrue="1">
      <formula>6</formula>
      <formula>10</formula>
    </cfRule>
    <cfRule type="cellIs" priority="10" dxfId="0" operator="between" stopIfTrue="1">
      <formula>0</formula>
      <formula>5</formula>
    </cfRule>
  </conditionalFormatting>
  <conditionalFormatting sqref="M142">
    <cfRule type="cellIs" priority="7" dxfId="1" operator="between" stopIfTrue="1">
      <formula>6</formula>
      <formula>10</formula>
    </cfRule>
    <cfRule type="cellIs" priority="8" dxfId="0" operator="between" stopIfTrue="1">
      <formula>0</formula>
      <formula>5</formula>
    </cfRule>
  </conditionalFormatting>
  <conditionalFormatting sqref="M143">
    <cfRule type="cellIs" priority="5" dxfId="1" operator="between" stopIfTrue="1">
      <formula>6</formula>
      <formula>10</formula>
    </cfRule>
    <cfRule type="cellIs" priority="6" dxfId="0" operator="between" stopIfTrue="1">
      <formula>0</formula>
      <formula>5</formula>
    </cfRule>
  </conditionalFormatting>
  <conditionalFormatting sqref="M144">
    <cfRule type="cellIs" priority="3" dxfId="1" operator="between" stopIfTrue="1">
      <formula>6</formula>
      <formula>10</formula>
    </cfRule>
    <cfRule type="cellIs" priority="4" dxfId="0" operator="between" stopIfTrue="1">
      <formula>0</formula>
      <formula>5</formula>
    </cfRule>
  </conditionalFormatting>
  <conditionalFormatting sqref="M145">
    <cfRule type="cellIs" priority="1" dxfId="1" operator="between" stopIfTrue="1">
      <formula>6</formula>
      <formula>10</formula>
    </cfRule>
    <cfRule type="cellIs" priority="2" dxfId="0" operator="between" stopIfTrue="1">
      <formula>0</formula>
      <formula>5</formula>
    </cfRule>
  </conditionalFormatting>
  <dataValidations count="2">
    <dataValidation type="whole" allowBlank="1" showErrorMessage="1" errorTitle="Внимание!" error="Нельзя вводить не целые числа!" sqref="J141:J146 J11:J139">
      <formula1>0</formula1>
      <formula2>99999</formula2>
    </dataValidation>
    <dataValidation type="whole" allowBlank="1" showInputMessage="1" showErrorMessage="1" sqref="I8:I9">
      <formula1>0</formula1>
      <formula2>200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Л. Черевык</dc:creator>
  <cp:keywords/>
  <dc:description/>
  <cp:lastModifiedBy>admin</cp:lastModifiedBy>
  <cp:lastPrinted>2011-10-25T12:46:47Z</cp:lastPrinted>
  <dcterms:created xsi:type="dcterms:W3CDTF">2011-09-22T05:58:54Z</dcterms:created>
  <dcterms:modified xsi:type="dcterms:W3CDTF">2014-02-21T19:42:17Z</dcterms:modified>
  <cp:category/>
  <cp:version/>
  <cp:contentType/>
  <cp:contentStatus/>
  <cp:revision>1</cp:revision>
</cp:coreProperties>
</file>