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8670" yWindow="-120" windowWidth="19200" windowHeight="12825"/>
  </bookViews>
  <sheets>
    <sheet name="Лист1" sheetId="1" r:id="rId1"/>
  </sheets>
  <definedNames>
    <definedName name="_xlnm._FilterDatabase" localSheetId="0" hidden="1">Лист1!$A$3:$V$69</definedName>
  </definedNames>
  <calcPr calcId="145621"/>
</workbook>
</file>

<file path=xl/calcChain.xml><?xml version="1.0" encoding="utf-8"?>
<calcChain xmlns="http://schemas.openxmlformats.org/spreadsheetml/2006/main">
  <c r="U69" i="1" l="1"/>
  <c r="Q69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4" i="1"/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T68" i="1" l="1"/>
  <c r="S68" i="1"/>
  <c r="R68" i="1"/>
  <c r="T64" i="1"/>
  <c r="S64" i="1"/>
  <c r="R64" i="1"/>
  <c r="T58" i="1"/>
  <c r="S58" i="1"/>
  <c r="R58" i="1"/>
  <c r="T45" i="1"/>
  <c r="S45" i="1"/>
  <c r="R45" i="1"/>
  <c r="T37" i="1"/>
  <c r="S37" i="1"/>
  <c r="R37" i="1"/>
  <c r="T13" i="1"/>
  <c r="S13" i="1"/>
  <c r="R13" i="1"/>
  <c r="T5" i="1"/>
  <c r="S5" i="1"/>
  <c r="R5" i="1"/>
  <c r="T61" i="1"/>
  <c r="S61" i="1"/>
  <c r="R61" i="1"/>
  <c r="T59" i="1"/>
  <c r="S59" i="1"/>
  <c r="R59" i="1"/>
  <c r="T51" i="1"/>
  <c r="S51" i="1"/>
  <c r="R51" i="1"/>
  <c r="T48" i="1"/>
  <c r="S48" i="1"/>
  <c r="R48" i="1"/>
  <c r="T46" i="1"/>
  <c r="S46" i="1"/>
  <c r="R46" i="1"/>
  <c r="T42" i="1"/>
  <c r="S42" i="1"/>
  <c r="R42" i="1"/>
  <c r="T38" i="1"/>
  <c r="S38" i="1"/>
  <c r="R38" i="1"/>
  <c r="T34" i="1"/>
  <c r="S34" i="1"/>
  <c r="R34" i="1"/>
  <c r="T25" i="1"/>
  <c r="S25" i="1"/>
  <c r="R25" i="1"/>
  <c r="T22" i="1"/>
  <c r="S22" i="1"/>
  <c r="R22" i="1"/>
  <c r="T20" i="1"/>
  <c r="S20" i="1"/>
  <c r="R20" i="1"/>
  <c r="T17" i="1"/>
  <c r="S17" i="1"/>
  <c r="R17" i="1"/>
  <c r="T14" i="1"/>
  <c r="S14" i="1"/>
  <c r="R14" i="1"/>
  <c r="T10" i="1"/>
  <c r="S10" i="1"/>
  <c r="R10" i="1"/>
  <c r="T6" i="1"/>
  <c r="S6" i="1"/>
  <c r="R6" i="1"/>
  <c r="T56" i="1"/>
  <c r="S56" i="1"/>
  <c r="R56" i="1"/>
  <c r="T41" i="1"/>
  <c r="S41" i="1"/>
  <c r="R41" i="1"/>
  <c r="T30" i="1"/>
  <c r="S30" i="1"/>
  <c r="R30" i="1"/>
  <c r="T9" i="1"/>
  <c r="S9" i="1"/>
  <c r="R9" i="1"/>
  <c r="T67" i="1"/>
  <c r="S67" i="1"/>
  <c r="R67" i="1"/>
  <c r="T65" i="1"/>
  <c r="S65" i="1"/>
  <c r="R65" i="1"/>
  <c r="T63" i="1"/>
  <c r="S63" i="1"/>
  <c r="R63" i="1"/>
  <c r="T57" i="1"/>
  <c r="S57" i="1"/>
  <c r="R57" i="1"/>
  <c r="T53" i="1"/>
  <c r="S53" i="1"/>
  <c r="R53" i="1"/>
  <c r="T49" i="1"/>
  <c r="S49" i="1"/>
  <c r="R49" i="1"/>
  <c r="T44" i="1"/>
  <c r="S44" i="1"/>
  <c r="R44" i="1"/>
  <c r="T40" i="1"/>
  <c r="S40" i="1"/>
  <c r="R40" i="1"/>
  <c r="T36" i="1"/>
  <c r="S36" i="1"/>
  <c r="R36" i="1"/>
  <c r="T32" i="1"/>
  <c r="S32" i="1"/>
  <c r="R32" i="1"/>
  <c r="T29" i="1"/>
  <c r="S29" i="1"/>
  <c r="R29" i="1"/>
  <c r="T27" i="1"/>
  <c r="S27" i="1"/>
  <c r="R27" i="1"/>
  <c r="T19" i="1"/>
  <c r="S19" i="1"/>
  <c r="R19" i="1"/>
  <c r="T15" i="1"/>
  <c r="S15" i="1"/>
  <c r="R15" i="1"/>
  <c r="T12" i="1"/>
  <c r="S12" i="1"/>
  <c r="R12" i="1"/>
  <c r="S8" i="1"/>
  <c r="R8" i="1"/>
  <c r="T4" i="1"/>
  <c r="S4" i="1"/>
  <c r="R4" i="1"/>
  <c r="T66" i="1"/>
  <c r="S66" i="1"/>
  <c r="R66" i="1"/>
  <c r="T54" i="1"/>
  <c r="R54" i="1"/>
  <c r="S54" i="1"/>
  <c r="T50" i="1"/>
  <c r="S50" i="1"/>
  <c r="R50" i="1"/>
  <c r="T33" i="1"/>
  <c r="S33" i="1"/>
  <c r="R33" i="1"/>
  <c r="T24" i="1"/>
  <c r="S24" i="1"/>
  <c r="R24" i="1"/>
  <c r="T16" i="1"/>
  <c r="S16" i="1"/>
  <c r="R16" i="1"/>
  <c r="T62" i="1"/>
  <c r="S62" i="1"/>
  <c r="R62" i="1"/>
  <c r="T60" i="1"/>
  <c r="S60" i="1"/>
  <c r="R60" i="1"/>
  <c r="T55" i="1"/>
  <c r="S55" i="1"/>
  <c r="R55" i="1"/>
  <c r="T52" i="1"/>
  <c r="S52" i="1"/>
  <c r="R52" i="1"/>
  <c r="T47" i="1"/>
  <c r="S47" i="1"/>
  <c r="R47" i="1"/>
  <c r="T43" i="1"/>
  <c r="S43" i="1"/>
  <c r="R43" i="1"/>
  <c r="T39" i="1"/>
  <c r="S39" i="1"/>
  <c r="R39" i="1"/>
  <c r="T35" i="1"/>
  <c r="S35" i="1"/>
  <c r="R35" i="1"/>
  <c r="T31" i="1"/>
  <c r="S31" i="1"/>
  <c r="R31" i="1"/>
  <c r="T28" i="1"/>
  <c r="S28" i="1"/>
  <c r="R28" i="1"/>
  <c r="T26" i="1"/>
  <c r="S26" i="1"/>
  <c r="R26" i="1"/>
  <c r="T23" i="1"/>
  <c r="S23" i="1"/>
  <c r="R23" i="1"/>
  <c r="T21" i="1"/>
  <c r="S21" i="1"/>
  <c r="R21" i="1"/>
  <c r="T18" i="1"/>
  <c r="S18" i="1"/>
  <c r="R18" i="1"/>
  <c r="T11" i="1"/>
  <c r="S11" i="1"/>
  <c r="R11" i="1"/>
  <c r="T7" i="1"/>
  <c r="S7" i="1"/>
  <c r="R7" i="1"/>
  <c r="T8" i="1"/>
  <c r="T69" i="1" l="1"/>
  <c r="R69" i="1"/>
  <c r="S69" i="1"/>
</calcChain>
</file>

<file path=xl/comments1.xml><?xml version="1.0" encoding="utf-8"?>
<comments xmlns="http://schemas.openxmlformats.org/spreadsheetml/2006/main">
  <authors>
    <author>Марина</author>
  </authors>
  <commentList>
    <comment ref="G27" authorId="0">
      <text>
        <r>
          <rPr>
            <b/>
            <sz val="9"/>
            <color indexed="81"/>
            <rFont val="Tahoma"/>
            <family val="2"/>
            <charset val="204"/>
          </rPr>
          <t>Марина:</t>
        </r>
        <r>
          <rPr>
            <sz val="9"/>
            <color indexed="81"/>
            <rFont val="Tahoma"/>
            <family val="2"/>
            <charset val="204"/>
          </rPr>
          <t xml:space="preserve">
красным выделены клетки, из которых удалены единицы ЛАМОДЫ</t>
        </r>
      </text>
    </comment>
  </commentList>
</comments>
</file>

<file path=xl/sharedStrings.xml><?xml version="1.0" encoding="utf-8"?>
<sst xmlns="http://schemas.openxmlformats.org/spreadsheetml/2006/main" count="284" uniqueCount="160">
  <si>
    <t>BLACK</t>
  </si>
  <si>
    <t>XL</t>
  </si>
  <si>
    <t>XS</t>
  </si>
  <si>
    <t>WHITE</t>
  </si>
  <si>
    <t>CH</t>
  </si>
  <si>
    <t>NAVY</t>
  </si>
  <si>
    <t>BWJ-2</t>
  </si>
  <si>
    <t>BL/SG</t>
  </si>
  <si>
    <t>PB/SG</t>
  </si>
  <si>
    <t>RED/BL</t>
  </si>
  <si>
    <t>SG/BL</t>
  </si>
  <si>
    <t>M.BROWN</t>
  </si>
  <si>
    <t>S.BROWN</t>
  </si>
  <si>
    <t>BWJ-2W</t>
  </si>
  <si>
    <t>IV/BLK</t>
  </si>
  <si>
    <t>BIRCH</t>
  </si>
  <si>
    <t>EL</t>
  </si>
  <si>
    <t>WASABI</t>
  </si>
  <si>
    <t>F.RED</t>
  </si>
  <si>
    <t>SL/BL</t>
  </si>
  <si>
    <t>CFZ-1</t>
  </si>
  <si>
    <t>CFZ-1W</t>
  </si>
  <si>
    <t>OLIVE</t>
  </si>
  <si>
    <t>GOLD</t>
  </si>
  <si>
    <t>M</t>
  </si>
  <si>
    <t>D-1</t>
  </si>
  <si>
    <t>DB-1</t>
  </si>
  <si>
    <t>EGGPLA</t>
  </si>
  <si>
    <t>DB-1W</t>
  </si>
  <si>
    <t>DF-2</t>
  </si>
  <si>
    <t>DF-2W</t>
  </si>
  <si>
    <t>CHALK</t>
  </si>
  <si>
    <t>DFP-1</t>
  </si>
  <si>
    <t>DFP-1W</t>
  </si>
  <si>
    <t>DSW-1</t>
  </si>
  <si>
    <t>DSW-1W</t>
  </si>
  <si>
    <t>FH-1</t>
  </si>
  <si>
    <t>SL</t>
  </si>
  <si>
    <t>FH-1W</t>
  </si>
  <si>
    <t>GD-1</t>
  </si>
  <si>
    <t>GD-2</t>
  </si>
  <si>
    <t>GD-1W</t>
  </si>
  <si>
    <t>GD-2W</t>
  </si>
  <si>
    <t>S</t>
  </si>
  <si>
    <t>LJX-1</t>
  </si>
  <si>
    <t>LJX-1W</t>
  </si>
  <si>
    <t>O.GREY</t>
  </si>
  <si>
    <t>SAT045</t>
  </si>
  <si>
    <t>VF-1</t>
  </si>
  <si>
    <t>VF-1W</t>
  </si>
  <si>
    <t>Цвет</t>
  </si>
  <si>
    <t>Наименование</t>
  </si>
  <si>
    <t>Размер</t>
  </si>
  <si>
    <t>Код</t>
  </si>
  <si>
    <t>Количество</t>
  </si>
  <si>
    <t>L</t>
  </si>
  <si>
    <t>2XL</t>
  </si>
  <si>
    <t>3XL</t>
  </si>
  <si>
    <t>4XL</t>
  </si>
  <si>
    <t>5XL</t>
  </si>
  <si>
    <t>6XL</t>
  </si>
  <si>
    <t>Толстовка на молнии Performance Classic, муж.</t>
  </si>
  <si>
    <t>Толстовка на молнии Performance Classic, жен.</t>
  </si>
  <si>
    <t>Парка Ridge Thermal, муж.</t>
  </si>
  <si>
    <t>Пуховая куртка Rogue H2XTREME®, муж.</t>
  </si>
  <si>
    <t>Пуховая куртка Rogue H2XTREME®, жен.</t>
  </si>
  <si>
    <t>Пуховая куртка Peak Down, муж.</t>
  </si>
  <si>
    <t>Пуховая куртка Peak Down, жен.</t>
  </si>
  <si>
    <t>Пуховая куртка Meridian Packable Down, муж.</t>
  </si>
  <si>
    <t>Пуховая куртка Meridian Packable Down, жен.</t>
  </si>
  <si>
    <t>Пуховая куртка Summit Down, муж.</t>
  </si>
  <si>
    <t>Пуховая куртка Summit Down, жен.</t>
  </si>
  <si>
    <t xml:space="preserve">Толстовка STORMTECH Bonded Fleece, муж. </t>
  </si>
  <si>
    <t>Толстовка STORMTECH Bonded Fleece, жен.</t>
  </si>
  <si>
    <t>Пуховая парка Expedition, муж.</t>
  </si>
  <si>
    <t xml:space="preserve">Пуховая парка Expedition, жен. </t>
  </si>
  <si>
    <t>Пуховая парка Expedition Bomber, муж.</t>
  </si>
  <si>
    <t xml:space="preserve">Пуховая парка Expedition Bomber, жен. </t>
  </si>
  <si>
    <t>Пуховое пальто Icebreaker, муж.</t>
  </si>
  <si>
    <t>Пуховое пальто Icebreaker, жен.</t>
  </si>
  <si>
    <t>Толстовка STORMTECH Classic Fleece, жен.</t>
  </si>
  <si>
    <t>Флис Polaris H2X® Fleece Shell, муж.</t>
  </si>
  <si>
    <t>Флис Polaris H2X® Fleece Shell, жен.</t>
  </si>
  <si>
    <t>OXGREY</t>
  </si>
  <si>
    <t>http://stormtech.pro/photo/BWJ-2W_BLACK_STEELGREY.jpg</t>
  </si>
  <si>
    <t>http://stormtech.pro/photo/BWJ-2W_IVORY_BLACK.jpg</t>
  </si>
  <si>
    <t>http://stormtech.pro/photo/BWJ-2W_PACIFICBLUE_STEELGREY.jpg</t>
  </si>
  <si>
    <t>http://stormtech.pro/photo/BWJ-2W_RED_BLACK.jpg</t>
  </si>
  <si>
    <t>http://stormtech.pro/photo/BWJ-2_BLACK_STEELGREY.jpg</t>
  </si>
  <si>
    <t>http://stormtech.pro/photo/BWJ-2_PACIFICBLUE_GREY.jpg</t>
  </si>
  <si>
    <t>http://stormtech.pro/photo/BWJ-2_RED_BLACK.jpg</t>
  </si>
  <si>
    <t>http://stormtech.pro/photo/BWJ-2_STEELGREY_BLACK.jpg</t>
  </si>
  <si>
    <t>http://stormtech.pro/photo/CFZ-1W_BLACK.jpg</t>
  </si>
  <si>
    <t>http://stormtech.pro/photo/CFZ-1W_NAVY.jpg</t>
  </si>
  <si>
    <t>http://stormtech.pro/photo/CFZ-1W_OLIVE.jpg</t>
  </si>
  <si>
    <t>http://stormtech.pro/photo/CFZ-1W_OXFORDGREY.jpg</t>
  </si>
  <si>
    <t>http://stormtech.pro/photo/CFZ-1W_WHITE.jpg</t>
  </si>
  <si>
    <t>http://stormtech.pro/photo/CFZ-1_BLACK.jpg</t>
  </si>
  <si>
    <t>http://stormtech.pro/photo/CFZ-1_NAVY.jpg</t>
  </si>
  <si>
    <t>http://stormtech.pro/photo/CFZ-1_OXFORDGREY.jpg</t>
  </si>
  <si>
    <t>http://stormtech.pro/photo/D-1_BLACK_HOOD.jpg</t>
  </si>
  <si>
    <t>http://stormtech.pro/photo/D-1_MILITARYBROWN_HOOD.jpg</t>
  </si>
  <si>
    <t>http://stormtech.pro/photo/DB-1W_BLACK.jpg</t>
  </si>
  <si>
    <t>http://stormtech.pro/photo/DB-1W_EGGPLANT.jpg</t>
  </si>
  <si>
    <t>http://stormtech.pro/photo/DB-1W_NAVY.jpg</t>
  </si>
  <si>
    <t>http://stormtech.pro/photo/DB-1_BLACK_DARK.jpg</t>
  </si>
  <si>
    <t>http://stormtech.pro/photo/DB-1_EGGPLANT.jpg</t>
  </si>
  <si>
    <t>http://stormtech.pro/photo/DF-2W_BLACK.jpg</t>
  </si>
  <si>
    <t>http://stormtech.pro/photo/DF-2W_ELECTRICBLUE.jpg</t>
  </si>
  <si>
    <t>http://stormtech.pro/photo/DF-2W_NAVY .jpg</t>
  </si>
  <si>
    <t>http://stormtech.pro/photo/DF-2_BLACK.jpg</t>
  </si>
  <si>
    <t>http://stormtech.pro/photo/DF-2_NAVY.jpg</t>
  </si>
  <si>
    <t>http://stormtech.pro/photo/DF-2_WASABI.jpg</t>
  </si>
  <si>
    <t>http://stormtech.pro/photo/DFP-1W_BLACK.jpg</t>
  </si>
  <si>
    <t>http://stormtech.pro/photo/DFP-1W_EGGPLANT.jpg</t>
  </si>
  <si>
    <t>http://stormtech.pro/photo/DFP-1W_ELECTRICBLUE.jpg</t>
  </si>
  <si>
    <t>http://stormtech.pro/photo/DFP-1W_NAVY.jpg</t>
  </si>
  <si>
    <t>http://stormtech.pro/photo/DFP-1W_WASABI.jpg</t>
  </si>
  <si>
    <t>http://stormtech.pro/photo/DFP-1_BLACK.jpg</t>
  </si>
  <si>
    <t>http://stormtech.pro/photo/DFP-1_EGGPLANT.jpg</t>
  </si>
  <si>
    <t>http://stormtech.pro/photo/DFP-1_ELECTRICBLUE.jpg</t>
  </si>
  <si>
    <t>http://stormtech.pro/photo/DFP-1_NAVY.jpg</t>
  </si>
  <si>
    <t>http://stormtech.pro/photo/DFP-1_WASABI.jpg</t>
  </si>
  <si>
    <t>http://stormtech.pro/photo/DSW-1W_BLACK.jpg</t>
  </si>
  <si>
    <t>http://stormtech.pro/photo/DSW-1_BLACK.jpg</t>
  </si>
  <si>
    <t>http://stormtech.pro/photo/DSW-1_FLAMERED.jpg</t>
  </si>
  <si>
    <t>http://stormtech.pro/photo/DSW-1_GOLD.jpg</t>
  </si>
  <si>
    <t>http://stormtech.pro/photo/DSW-1_SLATEBLUE.jpg</t>
  </si>
  <si>
    <t>http://stormtech.pro/photo/FH-1W_BLACK.jpg</t>
  </si>
  <si>
    <t>http://stormtech.pro/photo/FH-1W_SLATEBROWN.jpg</t>
  </si>
  <si>
    <t>http://stormtech.pro/photo/FH-1_BLACK.jpg</t>
  </si>
  <si>
    <t>http://stormtech.pro/photo/GD-1W_BLACK.jpg</t>
  </si>
  <si>
    <t>http://stormtech.pro/photo/GD-1W_CHALKWHITE.jpg</t>
  </si>
  <si>
    <t>http://stormtech.pro/photo/GD-1_BLACK.jpg</t>
  </si>
  <si>
    <t>http://stormtech.pro/photo/GD-1_SEALBROWN.jpg</t>
  </si>
  <si>
    <t>http://stormtech.pro/photo/GD-2W_BLACK.jpg</t>
  </si>
  <si>
    <t>http://stormtech.pro/photo/GD-2_BLACK.jpg</t>
  </si>
  <si>
    <t>http://stormtech.pro/photo/LJX-1W_BLACK.jpg</t>
  </si>
  <si>
    <t>http://stormtech.pro/photo/LJX-1W_CHALKWHITE.jpg</t>
  </si>
  <si>
    <t>http://stormtech.pro/photo/LJX-1_BLACK_DARK.jpg</t>
  </si>
  <si>
    <t>http://stormtech.pro/photo/LJX-1_CHALKWHITE.jpg</t>
  </si>
  <si>
    <t>http://stormtech.pro/photo/SAT045_BLACK.jpg</t>
  </si>
  <si>
    <t>http://stormtech.pro/photo/SAT045_NAVY.jpg</t>
  </si>
  <si>
    <t>http://stormtech.pro/photo/SAT045_OXFORDGREY.jpg</t>
  </si>
  <si>
    <t>http://stormtech.pro/photo/SAT045_WHITE.jpg</t>
  </si>
  <si>
    <t>http://stormtech.pro/photo/VF-1W_BLACK.jpg</t>
  </si>
  <si>
    <t>http://stormtech.pro/photo/VF-1W_NAVY.jpg</t>
  </si>
  <si>
    <t>http://stormtech.pro/photo/VF-1_BIRCH.jpg</t>
  </si>
  <si>
    <t>http://stormtech.pro/photo/VF-1_BLACK.jpg</t>
  </si>
  <si>
    <t>Пуховый жилет Nordic, муж.</t>
  </si>
  <si>
    <t xml:space="preserve">Пуховый жилет Nordic, жен. </t>
  </si>
  <si>
    <t>Фото</t>
  </si>
  <si>
    <t>Сумма 1</t>
  </si>
  <si>
    <t>Сумма 2</t>
  </si>
  <si>
    <t>Сумма 3</t>
  </si>
  <si>
    <t>Оптовая цена</t>
  </si>
  <si>
    <t>Распродажа</t>
  </si>
  <si>
    <t>-50%</t>
  </si>
  <si>
    <t>Сумма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</si>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</sst>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р.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entury Gothic"/>
      <family val="2"/>
      <charset val="204"/>
    </font>
    <font>
      <b/>
      <sz val="11"/>
      <color theme="0"/>
      <name val="Century Gothic"/>
      <family val="2"/>
      <charset val="204"/>
    </font>
    <font>
      <sz val="11"/>
      <color theme="1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rgb="FF00B050"/>
      <name val="Century Gothic"/>
      <family val="2"/>
      <charset val="204"/>
    </font>
    <font>
      <b/>
      <sz val="11"/>
      <color theme="1"/>
      <name val="Century Gothic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Century Gothic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9" fillId="0" borderId="8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9" applyNumberFormat="0" applyAlignment="0" applyProtection="0"/>
    <xf numFmtId="0" fontId="14" fillId="7" borderId="10" applyNumberFormat="0" applyAlignment="0" applyProtection="0"/>
    <xf numFmtId="0" fontId="15" fillId="7" borderId="9" applyNumberFormat="0" applyAlignment="0" applyProtection="0"/>
    <xf numFmtId="0" fontId="16" fillId="0" borderId="11" applyNumberFormat="0" applyFill="0" applyAlignment="0" applyProtection="0"/>
    <xf numFmtId="0" fontId="17" fillId="8" borderId="12" applyNumberFormat="0" applyAlignment="0" applyProtection="0"/>
    <xf numFmtId="0" fontId="18" fillId="0" borderId="0" applyNumberFormat="0" applyFill="0" applyBorder="0" applyAlignment="0" applyProtection="0"/>
    <xf numFmtId="0" fontId="5" fillId="9" borderId="13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4" applyNumberFormat="0" applyFill="0" applyAlignment="0" applyProtection="0"/>
    <xf numFmtId="0" fontId="21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1" fillId="33" borderId="0" applyNumberFormat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49" fontId="2" fillId="2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left" vertical="top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 vertical="top" shrinkToFit="1"/>
    </xf>
    <xf numFmtId="0" fontId="1" fillId="0" borderId="4" xfId="0" applyNumberFormat="1" applyFont="1" applyBorder="1"/>
    <xf numFmtId="49" fontId="2" fillId="2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center" vertical="center" wrapText="1"/>
    </xf>
    <xf numFmtId="0" fontId="22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23" fillId="34" borderId="4" xfId="0" applyNumberFormat="1" applyFont="1" applyFill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/>
    </xf>
    <xf numFmtId="0" fontId="4" fillId="0" borderId="4" xfId="1" applyFill="1" applyBorder="1" applyAlignment="1" applyProtection="1">
      <alignment horizontal="left" vertical="top" shrinkToFi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 wrapText="1"/>
    </xf>
    <xf numFmtId="164" fontId="26" fillId="34" borderId="4" xfId="0" applyNumberFormat="1" applyFont="1" applyFill="1" applyBorder="1" applyAlignment="1">
      <alignment horizontal="center" wrapText="1"/>
    </xf>
    <xf numFmtId="49" fontId="2" fillId="2" borderId="15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 shrinkToFit="1"/>
    </xf>
    <xf numFmtId="49" fontId="2" fillId="2" borderId="15" xfId="0" applyNumberFormat="1" applyFont="1" applyFill="1" applyBorder="1" applyAlignment="1">
      <alignment horizontal="center" vertical="center" shrinkToFit="1"/>
    </xf>
    <xf numFmtId="16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</cellXfs>
  <cellStyles count="43">
    <cellStyle name="20% - Акцент1" xfId="20" builtinId="30" customBuiltin="1"/>
    <cellStyle name="20% - Акцент2" xfId="24" builtinId="34" customBuiltin="1"/>
    <cellStyle name="20% - Акцент3" xfId="28" builtinId="38" customBuiltin="1"/>
    <cellStyle name="20% - Акцент4" xfId="32" builtinId="42" customBuiltin="1"/>
    <cellStyle name="20% - Акцент5" xfId="36" builtinId="46" customBuiltin="1"/>
    <cellStyle name="20% - Акцент6" xfId="40" builtinId="50" customBuiltin="1"/>
    <cellStyle name="40% - Акцент1" xfId="21" builtinId="31" customBuiltin="1"/>
    <cellStyle name="40% - Акцент2" xfId="25" builtinId="35" customBuiltin="1"/>
    <cellStyle name="40% - Акцент3" xfId="29" builtinId="39" customBuiltin="1"/>
    <cellStyle name="40% - Акцент4" xfId="33" builtinId="43" customBuiltin="1"/>
    <cellStyle name="40% - Акцент5" xfId="37" builtinId="47" customBuiltin="1"/>
    <cellStyle name="40% - Акцент6" xfId="41" builtinId="51" customBuiltin="1"/>
    <cellStyle name="60% - Акцент1" xfId="22" builtinId="32" customBuiltin="1"/>
    <cellStyle name="60% - Акцент2" xfId="26" builtinId="36" customBuiltin="1"/>
    <cellStyle name="60% - Акцент3" xfId="30" builtinId="40" customBuiltin="1"/>
    <cellStyle name="60% - Акцент4" xfId="34" builtinId="44" customBuiltin="1"/>
    <cellStyle name="60% - Акцент5" xfId="38" builtinId="48" customBuiltin="1"/>
    <cellStyle name="60% -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Гиперссылка" xfId="1" builtinId="8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Плохой" xfId="8" builtinId="27" customBuiltin="1"/>
    <cellStyle name="Пояснение" xfId="17" builtinId="53" customBuiltin="1"/>
    <cellStyle name="Примечание" xfId="16" builtinId="10" customBuiltin="1"/>
    <cellStyle name="Связанная ячейка" xfId="13" builtinId="24" customBuiltin="1"/>
    <cellStyle name="Текст предупреждения" xfId="15" builtinId="11" customBuiltin="1"/>
    <cellStyle name="Хороший" xfId="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tormtech.pro/photo/BWJ-2_STEELGREY_BLACK.jpg" TargetMode="External"/><Relationship Id="rId18" Type="http://schemas.openxmlformats.org/officeDocument/2006/relationships/hyperlink" Target="http://stormtech.pro/photo/BWJ-2W_RED_BLACK.jpg" TargetMode="External"/><Relationship Id="rId26" Type="http://schemas.openxmlformats.org/officeDocument/2006/relationships/hyperlink" Target="http://stormtech.pro/photo/CFZ-1_BLACK.jpg" TargetMode="External"/><Relationship Id="rId39" Type="http://schemas.openxmlformats.org/officeDocument/2006/relationships/hyperlink" Target="http://stormtech.pro/photo/DF-2_BLACK.jpg" TargetMode="External"/><Relationship Id="rId21" Type="http://schemas.openxmlformats.org/officeDocument/2006/relationships/hyperlink" Target="http://stormtech.pro/photo/CFZ-1W_BLACK.jpg" TargetMode="External"/><Relationship Id="rId34" Type="http://schemas.openxmlformats.org/officeDocument/2006/relationships/hyperlink" Target="http://stormtech.pro/photo/DB-1_BLACK_DARK.jpg" TargetMode="External"/><Relationship Id="rId42" Type="http://schemas.openxmlformats.org/officeDocument/2006/relationships/hyperlink" Target="http://stormtech.pro/photo/DFP-1_ELECTRICBLUE.jpg" TargetMode="External"/><Relationship Id="rId47" Type="http://schemas.openxmlformats.org/officeDocument/2006/relationships/hyperlink" Target="http://stormtech.pro/photo/DSW-1_FLAMERED.jpg" TargetMode="External"/><Relationship Id="rId50" Type="http://schemas.openxmlformats.org/officeDocument/2006/relationships/hyperlink" Target="http://stormtech.pro/photo/FH-1W_BLACK.jpg" TargetMode="External"/><Relationship Id="rId55" Type="http://schemas.openxmlformats.org/officeDocument/2006/relationships/hyperlink" Target="http://stormtech.pro/photo/GD-1_BLACK.jpg" TargetMode="External"/><Relationship Id="rId7" Type="http://schemas.openxmlformats.org/officeDocument/2006/relationships/hyperlink" Target="http://stormtech.pro/photo/VF-1W_BLACK.jpg" TargetMode="External"/><Relationship Id="rId2" Type="http://schemas.openxmlformats.org/officeDocument/2006/relationships/hyperlink" Target="http://stormtech.pro/photo/LJX-1_CHALKWHITE.jpg" TargetMode="External"/><Relationship Id="rId16" Type="http://schemas.openxmlformats.org/officeDocument/2006/relationships/hyperlink" Target="http://stormtech.pro/photo/BWJ-2W_IVORY_BLACK.jpg" TargetMode="External"/><Relationship Id="rId20" Type="http://schemas.openxmlformats.org/officeDocument/2006/relationships/hyperlink" Target="http://stormtech.pro/photo/BWJ-2_PACIFICBLUE_GREY.jpg" TargetMode="External"/><Relationship Id="rId29" Type="http://schemas.openxmlformats.org/officeDocument/2006/relationships/hyperlink" Target="http://stormtech.pro/photo/D-1_BLACK_HOOD.jpg" TargetMode="External"/><Relationship Id="rId41" Type="http://schemas.openxmlformats.org/officeDocument/2006/relationships/hyperlink" Target="http://stormtech.pro/photo/DF-2_WASABI.jpg" TargetMode="External"/><Relationship Id="rId54" Type="http://schemas.openxmlformats.org/officeDocument/2006/relationships/hyperlink" Target="http://stormtech.pro/photo/GD-1W_CHALKWHITE.jpg" TargetMode="External"/><Relationship Id="rId1" Type="http://schemas.openxmlformats.org/officeDocument/2006/relationships/hyperlink" Target="http://stormtech.pro/photo/LJX-1_BLACK_DARK.jpg" TargetMode="External"/><Relationship Id="rId6" Type="http://schemas.openxmlformats.org/officeDocument/2006/relationships/hyperlink" Target="http://stormtech.pro/photo/VF-1_BLACK.jpg" TargetMode="External"/><Relationship Id="rId11" Type="http://schemas.openxmlformats.org/officeDocument/2006/relationships/hyperlink" Target="http://stormtech.pro/photo/SAT045_OXFORDGREY.jpg" TargetMode="External"/><Relationship Id="rId24" Type="http://schemas.openxmlformats.org/officeDocument/2006/relationships/hyperlink" Target="http://stormtech.pro/photo/CFZ-1W_OXFORDGREY.jpg" TargetMode="External"/><Relationship Id="rId32" Type="http://schemas.openxmlformats.org/officeDocument/2006/relationships/hyperlink" Target="http://stormtech.pro/photo/DB-1W_EGGPLANT.jpg" TargetMode="External"/><Relationship Id="rId37" Type="http://schemas.openxmlformats.org/officeDocument/2006/relationships/hyperlink" Target="http://stormtech.pro/photo/DF-2W_ELECTRICBLUE.jpg" TargetMode="External"/><Relationship Id="rId40" Type="http://schemas.openxmlformats.org/officeDocument/2006/relationships/hyperlink" Target="http://stormtech.pro/photo/DF-2_NAVY.jpg" TargetMode="External"/><Relationship Id="rId45" Type="http://schemas.openxmlformats.org/officeDocument/2006/relationships/hyperlink" Target="http://stormtech.pro/photo/DSW-1W_BLACK.jpg" TargetMode="External"/><Relationship Id="rId53" Type="http://schemas.openxmlformats.org/officeDocument/2006/relationships/hyperlink" Target="http://stormtech.pro/photo/GD-1W_BLACK.jpg" TargetMode="External"/><Relationship Id="rId58" Type="http://schemas.openxmlformats.org/officeDocument/2006/relationships/hyperlink" Target="http://stormtech.pro/photo/GD-2_BLACK.jpg" TargetMode="External"/><Relationship Id="rId5" Type="http://schemas.openxmlformats.org/officeDocument/2006/relationships/hyperlink" Target="http://stormtech.pro/photo/VF-1_BIRCH.jpg" TargetMode="External"/><Relationship Id="rId15" Type="http://schemas.openxmlformats.org/officeDocument/2006/relationships/hyperlink" Target="http://stormtech.pro/photo/BWJ-2W_BLACK_STEELGREY.jpg" TargetMode="External"/><Relationship Id="rId23" Type="http://schemas.openxmlformats.org/officeDocument/2006/relationships/hyperlink" Target="http://stormtech.pro/photo/CFZ-1W_OLIVE.jpg" TargetMode="External"/><Relationship Id="rId28" Type="http://schemas.openxmlformats.org/officeDocument/2006/relationships/hyperlink" Target="http://stormtech.pro/photo/CFZ-1_OXFORDGREY.jpg" TargetMode="External"/><Relationship Id="rId36" Type="http://schemas.openxmlformats.org/officeDocument/2006/relationships/hyperlink" Target="http://stormtech.pro/photo/DF-2W_BLACK.jpg" TargetMode="External"/><Relationship Id="rId49" Type="http://schemas.openxmlformats.org/officeDocument/2006/relationships/hyperlink" Target="http://stormtech.pro/photo/DSW-1_SLATEBLUE.jpg" TargetMode="External"/><Relationship Id="rId57" Type="http://schemas.openxmlformats.org/officeDocument/2006/relationships/hyperlink" Target="http://stormtech.pro/photo/GD-2W_BLACK.jpg" TargetMode="External"/><Relationship Id="rId61" Type="http://schemas.openxmlformats.org/officeDocument/2006/relationships/comments" Target="../comments1.xml"/><Relationship Id="rId10" Type="http://schemas.openxmlformats.org/officeDocument/2006/relationships/hyperlink" Target="http://stormtech.pro/photo/SAT045_NAVY.jpg" TargetMode="External"/><Relationship Id="rId19" Type="http://schemas.openxmlformats.org/officeDocument/2006/relationships/hyperlink" Target="http://stormtech.pro/photo/BWJ-2_BLACK_STEELGREY.jpg" TargetMode="External"/><Relationship Id="rId31" Type="http://schemas.openxmlformats.org/officeDocument/2006/relationships/hyperlink" Target="http://stormtech.pro/photo/DB-1W_BLACK.jpg" TargetMode="External"/><Relationship Id="rId44" Type="http://schemas.openxmlformats.org/officeDocument/2006/relationships/hyperlink" Target="http://stormtech.pro/photo/DFP-1_WASABI.jpg" TargetMode="External"/><Relationship Id="rId52" Type="http://schemas.openxmlformats.org/officeDocument/2006/relationships/hyperlink" Target="http://stormtech.pro/photo/FH-1_BLACK.jpg" TargetMode="External"/><Relationship Id="rId60" Type="http://schemas.openxmlformats.org/officeDocument/2006/relationships/vmlDrawing" Target="../drawings/vmlDrawing1.vml"/><Relationship Id="rId4" Type="http://schemas.openxmlformats.org/officeDocument/2006/relationships/hyperlink" Target="http://stormtech.pro/photo/LJX-1W_CHALKWHITE.jpg" TargetMode="External"/><Relationship Id="rId9" Type="http://schemas.openxmlformats.org/officeDocument/2006/relationships/hyperlink" Target="http://stormtech.pro/photo/SAT045_BLACK.jpg" TargetMode="External"/><Relationship Id="rId14" Type="http://schemas.openxmlformats.org/officeDocument/2006/relationships/hyperlink" Target="http://stormtech.pro/photo/BWJ-2_RED_BLACK.jpg" TargetMode="External"/><Relationship Id="rId22" Type="http://schemas.openxmlformats.org/officeDocument/2006/relationships/hyperlink" Target="http://stormtech.pro/photo/CFZ-1W_NAVY.jpg" TargetMode="External"/><Relationship Id="rId27" Type="http://schemas.openxmlformats.org/officeDocument/2006/relationships/hyperlink" Target="http://stormtech.pro/photo/CFZ-1_NAVY.jpg" TargetMode="External"/><Relationship Id="rId30" Type="http://schemas.openxmlformats.org/officeDocument/2006/relationships/hyperlink" Target="http://stormtech.pro/photo/D-1_MILITARYBROWN_HOOD.jpg" TargetMode="External"/><Relationship Id="rId35" Type="http://schemas.openxmlformats.org/officeDocument/2006/relationships/hyperlink" Target="http://stormtech.pro/photo/DB-1_EGGPLANT.jpg" TargetMode="External"/><Relationship Id="rId43" Type="http://schemas.openxmlformats.org/officeDocument/2006/relationships/hyperlink" Target="http://stormtech.pro/photo/DFP-1_NAVY.jpg" TargetMode="External"/><Relationship Id="rId48" Type="http://schemas.openxmlformats.org/officeDocument/2006/relationships/hyperlink" Target="http://stormtech.pro/photo/DSW-1_GOLD.jpg" TargetMode="External"/><Relationship Id="rId56" Type="http://schemas.openxmlformats.org/officeDocument/2006/relationships/hyperlink" Target="http://stormtech.pro/photo/GD-1_SEALBROWN.jpg" TargetMode="External"/><Relationship Id="rId8" Type="http://schemas.openxmlformats.org/officeDocument/2006/relationships/hyperlink" Target="http://stormtech.pro/photo/VF-1W_NAVY.jpg" TargetMode="External"/><Relationship Id="rId51" Type="http://schemas.openxmlformats.org/officeDocument/2006/relationships/hyperlink" Target="http://stormtech.pro/photo/FH-1W_SLATEBROWN.jpg" TargetMode="External"/><Relationship Id="rId3" Type="http://schemas.openxmlformats.org/officeDocument/2006/relationships/hyperlink" Target="http://stormtech.pro/photo/LJX-1W_BLACK.jpg" TargetMode="External"/><Relationship Id="rId12" Type="http://schemas.openxmlformats.org/officeDocument/2006/relationships/hyperlink" Target="http://stormtech.pro/photo/SAT045_WHITE.jpg" TargetMode="External"/><Relationship Id="rId17" Type="http://schemas.openxmlformats.org/officeDocument/2006/relationships/hyperlink" Target="http://stormtech.pro/photo/BWJ-2W_PACIFICBLUE_STEELGREY.jpg" TargetMode="External"/><Relationship Id="rId25" Type="http://schemas.openxmlformats.org/officeDocument/2006/relationships/hyperlink" Target="http://stormtech.pro/photo/CFZ-1W_WHITE.jpg" TargetMode="External"/><Relationship Id="rId33" Type="http://schemas.openxmlformats.org/officeDocument/2006/relationships/hyperlink" Target="http://stormtech.pro/photo/DB-1W_NAVY.jpg" TargetMode="External"/><Relationship Id="rId38" Type="http://schemas.openxmlformats.org/officeDocument/2006/relationships/hyperlink" Target="http://stormtech.pro/photo/DF-2W_NAVY%20.jpg" TargetMode="External"/><Relationship Id="rId46" Type="http://schemas.openxmlformats.org/officeDocument/2006/relationships/hyperlink" Target="http://stormtech.pro/photo/DSW-1_BLACK.jpg" TargetMode="External"/><Relationship Id="rId5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987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U75" sqref="U75"/>
    </sheetView>
  </sheetViews>
  <sheetFormatPr defaultRowHeight="16.5" x14ac:dyDescent="0.25"/>
  <cols>
    <col min="1" max="1" width="11.42578125" style="4" customWidth="1"/>
    <col min="2" max="2" width="15" style="4" customWidth="1"/>
    <col min="3" max="3" width="48" style="3" customWidth="1"/>
    <col min="4" max="4" width="33.140625" style="9" customWidth="1"/>
    <col min="5" max="6" width="4.28515625" style="1" customWidth="1"/>
    <col min="7" max="7" width="4.42578125" style="1" customWidth="1"/>
    <col min="8" max="8" width="4" style="1" customWidth="1"/>
    <col min="9" max="9" width="4.28515625" style="1" customWidth="1"/>
    <col min="10" max="10" width="4" style="1" customWidth="1"/>
    <col min="11" max="12" width="4.140625" style="1" customWidth="1"/>
    <col min="13" max="13" width="4.28515625" style="1" customWidth="1"/>
    <col min="14" max="14" width="4.140625" style="1" customWidth="1"/>
    <col min="15" max="15" width="14" style="8" customWidth="1"/>
    <col min="16" max="16" width="19.85546875" style="8" customWidth="1"/>
    <col min="17" max="17" width="15" style="1" customWidth="1"/>
    <col min="18" max="19" width="16.85546875" style="2" hidden="1" customWidth="1"/>
    <col min="20" max="20" width="17" style="1" hidden="1" customWidth="1"/>
    <col min="21" max="21" width="15.85546875" style="1" customWidth="1"/>
    <col min="22" max="22" width="15.42578125" style="1" customWidth="1"/>
    <col min="23" max="16384" width="9.140625" style="1"/>
  </cols>
  <sheetData>
    <row r="1" spans="1:22" ht="35.25" customHeight="1" x14ac:dyDescent="0.25">
      <c r="A1" s="34" t="s">
        <v>53</v>
      </c>
      <c r="B1" s="27" t="s">
        <v>50</v>
      </c>
      <c r="C1" s="27" t="s">
        <v>51</v>
      </c>
      <c r="D1" s="36" t="s">
        <v>151</v>
      </c>
      <c r="E1" s="27" t="s">
        <v>52</v>
      </c>
      <c r="F1" s="27"/>
      <c r="G1" s="27"/>
      <c r="H1" s="27"/>
      <c r="I1" s="27"/>
      <c r="J1" s="27"/>
      <c r="K1" s="27"/>
      <c r="L1" s="27"/>
      <c r="M1" s="27"/>
      <c r="N1" s="33"/>
      <c r="O1" s="22" t="s">
        <v>155</v>
      </c>
      <c r="P1" s="22" t="s">
        <v>156</v>
      </c>
      <c r="Q1" s="29" t="s">
        <v>54</v>
      </c>
      <c r="R1" s="29" t="s">
        <v>152</v>
      </c>
      <c r="S1" s="29" t="s">
        <v>153</v>
      </c>
      <c r="T1" s="31" t="s">
        <v>154</v>
      </c>
      <c r="U1" s="27" t="s">
        <v>158</v>
      </c>
    </row>
    <row r="2" spans="1:22" ht="39" customHeight="1" x14ac:dyDescent="0.25">
      <c r="A2" s="34"/>
      <c r="B2" s="27"/>
      <c r="C2" s="27"/>
      <c r="D2" s="36"/>
      <c r="E2" s="27"/>
      <c r="F2" s="27"/>
      <c r="G2" s="27"/>
      <c r="H2" s="27"/>
      <c r="I2" s="27"/>
      <c r="J2" s="27"/>
      <c r="K2" s="27"/>
      <c r="L2" s="27"/>
      <c r="M2" s="27"/>
      <c r="N2" s="33"/>
      <c r="O2" s="27"/>
      <c r="P2" s="23" t="s">
        <v>157</v>
      </c>
      <c r="Q2" s="30"/>
      <c r="R2" s="30"/>
      <c r="S2" s="30"/>
      <c r="T2" s="32"/>
      <c r="U2" s="28"/>
    </row>
    <row r="3" spans="1:22" s="2" customFormat="1" ht="32.25" customHeight="1" x14ac:dyDescent="0.25">
      <c r="A3" s="35"/>
      <c r="B3" s="28"/>
      <c r="C3" s="28"/>
      <c r="D3" s="37"/>
      <c r="E3" s="5" t="s">
        <v>2</v>
      </c>
      <c r="F3" s="5" t="s">
        <v>43</v>
      </c>
      <c r="G3" s="5" t="s">
        <v>24</v>
      </c>
      <c r="H3" s="5" t="s">
        <v>55</v>
      </c>
      <c r="I3" s="5" t="s">
        <v>1</v>
      </c>
      <c r="J3" s="5" t="s">
        <v>56</v>
      </c>
      <c r="K3" s="5" t="s">
        <v>57</v>
      </c>
      <c r="L3" s="5" t="s">
        <v>58</v>
      </c>
      <c r="M3" s="5" t="s">
        <v>59</v>
      </c>
      <c r="N3" s="13" t="s">
        <v>60</v>
      </c>
      <c r="O3" s="28"/>
      <c r="P3" s="24"/>
      <c r="Q3" s="11"/>
      <c r="R3" s="14"/>
      <c r="S3" s="14"/>
      <c r="T3" s="12"/>
      <c r="U3" s="26"/>
    </row>
    <row r="4" spans="1:22" s="2" customFormat="1" x14ac:dyDescent="0.3">
      <c r="A4" s="6" t="s">
        <v>6</v>
      </c>
      <c r="B4" s="6" t="s">
        <v>7</v>
      </c>
      <c r="C4" s="20" t="s">
        <v>81</v>
      </c>
      <c r="D4" s="21" t="s">
        <v>88</v>
      </c>
      <c r="E4" s="18"/>
      <c r="F4" s="18"/>
      <c r="G4" s="18">
        <v>1</v>
      </c>
      <c r="H4" s="18">
        <v>1</v>
      </c>
      <c r="I4" s="18">
        <v>1</v>
      </c>
      <c r="J4" s="18">
        <v>1</v>
      </c>
      <c r="K4" s="18">
        <v>1</v>
      </c>
      <c r="L4" s="18"/>
      <c r="M4" s="18"/>
      <c r="N4" s="19"/>
      <c r="O4" s="25">
        <v>2534.7355932203391</v>
      </c>
      <c r="P4" s="17">
        <f>O4/2</f>
        <v>1267.3677966101695</v>
      </c>
      <c r="Q4" s="10">
        <f t="shared" ref="Q4:Q35" si="0">SUM(E4:N4)</f>
        <v>5</v>
      </c>
      <c r="R4" s="10">
        <f t="shared" ref="R4:R35" si="1">Q4*O4</f>
        <v>12673.677966101695</v>
      </c>
      <c r="S4" s="10" t="e">
        <f>Q4*#REF!</f>
        <v>#REF!</v>
      </c>
      <c r="T4" s="10" t="e">
        <f>PRODUCT(Q4,#REF!)</f>
        <v>#REF!</v>
      </c>
      <c r="U4" s="38">
        <f>Q4*P4</f>
        <v>6336.8389830508477</v>
      </c>
      <c r="V4" s="16"/>
    </row>
    <row r="5" spans="1:22" s="2" customFormat="1" x14ac:dyDescent="0.3">
      <c r="A5" s="6" t="s">
        <v>6</v>
      </c>
      <c r="B5" s="6" t="s">
        <v>8</v>
      </c>
      <c r="C5" s="20" t="s">
        <v>81</v>
      </c>
      <c r="D5" s="21" t="s">
        <v>89</v>
      </c>
      <c r="E5" s="18"/>
      <c r="F5" s="18">
        <v>1</v>
      </c>
      <c r="G5" s="18"/>
      <c r="H5" s="18">
        <v>1</v>
      </c>
      <c r="I5" s="18">
        <v>1</v>
      </c>
      <c r="J5" s="18">
        <v>1</v>
      </c>
      <c r="K5" s="18">
        <v>1</v>
      </c>
      <c r="L5" s="18"/>
      <c r="M5" s="18"/>
      <c r="N5" s="19"/>
      <c r="O5" s="25">
        <v>2534.7355932203391</v>
      </c>
      <c r="P5" s="17">
        <f t="shared" ref="P5:P68" si="2">O5/2</f>
        <v>1267.3677966101695</v>
      </c>
      <c r="Q5" s="10">
        <f t="shared" si="0"/>
        <v>5</v>
      </c>
      <c r="R5" s="10">
        <f t="shared" si="1"/>
        <v>12673.677966101695</v>
      </c>
      <c r="S5" s="10" t="e">
        <f>Q5*#REF!</f>
        <v>#REF!</v>
      </c>
      <c r="T5" s="10" t="e">
        <f>PRODUCT(Q5,#REF!)</f>
        <v>#REF!</v>
      </c>
      <c r="U5" s="38">
        <f t="shared" ref="U5:U68" si="3">Q5*P5</f>
        <v>6336.8389830508477</v>
      </c>
      <c r="V5" s="16"/>
    </row>
    <row r="6" spans="1:22" s="2" customFormat="1" x14ac:dyDescent="0.3">
      <c r="A6" s="6" t="s">
        <v>6</v>
      </c>
      <c r="B6" s="6" t="s">
        <v>9</v>
      </c>
      <c r="C6" s="20" t="s">
        <v>81</v>
      </c>
      <c r="D6" s="21" t="s">
        <v>90</v>
      </c>
      <c r="E6" s="18"/>
      <c r="F6" s="18">
        <v>1</v>
      </c>
      <c r="G6" s="18">
        <v>1</v>
      </c>
      <c r="H6" s="18">
        <v>1</v>
      </c>
      <c r="I6" s="18">
        <v>1</v>
      </c>
      <c r="J6" s="18">
        <v>1</v>
      </c>
      <c r="K6" s="18">
        <v>1</v>
      </c>
      <c r="L6" s="18"/>
      <c r="M6" s="18"/>
      <c r="N6" s="19"/>
      <c r="O6" s="25">
        <v>2534.7355932203391</v>
      </c>
      <c r="P6" s="17">
        <f t="shared" si="2"/>
        <v>1267.3677966101695</v>
      </c>
      <c r="Q6" s="10">
        <f t="shared" si="0"/>
        <v>6</v>
      </c>
      <c r="R6" s="10">
        <f t="shared" si="1"/>
        <v>15208.413559322034</v>
      </c>
      <c r="S6" s="10" t="e">
        <f>Q6*#REF!</f>
        <v>#REF!</v>
      </c>
      <c r="T6" s="10" t="e">
        <f>PRODUCT(Q6,#REF!)</f>
        <v>#REF!</v>
      </c>
      <c r="U6" s="38">
        <f t="shared" si="3"/>
        <v>7604.2067796610172</v>
      </c>
      <c r="V6" s="16"/>
    </row>
    <row r="7" spans="1:22" s="2" customFormat="1" x14ac:dyDescent="0.3">
      <c r="A7" s="6" t="s">
        <v>6</v>
      </c>
      <c r="B7" s="6" t="s">
        <v>10</v>
      </c>
      <c r="C7" s="20" t="s">
        <v>81</v>
      </c>
      <c r="D7" s="21" t="s">
        <v>91</v>
      </c>
      <c r="E7" s="18"/>
      <c r="F7" s="18">
        <v>1</v>
      </c>
      <c r="G7" s="18">
        <v>1</v>
      </c>
      <c r="H7" s="18">
        <v>1</v>
      </c>
      <c r="I7" s="18">
        <v>1</v>
      </c>
      <c r="J7" s="18">
        <v>1</v>
      </c>
      <c r="K7" s="18">
        <v>1</v>
      </c>
      <c r="L7" s="18"/>
      <c r="M7" s="18"/>
      <c r="N7" s="19"/>
      <c r="O7" s="25">
        <v>2534.7355932203391</v>
      </c>
      <c r="P7" s="17">
        <f t="shared" si="2"/>
        <v>1267.3677966101695</v>
      </c>
      <c r="Q7" s="10">
        <f t="shared" si="0"/>
        <v>6</v>
      </c>
      <c r="R7" s="10">
        <f t="shared" si="1"/>
        <v>15208.413559322034</v>
      </c>
      <c r="S7" s="10" t="e">
        <f>Q7*#REF!</f>
        <v>#REF!</v>
      </c>
      <c r="T7" s="10" t="e">
        <f>PRODUCT(Q7,#REF!)</f>
        <v>#REF!</v>
      </c>
      <c r="U7" s="38">
        <f t="shared" si="3"/>
        <v>7604.2067796610172</v>
      </c>
      <c r="V7" s="16"/>
    </row>
    <row r="8" spans="1:22" s="2" customFormat="1" x14ac:dyDescent="0.3">
      <c r="A8" s="6" t="s">
        <v>13</v>
      </c>
      <c r="B8" s="6" t="s">
        <v>7</v>
      </c>
      <c r="C8" s="20" t="s">
        <v>82</v>
      </c>
      <c r="D8" s="21" t="s">
        <v>84</v>
      </c>
      <c r="E8" s="18">
        <v>1</v>
      </c>
      <c r="F8" s="18">
        <v>1</v>
      </c>
      <c r="G8" s="18">
        <v>1</v>
      </c>
      <c r="H8" s="18">
        <v>1</v>
      </c>
      <c r="I8" s="18">
        <v>1</v>
      </c>
      <c r="J8" s="18">
        <v>1</v>
      </c>
      <c r="K8" s="18"/>
      <c r="L8" s="18"/>
      <c r="M8" s="18"/>
      <c r="N8" s="19"/>
      <c r="O8" s="25">
        <v>2491.4720338983047</v>
      </c>
      <c r="P8" s="17">
        <f t="shared" si="2"/>
        <v>1245.7360169491524</v>
      </c>
      <c r="Q8" s="10">
        <f t="shared" si="0"/>
        <v>6</v>
      </c>
      <c r="R8" s="10">
        <f t="shared" si="1"/>
        <v>14948.832203389829</v>
      </c>
      <c r="S8" s="10" t="e">
        <f>Q8*#REF!</f>
        <v>#REF!</v>
      </c>
      <c r="T8" s="10" t="e">
        <f>PRODUCT(Q8,#REF!)</f>
        <v>#REF!</v>
      </c>
      <c r="U8" s="38">
        <f t="shared" si="3"/>
        <v>7474.4161016949147</v>
      </c>
      <c r="V8" s="16"/>
    </row>
    <row r="9" spans="1:22" s="2" customFormat="1" x14ac:dyDescent="0.3">
      <c r="A9" s="6" t="s">
        <v>13</v>
      </c>
      <c r="B9" s="6" t="s">
        <v>14</v>
      </c>
      <c r="C9" s="20" t="s">
        <v>82</v>
      </c>
      <c r="D9" s="21" t="s">
        <v>85</v>
      </c>
      <c r="E9" s="18">
        <v>1</v>
      </c>
      <c r="F9" s="18">
        <v>1</v>
      </c>
      <c r="G9" s="18">
        <v>1</v>
      </c>
      <c r="H9" s="18">
        <v>1</v>
      </c>
      <c r="I9" s="18">
        <v>1</v>
      </c>
      <c r="J9" s="18">
        <v>1</v>
      </c>
      <c r="K9" s="18"/>
      <c r="L9" s="18"/>
      <c r="M9" s="18"/>
      <c r="N9" s="19"/>
      <c r="O9" s="25">
        <v>2491.4720338983047</v>
      </c>
      <c r="P9" s="17">
        <f t="shared" si="2"/>
        <v>1245.7360169491524</v>
      </c>
      <c r="Q9" s="10">
        <f t="shared" si="0"/>
        <v>6</v>
      </c>
      <c r="R9" s="10">
        <f t="shared" si="1"/>
        <v>14948.832203389829</v>
      </c>
      <c r="S9" s="10" t="e">
        <f>Q9*#REF!</f>
        <v>#REF!</v>
      </c>
      <c r="T9" s="10" t="e">
        <f>PRODUCT(Q9,#REF!)</f>
        <v>#REF!</v>
      </c>
      <c r="U9" s="38">
        <f t="shared" si="3"/>
        <v>7474.4161016949147</v>
      </c>
      <c r="V9" s="16"/>
    </row>
    <row r="10" spans="1:22" s="2" customFormat="1" x14ac:dyDescent="0.3">
      <c r="A10" s="6" t="s">
        <v>13</v>
      </c>
      <c r="B10" s="6" t="s">
        <v>8</v>
      </c>
      <c r="C10" s="20" t="s">
        <v>82</v>
      </c>
      <c r="D10" s="21" t="s">
        <v>86</v>
      </c>
      <c r="E10" s="18">
        <v>1</v>
      </c>
      <c r="F10" s="18">
        <v>1</v>
      </c>
      <c r="G10" s="18">
        <v>1</v>
      </c>
      <c r="H10" s="18">
        <v>1</v>
      </c>
      <c r="I10" s="18">
        <v>1</v>
      </c>
      <c r="J10" s="18">
        <v>1</v>
      </c>
      <c r="K10" s="18"/>
      <c r="L10" s="18"/>
      <c r="M10" s="18"/>
      <c r="N10" s="19"/>
      <c r="O10" s="25">
        <v>2491.4720338983047</v>
      </c>
      <c r="P10" s="17">
        <f t="shared" si="2"/>
        <v>1245.7360169491524</v>
      </c>
      <c r="Q10" s="10">
        <f t="shared" si="0"/>
        <v>6</v>
      </c>
      <c r="R10" s="10">
        <f t="shared" si="1"/>
        <v>14948.832203389829</v>
      </c>
      <c r="S10" s="10" t="e">
        <f>Q10*#REF!</f>
        <v>#REF!</v>
      </c>
      <c r="T10" s="10" t="e">
        <f>PRODUCT(Q10,#REF!)</f>
        <v>#REF!</v>
      </c>
      <c r="U10" s="38">
        <f t="shared" si="3"/>
        <v>7474.4161016949147</v>
      </c>
      <c r="V10" s="16"/>
    </row>
    <row r="11" spans="1:22" s="2" customFormat="1" x14ac:dyDescent="0.3">
      <c r="A11" s="6" t="s">
        <v>13</v>
      </c>
      <c r="B11" s="6" t="s">
        <v>9</v>
      </c>
      <c r="C11" s="20" t="s">
        <v>82</v>
      </c>
      <c r="D11" s="21" t="s">
        <v>87</v>
      </c>
      <c r="E11" s="18">
        <v>1</v>
      </c>
      <c r="F11" s="18">
        <v>1</v>
      </c>
      <c r="G11" s="18">
        <v>1</v>
      </c>
      <c r="H11" s="18">
        <v>1</v>
      </c>
      <c r="I11" s="18">
        <v>1</v>
      </c>
      <c r="J11" s="18">
        <v>1</v>
      </c>
      <c r="K11" s="18"/>
      <c r="L11" s="18"/>
      <c r="M11" s="18"/>
      <c r="N11" s="19"/>
      <c r="O11" s="25">
        <v>2491.4720338983047</v>
      </c>
      <c r="P11" s="17">
        <f t="shared" si="2"/>
        <v>1245.7360169491524</v>
      </c>
      <c r="Q11" s="10">
        <f t="shared" si="0"/>
        <v>6</v>
      </c>
      <c r="R11" s="10">
        <f t="shared" si="1"/>
        <v>14948.832203389829</v>
      </c>
      <c r="S11" s="10" t="e">
        <f>Q11*#REF!</f>
        <v>#REF!</v>
      </c>
      <c r="T11" s="10" t="e">
        <f>PRODUCT(Q11,#REF!)</f>
        <v>#REF!</v>
      </c>
      <c r="U11" s="38">
        <f t="shared" si="3"/>
        <v>7474.4161016949147</v>
      </c>
      <c r="V11" s="16"/>
    </row>
    <row r="12" spans="1:22" s="2" customFormat="1" x14ac:dyDescent="0.3">
      <c r="A12" s="6" t="s">
        <v>20</v>
      </c>
      <c r="B12" s="6" t="s">
        <v>0</v>
      </c>
      <c r="C12" s="20" t="s">
        <v>61</v>
      </c>
      <c r="D12" s="21" t="s">
        <v>97</v>
      </c>
      <c r="E12" s="18"/>
      <c r="F12" s="18">
        <v>1</v>
      </c>
      <c r="G12" s="18">
        <v>1</v>
      </c>
      <c r="H12" s="18">
        <v>1</v>
      </c>
      <c r="I12" s="18">
        <v>1</v>
      </c>
      <c r="J12" s="18">
        <v>1</v>
      </c>
      <c r="K12" s="18">
        <v>1</v>
      </c>
      <c r="L12" s="18"/>
      <c r="M12" s="18"/>
      <c r="N12" s="19"/>
      <c r="O12" s="25">
        <v>1718.6661016949151</v>
      </c>
      <c r="P12" s="17">
        <f t="shared" si="2"/>
        <v>859.33305084745757</v>
      </c>
      <c r="Q12" s="10">
        <f t="shared" si="0"/>
        <v>6</v>
      </c>
      <c r="R12" s="10">
        <f t="shared" si="1"/>
        <v>10311.996610169492</v>
      </c>
      <c r="S12" s="10" t="e">
        <f>Q12*#REF!</f>
        <v>#REF!</v>
      </c>
      <c r="T12" s="10" t="e">
        <f>PRODUCT(Q12,#REF!)</f>
        <v>#REF!</v>
      </c>
      <c r="U12" s="38">
        <f t="shared" si="3"/>
        <v>5155.9983050847459</v>
      </c>
      <c r="V12" s="16"/>
    </row>
    <row r="13" spans="1:22" s="2" customFormat="1" x14ac:dyDescent="0.3">
      <c r="A13" s="6" t="s">
        <v>20</v>
      </c>
      <c r="B13" s="6" t="s">
        <v>5</v>
      </c>
      <c r="C13" s="20" t="s">
        <v>61</v>
      </c>
      <c r="D13" s="21" t="s">
        <v>98</v>
      </c>
      <c r="E13" s="18"/>
      <c r="F13" s="18">
        <v>1</v>
      </c>
      <c r="G13" s="18">
        <v>1</v>
      </c>
      <c r="H13" s="18">
        <v>1</v>
      </c>
      <c r="I13" s="18">
        <v>1</v>
      </c>
      <c r="J13" s="18">
        <v>1</v>
      </c>
      <c r="K13" s="18">
        <v>1</v>
      </c>
      <c r="L13" s="18"/>
      <c r="M13" s="18"/>
      <c r="N13" s="19"/>
      <c r="O13" s="25">
        <v>1718.6661016949151</v>
      </c>
      <c r="P13" s="17">
        <f t="shared" si="2"/>
        <v>859.33305084745757</v>
      </c>
      <c r="Q13" s="10">
        <f t="shared" si="0"/>
        <v>6</v>
      </c>
      <c r="R13" s="10">
        <f t="shared" si="1"/>
        <v>10311.996610169492</v>
      </c>
      <c r="S13" s="10" t="e">
        <f>Q13*#REF!</f>
        <v>#REF!</v>
      </c>
      <c r="T13" s="10" t="e">
        <f>PRODUCT(Q13,#REF!)</f>
        <v>#REF!</v>
      </c>
      <c r="U13" s="38">
        <f t="shared" si="3"/>
        <v>5155.9983050847459</v>
      </c>
      <c r="V13" s="16"/>
    </row>
    <row r="14" spans="1:22" s="2" customFormat="1" x14ac:dyDescent="0.3">
      <c r="A14" s="6" t="s">
        <v>20</v>
      </c>
      <c r="B14" s="6" t="s">
        <v>83</v>
      </c>
      <c r="C14" s="20" t="s">
        <v>61</v>
      </c>
      <c r="D14" s="21" t="s">
        <v>99</v>
      </c>
      <c r="E14" s="18"/>
      <c r="F14" s="18">
        <v>1</v>
      </c>
      <c r="G14" s="18">
        <v>1</v>
      </c>
      <c r="H14" s="18"/>
      <c r="I14" s="18">
        <v>1</v>
      </c>
      <c r="J14" s="18">
        <v>1</v>
      </c>
      <c r="K14" s="18">
        <v>1</v>
      </c>
      <c r="L14" s="18"/>
      <c r="M14" s="18"/>
      <c r="N14" s="19"/>
      <c r="O14" s="25">
        <v>1718.6661016949151</v>
      </c>
      <c r="P14" s="17">
        <f t="shared" si="2"/>
        <v>859.33305084745757</v>
      </c>
      <c r="Q14" s="10">
        <f t="shared" si="0"/>
        <v>5</v>
      </c>
      <c r="R14" s="10">
        <f t="shared" si="1"/>
        <v>8593.3305084745753</v>
      </c>
      <c r="S14" s="10" t="e">
        <f>Q14*#REF!</f>
        <v>#REF!</v>
      </c>
      <c r="T14" s="10" t="e">
        <f>PRODUCT(Q14,#REF!)</f>
        <v>#REF!</v>
      </c>
      <c r="U14" s="38">
        <f t="shared" si="3"/>
        <v>4296.6652542372876</v>
      </c>
      <c r="V14" s="16"/>
    </row>
    <row r="15" spans="1:22" s="2" customFormat="1" x14ac:dyDescent="0.3">
      <c r="A15" s="6" t="s">
        <v>21</v>
      </c>
      <c r="B15" s="6" t="s">
        <v>0</v>
      </c>
      <c r="C15" s="20" t="s">
        <v>62</v>
      </c>
      <c r="D15" s="21" t="s">
        <v>92</v>
      </c>
      <c r="E15" s="18"/>
      <c r="F15" s="18">
        <v>1</v>
      </c>
      <c r="G15" s="18">
        <v>1</v>
      </c>
      <c r="H15" s="18">
        <v>1</v>
      </c>
      <c r="I15" s="18">
        <v>1</v>
      </c>
      <c r="J15" s="18">
        <v>1</v>
      </c>
      <c r="K15" s="18"/>
      <c r="L15" s="18"/>
      <c r="M15" s="18"/>
      <c r="N15" s="19"/>
      <c r="O15" s="25">
        <v>1644.0152542372882</v>
      </c>
      <c r="P15" s="17">
        <f t="shared" si="2"/>
        <v>822.00762711864411</v>
      </c>
      <c r="Q15" s="10">
        <f t="shared" si="0"/>
        <v>5</v>
      </c>
      <c r="R15" s="10">
        <f t="shared" si="1"/>
        <v>8220.0762711864409</v>
      </c>
      <c r="S15" s="10" t="e">
        <f>Q15*#REF!</f>
        <v>#REF!</v>
      </c>
      <c r="T15" s="10" t="e">
        <f>PRODUCT(Q15,#REF!)</f>
        <v>#REF!</v>
      </c>
      <c r="U15" s="38">
        <f t="shared" si="3"/>
        <v>4110.0381355932204</v>
      </c>
      <c r="V15" s="16"/>
    </row>
    <row r="16" spans="1:22" s="2" customFormat="1" x14ac:dyDescent="0.3">
      <c r="A16" s="6" t="s">
        <v>21</v>
      </c>
      <c r="B16" s="6" t="s">
        <v>5</v>
      </c>
      <c r="C16" s="20" t="s">
        <v>62</v>
      </c>
      <c r="D16" s="21" t="s">
        <v>93</v>
      </c>
      <c r="E16" s="18"/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/>
      <c r="L16" s="18"/>
      <c r="M16" s="18"/>
      <c r="N16" s="19"/>
      <c r="O16" s="25">
        <v>1644.0152542372882</v>
      </c>
      <c r="P16" s="17">
        <f t="shared" si="2"/>
        <v>822.00762711864411</v>
      </c>
      <c r="Q16" s="10">
        <f t="shared" si="0"/>
        <v>5</v>
      </c>
      <c r="R16" s="10">
        <f t="shared" si="1"/>
        <v>8220.0762711864409</v>
      </c>
      <c r="S16" s="10" t="e">
        <f>Q16*#REF!</f>
        <v>#REF!</v>
      </c>
      <c r="T16" s="10" t="e">
        <f>PRODUCT(Q16,#REF!)</f>
        <v>#REF!</v>
      </c>
      <c r="U16" s="38">
        <f t="shared" si="3"/>
        <v>4110.0381355932204</v>
      </c>
      <c r="V16" s="16"/>
    </row>
    <row r="17" spans="1:22" s="2" customFormat="1" x14ac:dyDescent="0.3">
      <c r="A17" s="6" t="s">
        <v>21</v>
      </c>
      <c r="B17" s="6" t="s">
        <v>22</v>
      </c>
      <c r="C17" s="20" t="s">
        <v>62</v>
      </c>
      <c r="D17" s="21" t="s">
        <v>94</v>
      </c>
      <c r="E17" s="18"/>
      <c r="F17" s="18">
        <v>1</v>
      </c>
      <c r="G17" s="18">
        <v>1</v>
      </c>
      <c r="H17" s="18">
        <v>1</v>
      </c>
      <c r="I17" s="18">
        <v>1</v>
      </c>
      <c r="J17" s="18"/>
      <c r="K17" s="18"/>
      <c r="L17" s="18"/>
      <c r="M17" s="18"/>
      <c r="N17" s="19"/>
      <c r="O17" s="25">
        <v>1644.0152542372882</v>
      </c>
      <c r="P17" s="17">
        <f t="shared" si="2"/>
        <v>822.00762711864411</v>
      </c>
      <c r="Q17" s="10">
        <f t="shared" si="0"/>
        <v>4</v>
      </c>
      <c r="R17" s="10">
        <f t="shared" si="1"/>
        <v>6576.0610169491529</v>
      </c>
      <c r="S17" s="10" t="e">
        <f>Q17*#REF!</f>
        <v>#REF!</v>
      </c>
      <c r="T17" s="10" t="e">
        <f>PRODUCT(Q17,#REF!)</f>
        <v>#REF!</v>
      </c>
      <c r="U17" s="38">
        <f t="shared" si="3"/>
        <v>3288.0305084745764</v>
      </c>
      <c r="V17" s="16"/>
    </row>
    <row r="18" spans="1:22" s="2" customFormat="1" x14ac:dyDescent="0.3">
      <c r="A18" s="6" t="s">
        <v>21</v>
      </c>
      <c r="B18" s="6" t="s">
        <v>83</v>
      </c>
      <c r="C18" s="20" t="s">
        <v>62</v>
      </c>
      <c r="D18" s="21" t="s">
        <v>95</v>
      </c>
      <c r="E18" s="18"/>
      <c r="F18" s="18"/>
      <c r="G18" s="18">
        <v>1</v>
      </c>
      <c r="H18" s="18">
        <v>1</v>
      </c>
      <c r="I18" s="18">
        <v>1</v>
      </c>
      <c r="J18" s="18">
        <v>1</v>
      </c>
      <c r="K18" s="18"/>
      <c r="L18" s="18"/>
      <c r="M18" s="18"/>
      <c r="N18" s="19"/>
      <c r="O18" s="25">
        <v>1644.0152542372882</v>
      </c>
      <c r="P18" s="17">
        <f t="shared" si="2"/>
        <v>822.00762711864411</v>
      </c>
      <c r="Q18" s="10">
        <f t="shared" si="0"/>
        <v>4</v>
      </c>
      <c r="R18" s="10">
        <f t="shared" si="1"/>
        <v>6576.0610169491529</v>
      </c>
      <c r="S18" s="10" t="e">
        <f>Q18*#REF!</f>
        <v>#REF!</v>
      </c>
      <c r="T18" s="10" t="e">
        <f>PRODUCT(Q18,#REF!)</f>
        <v>#REF!</v>
      </c>
      <c r="U18" s="38">
        <f t="shared" si="3"/>
        <v>3288.0305084745764</v>
      </c>
      <c r="V18" s="16"/>
    </row>
    <row r="19" spans="1:22" s="2" customFormat="1" x14ac:dyDescent="0.3">
      <c r="A19" s="6" t="s">
        <v>21</v>
      </c>
      <c r="B19" s="6" t="s">
        <v>3</v>
      </c>
      <c r="C19" s="20" t="s">
        <v>62</v>
      </c>
      <c r="D19" s="21" t="s">
        <v>96</v>
      </c>
      <c r="E19" s="18"/>
      <c r="F19" s="18">
        <v>1</v>
      </c>
      <c r="G19" s="18">
        <v>1</v>
      </c>
      <c r="H19" s="18"/>
      <c r="I19" s="18"/>
      <c r="J19" s="18"/>
      <c r="K19" s="18"/>
      <c r="L19" s="18"/>
      <c r="M19" s="18"/>
      <c r="N19" s="19"/>
      <c r="O19" s="25">
        <v>1644.0152542372882</v>
      </c>
      <c r="P19" s="17">
        <f t="shared" si="2"/>
        <v>822.00762711864411</v>
      </c>
      <c r="Q19" s="10">
        <f t="shared" si="0"/>
        <v>2</v>
      </c>
      <c r="R19" s="10">
        <f t="shared" si="1"/>
        <v>3288.0305084745764</v>
      </c>
      <c r="S19" s="10" t="e">
        <f>Q19*#REF!</f>
        <v>#REF!</v>
      </c>
      <c r="T19" s="10" t="e">
        <f>PRODUCT(Q19,#REF!)</f>
        <v>#REF!</v>
      </c>
      <c r="U19" s="38">
        <f t="shared" si="3"/>
        <v>1644.0152542372882</v>
      </c>
      <c r="V19" s="16"/>
    </row>
    <row r="20" spans="1:22" s="2" customFormat="1" x14ac:dyDescent="0.3">
      <c r="A20" s="6" t="s">
        <v>25</v>
      </c>
      <c r="B20" s="6" t="s">
        <v>0</v>
      </c>
      <c r="C20" s="20" t="s">
        <v>63</v>
      </c>
      <c r="D20" s="21" t="s">
        <v>100</v>
      </c>
      <c r="E20" s="18"/>
      <c r="F20" s="18">
        <v>1</v>
      </c>
      <c r="G20" s="18">
        <v>1</v>
      </c>
      <c r="H20" s="18">
        <v>1</v>
      </c>
      <c r="I20" s="18">
        <v>1</v>
      </c>
      <c r="J20" s="18">
        <v>1</v>
      </c>
      <c r="K20" s="18">
        <v>2</v>
      </c>
      <c r="L20" s="18"/>
      <c r="M20" s="18"/>
      <c r="N20" s="19"/>
      <c r="O20" s="25">
        <v>4900.6584745762711</v>
      </c>
      <c r="P20" s="17">
        <f t="shared" si="2"/>
        <v>2450.3292372881356</v>
      </c>
      <c r="Q20" s="10">
        <f t="shared" si="0"/>
        <v>7</v>
      </c>
      <c r="R20" s="10">
        <f t="shared" si="1"/>
        <v>34304.609322033895</v>
      </c>
      <c r="S20" s="10" t="e">
        <f>Q20*#REF!</f>
        <v>#REF!</v>
      </c>
      <c r="T20" s="10" t="e">
        <f>PRODUCT(Q20,#REF!)</f>
        <v>#REF!</v>
      </c>
      <c r="U20" s="38">
        <f t="shared" si="3"/>
        <v>17152.304661016948</v>
      </c>
      <c r="V20" s="16"/>
    </row>
    <row r="21" spans="1:22" s="2" customFormat="1" x14ac:dyDescent="0.3">
      <c r="A21" s="6" t="s">
        <v>25</v>
      </c>
      <c r="B21" s="6" t="s">
        <v>11</v>
      </c>
      <c r="C21" s="20" t="s">
        <v>63</v>
      </c>
      <c r="D21" s="21" t="s">
        <v>101</v>
      </c>
      <c r="E21" s="18"/>
      <c r="F21" s="18">
        <v>1</v>
      </c>
      <c r="G21" s="18"/>
      <c r="H21" s="18">
        <v>1</v>
      </c>
      <c r="I21" s="18">
        <v>1</v>
      </c>
      <c r="J21" s="18">
        <v>1</v>
      </c>
      <c r="K21" s="18"/>
      <c r="L21" s="18"/>
      <c r="M21" s="18"/>
      <c r="N21" s="19"/>
      <c r="O21" s="25">
        <v>4900.6584745762711</v>
      </c>
      <c r="P21" s="17">
        <f t="shared" si="2"/>
        <v>2450.3292372881356</v>
      </c>
      <c r="Q21" s="10">
        <f t="shared" si="0"/>
        <v>4</v>
      </c>
      <c r="R21" s="10">
        <f t="shared" si="1"/>
        <v>19602.633898305085</v>
      </c>
      <c r="S21" s="10" t="e">
        <f>Q21*#REF!</f>
        <v>#REF!</v>
      </c>
      <c r="T21" s="10" t="e">
        <f>PRODUCT(Q21,#REF!)</f>
        <v>#REF!</v>
      </c>
      <c r="U21" s="38">
        <f t="shared" si="3"/>
        <v>9801.3169491525423</v>
      </c>
      <c r="V21" s="16"/>
    </row>
    <row r="22" spans="1:22" s="2" customFormat="1" x14ac:dyDescent="0.3">
      <c r="A22" s="6" t="s">
        <v>26</v>
      </c>
      <c r="B22" s="6" t="s">
        <v>0</v>
      </c>
      <c r="C22" s="20" t="s">
        <v>64</v>
      </c>
      <c r="D22" s="21" t="s">
        <v>105</v>
      </c>
      <c r="E22" s="18"/>
      <c r="F22" s="18"/>
      <c r="G22" s="18">
        <v>1</v>
      </c>
      <c r="H22" s="18"/>
      <c r="I22" s="18">
        <v>1</v>
      </c>
      <c r="J22" s="18"/>
      <c r="K22" s="18">
        <v>1</v>
      </c>
      <c r="L22" s="18"/>
      <c r="M22" s="18"/>
      <c r="N22" s="19"/>
      <c r="O22" s="25">
        <v>6267.2779661016948</v>
      </c>
      <c r="P22" s="17">
        <f t="shared" si="2"/>
        <v>3133.6389830508474</v>
      </c>
      <c r="Q22" s="10">
        <f t="shared" si="0"/>
        <v>3</v>
      </c>
      <c r="R22" s="10">
        <f t="shared" si="1"/>
        <v>18801.833898305085</v>
      </c>
      <c r="S22" s="10" t="e">
        <f>Q22*#REF!</f>
        <v>#REF!</v>
      </c>
      <c r="T22" s="10" t="e">
        <f>PRODUCT(Q22,#REF!)</f>
        <v>#REF!</v>
      </c>
      <c r="U22" s="38">
        <f t="shared" si="3"/>
        <v>9400.9169491525427</v>
      </c>
      <c r="V22" s="16"/>
    </row>
    <row r="23" spans="1:22" s="2" customFormat="1" x14ac:dyDescent="0.3">
      <c r="A23" s="6" t="s">
        <v>26</v>
      </c>
      <c r="B23" s="6" t="s">
        <v>27</v>
      </c>
      <c r="C23" s="20" t="s">
        <v>64</v>
      </c>
      <c r="D23" s="21" t="s">
        <v>106</v>
      </c>
      <c r="E23" s="18"/>
      <c r="F23" s="18">
        <v>1</v>
      </c>
      <c r="G23" s="18">
        <v>1</v>
      </c>
      <c r="H23" s="18">
        <v>1</v>
      </c>
      <c r="I23" s="18">
        <v>1</v>
      </c>
      <c r="J23" s="18">
        <v>1</v>
      </c>
      <c r="K23" s="18">
        <v>1</v>
      </c>
      <c r="L23" s="18"/>
      <c r="M23" s="18"/>
      <c r="N23" s="19"/>
      <c r="O23" s="25">
        <v>6267.2779661016948</v>
      </c>
      <c r="P23" s="17">
        <f t="shared" si="2"/>
        <v>3133.6389830508474</v>
      </c>
      <c r="Q23" s="10">
        <f t="shared" si="0"/>
        <v>6</v>
      </c>
      <c r="R23" s="10">
        <f t="shared" si="1"/>
        <v>37603.667796610171</v>
      </c>
      <c r="S23" s="10" t="e">
        <f>Q23*#REF!</f>
        <v>#REF!</v>
      </c>
      <c r="T23" s="10" t="e">
        <f>PRODUCT(Q23,#REF!)</f>
        <v>#REF!</v>
      </c>
      <c r="U23" s="38">
        <f t="shared" si="3"/>
        <v>18801.833898305085</v>
      </c>
      <c r="V23" s="16"/>
    </row>
    <row r="24" spans="1:22" s="2" customFormat="1" x14ac:dyDescent="0.3">
      <c r="A24" s="6" t="s">
        <v>28</v>
      </c>
      <c r="B24" s="6" t="s">
        <v>0</v>
      </c>
      <c r="C24" s="20" t="s">
        <v>65</v>
      </c>
      <c r="D24" s="21" t="s">
        <v>102</v>
      </c>
      <c r="E24" s="18">
        <v>1</v>
      </c>
      <c r="F24" s="18">
        <v>1</v>
      </c>
      <c r="G24" s="18">
        <v>1</v>
      </c>
      <c r="H24" s="18">
        <v>1</v>
      </c>
      <c r="I24" s="18">
        <v>1</v>
      </c>
      <c r="J24" s="18">
        <v>1</v>
      </c>
      <c r="K24" s="18"/>
      <c r="L24" s="18"/>
      <c r="M24" s="18"/>
      <c r="N24" s="19"/>
      <c r="O24" s="25">
        <v>6099.3135593220341</v>
      </c>
      <c r="P24" s="17">
        <f t="shared" si="2"/>
        <v>3049.656779661017</v>
      </c>
      <c r="Q24" s="10">
        <f t="shared" si="0"/>
        <v>6</v>
      </c>
      <c r="R24" s="10">
        <f t="shared" si="1"/>
        <v>36595.881355932201</v>
      </c>
      <c r="S24" s="10" t="e">
        <f>Q24*#REF!</f>
        <v>#REF!</v>
      </c>
      <c r="T24" s="10" t="e">
        <f>PRODUCT(Q24,#REF!)</f>
        <v>#REF!</v>
      </c>
      <c r="U24" s="38">
        <f t="shared" si="3"/>
        <v>18297.9406779661</v>
      </c>
      <c r="V24" s="16"/>
    </row>
    <row r="25" spans="1:22" s="2" customFormat="1" x14ac:dyDescent="0.3">
      <c r="A25" s="6" t="s">
        <v>28</v>
      </c>
      <c r="B25" s="6" t="s">
        <v>27</v>
      </c>
      <c r="C25" s="20" t="s">
        <v>65</v>
      </c>
      <c r="D25" s="21" t="s">
        <v>103</v>
      </c>
      <c r="E25" s="18">
        <v>1</v>
      </c>
      <c r="F25" s="18"/>
      <c r="G25" s="18"/>
      <c r="H25" s="18">
        <v>1</v>
      </c>
      <c r="I25" s="18">
        <v>1</v>
      </c>
      <c r="J25" s="18">
        <v>1</v>
      </c>
      <c r="K25" s="18"/>
      <c r="L25" s="18"/>
      <c r="M25" s="18"/>
      <c r="N25" s="19"/>
      <c r="O25" s="25">
        <v>6099.3135593220341</v>
      </c>
      <c r="P25" s="17">
        <f t="shared" si="2"/>
        <v>3049.656779661017</v>
      </c>
      <c r="Q25" s="10">
        <f t="shared" si="0"/>
        <v>4</v>
      </c>
      <c r="R25" s="10">
        <f t="shared" si="1"/>
        <v>24397.254237288136</v>
      </c>
      <c r="S25" s="10" t="e">
        <f>Q25*#REF!</f>
        <v>#REF!</v>
      </c>
      <c r="T25" s="10" t="e">
        <f>PRODUCT(Q25,#REF!)</f>
        <v>#REF!</v>
      </c>
      <c r="U25" s="38">
        <f t="shared" si="3"/>
        <v>12198.627118644068</v>
      </c>
      <c r="V25" s="16"/>
    </row>
    <row r="26" spans="1:22" s="2" customFormat="1" x14ac:dyDescent="0.3">
      <c r="A26" s="6" t="s">
        <v>28</v>
      </c>
      <c r="B26" s="6" t="s">
        <v>5</v>
      </c>
      <c r="C26" s="20" t="s">
        <v>65</v>
      </c>
      <c r="D26" s="21" t="s">
        <v>104</v>
      </c>
      <c r="E26" s="18">
        <v>1</v>
      </c>
      <c r="F26" s="18">
        <v>1</v>
      </c>
      <c r="G26" s="18">
        <v>1</v>
      </c>
      <c r="H26" s="18">
        <v>1</v>
      </c>
      <c r="I26" s="18">
        <v>1</v>
      </c>
      <c r="J26" s="18"/>
      <c r="K26" s="18"/>
      <c r="L26" s="18"/>
      <c r="M26" s="18"/>
      <c r="N26" s="19"/>
      <c r="O26" s="25">
        <v>6099.3135593220341</v>
      </c>
      <c r="P26" s="17">
        <f t="shared" si="2"/>
        <v>3049.656779661017</v>
      </c>
      <c r="Q26" s="10">
        <f t="shared" si="0"/>
        <v>5</v>
      </c>
      <c r="R26" s="10">
        <f t="shared" si="1"/>
        <v>30496.567796610172</v>
      </c>
      <c r="S26" s="10" t="e">
        <f>Q26*#REF!</f>
        <v>#REF!</v>
      </c>
      <c r="T26" s="10" t="e">
        <f>PRODUCT(Q26,#REF!)</f>
        <v>#REF!</v>
      </c>
      <c r="U26" s="38">
        <f t="shared" si="3"/>
        <v>15248.283898305086</v>
      </c>
      <c r="V26" s="16"/>
    </row>
    <row r="27" spans="1:22" s="2" customFormat="1" x14ac:dyDescent="0.3">
      <c r="A27" s="6" t="s">
        <v>29</v>
      </c>
      <c r="B27" s="6" t="s">
        <v>0</v>
      </c>
      <c r="C27" s="20" t="s">
        <v>66</v>
      </c>
      <c r="D27" s="21" t="s">
        <v>110</v>
      </c>
      <c r="E27" s="18"/>
      <c r="F27" s="18"/>
      <c r="G27" s="18"/>
      <c r="H27" s="18"/>
      <c r="I27" s="18"/>
      <c r="J27" s="18">
        <v>1</v>
      </c>
      <c r="K27" s="18"/>
      <c r="L27" s="18"/>
      <c r="M27" s="18"/>
      <c r="N27" s="19"/>
      <c r="O27" s="25">
        <v>3821.6144067796613</v>
      </c>
      <c r="P27" s="17">
        <f t="shared" si="2"/>
        <v>1910.8072033898306</v>
      </c>
      <c r="Q27" s="10">
        <f t="shared" si="0"/>
        <v>1</v>
      </c>
      <c r="R27" s="10">
        <f t="shared" si="1"/>
        <v>3821.6144067796613</v>
      </c>
      <c r="S27" s="10" t="e">
        <f>Q27*#REF!</f>
        <v>#REF!</v>
      </c>
      <c r="T27" s="10" t="e">
        <f>PRODUCT(Q27,#REF!)</f>
        <v>#REF!</v>
      </c>
      <c r="U27" s="38">
        <f t="shared" si="3"/>
        <v>1910.8072033898306</v>
      </c>
      <c r="V27" s="16"/>
    </row>
    <row r="28" spans="1:22" s="2" customFormat="1" x14ac:dyDescent="0.3">
      <c r="A28" s="6" t="s">
        <v>29</v>
      </c>
      <c r="B28" s="6" t="s">
        <v>5</v>
      </c>
      <c r="C28" s="20" t="s">
        <v>66</v>
      </c>
      <c r="D28" s="21" t="s">
        <v>111</v>
      </c>
      <c r="E28" s="18"/>
      <c r="F28" s="18"/>
      <c r="G28" s="18"/>
      <c r="H28" s="18"/>
      <c r="I28" s="18"/>
      <c r="J28" s="18">
        <v>1</v>
      </c>
      <c r="K28" s="18"/>
      <c r="L28" s="18"/>
      <c r="M28" s="18"/>
      <c r="N28" s="19"/>
      <c r="O28" s="25">
        <v>3821.6144067796613</v>
      </c>
      <c r="P28" s="17">
        <f t="shared" si="2"/>
        <v>1910.8072033898306</v>
      </c>
      <c r="Q28" s="10">
        <f t="shared" si="0"/>
        <v>1</v>
      </c>
      <c r="R28" s="10">
        <f t="shared" si="1"/>
        <v>3821.6144067796613</v>
      </c>
      <c r="S28" s="10" t="e">
        <f>Q28*#REF!</f>
        <v>#REF!</v>
      </c>
      <c r="T28" s="10" t="e">
        <f>PRODUCT(Q28,#REF!)</f>
        <v>#REF!</v>
      </c>
      <c r="U28" s="38">
        <f t="shared" si="3"/>
        <v>1910.8072033898306</v>
      </c>
      <c r="V28" s="16"/>
    </row>
    <row r="29" spans="1:22" s="2" customFormat="1" x14ac:dyDescent="0.3">
      <c r="A29" s="6" t="s">
        <v>29</v>
      </c>
      <c r="B29" s="6" t="s">
        <v>17</v>
      </c>
      <c r="C29" s="20" t="s">
        <v>66</v>
      </c>
      <c r="D29" s="21" t="s">
        <v>112</v>
      </c>
      <c r="E29" s="18"/>
      <c r="F29" s="18">
        <v>1</v>
      </c>
      <c r="G29" s="18">
        <v>1</v>
      </c>
      <c r="H29" s="18"/>
      <c r="I29" s="18">
        <v>1</v>
      </c>
      <c r="J29" s="18">
        <v>1</v>
      </c>
      <c r="K29" s="18">
        <v>1</v>
      </c>
      <c r="L29" s="18"/>
      <c r="M29" s="18"/>
      <c r="N29" s="19"/>
      <c r="O29" s="25">
        <v>3821.6144067796613</v>
      </c>
      <c r="P29" s="17">
        <f t="shared" si="2"/>
        <v>1910.8072033898306</v>
      </c>
      <c r="Q29" s="10">
        <f t="shared" si="0"/>
        <v>5</v>
      </c>
      <c r="R29" s="10">
        <f t="shared" si="1"/>
        <v>19108.072033898308</v>
      </c>
      <c r="S29" s="10" t="e">
        <f>Q29*#REF!</f>
        <v>#REF!</v>
      </c>
      <c r="T29" s="10" t="e">
        <f>PRODUCT(Q29,#REF!)</f>
        <v>#REF!</v>
      </c>
      <c r="U29" s="38">
        <f t="shared" si="3"/>
        <v>9554.0360169491541</v>
      </c>
      <c r="V29" s="16"/>
    </row>
    <row r="30" spans="1:22" s="2" customFormat="1" x14ac:dyDescent="0.3">
      <c r="A30" s="6" t="s">
        <v>30</v>
      </c>
      <c r="B30" s="6" t="s">
        <v>0</v>
      </c>
      <c r="C30" s="20" t="s">
        <v>67</v>
      </c>
      <c r="D30" s="21" t="s">
        <v>107</v>
      </c>
      <c r="E30" s="18"/>
      <c r="F30" s="18"/>
      <c r="G30" s="18">
        <v>1</v>
      </c>
      <c r="H30" s="18"/>
      <c r="I30" s="18"/>
      <c r="J30" s="18"/>
      <c r="K30" s="18"/>
      <c r="L30" s="18"/>
      <c r="M30" s="18"/>
      <c r="N30" s="19"/>
      <c r="O30" s="25">
        <v>3775.8059322033901</v>
      </c>
      <c r="P30" s="17">
        <f t="shared" si="2"/>
        <v>1887.902966101695</v>
      </c>
      <c r="Q30" s="10">
        <f t="shared" si="0"/>
        <v>1</v>
      </c>
      <c r="R30" s="10">
        <f t="shared" si="1"/>
        <v>3775.8059322033901</v>
      </c>
      <c r="S30" s="10" t="e">
        <f>Q30*#REF!</f>
        <v>#REF!</v>
      </c>
      <c r="T30" s="10" t="e">
        <f>PRODUCT(Q30,#REF!)</f>
        <v>#REF!</v>
      </c>
      <c r="U30" s="38">
        <f t="shared" si="3"/>
        <v>1887.902966101695</v>
      </c>
      <c r="V30" s="16"/>
    </row>
    <row r="31" spans="1:22" s="2" customFormat="1" x14ac:dyDescent="0.3">
      <c r="A31" s="6" t="s">
        <v>30</v>
      </c>
      <c r="B31" s="6" t="s">
        <v>16</v>
      </c>
      <c r="C31" s="20" t="s">
        <v>67</v>
      </c>
      <c r="D31" s="21" t="s">
        <v>108</v>
      </c>
      <c r="E31" s="18">
        <v>1</v>
      </c>
      <c r="F31" s="18">
        <v>1</v>
      </c>
      <c r="G31" s="18">
        <v>1</v>
      </c>
      <c r="H31" s="18">
        <v>1</v>
      </c>
      <c r="I31" s="18">
        <v>1</v>
      </c>
      <c r="J31" s="18"/>
      <c r="K31" s="18"/>
      <c r="L31" s="18"/>
      <c r="M31" s="18"/>
      <c r="N31" s="19"/>
      <c r="O31" s="25">
        <v>3775.8059322033901</v>
      </c>
      <c r="P31" s="17">
        <f t="shared" si="2"/>
        <v>1887.902966101695</v>
      </c>
      <c r="Q31" s="10">
        <f t="shared" si="0"/>
        <v>5</v>
      </c>
      <c r="R31" s="10">
        <f t="shared" si="1"/>
        <v>18879.02966101695</v>
      </c>
      <c r="S31" s="10" t="e">
        <f>Q31*#REF!</f>
        <v>#REF!</v>
      </c>
      <c r="T31" s="10" t="e">
        <f>PRODUCT(Q31,#REF!)</f>
        <v>#REF!</v>
      </c>
      <c r="U31" s="38">
        <f t="shared" si="3"/>
        <v>9439.5148305084749</v>
      </c>
      <c r="V31" s="16"/>
    </row>
    <row r="32" spans="1:22" s="2" customFormat="1" x14ac:dyDescent="0.3">
      <c r="A32" s="6" t="s">
        <v>30</v>
      </c>
      <c r="B32" s="6" t="s">
        <v>5</v>
      </c>
      <c r="C32" s="20" t="s">
        <v>67</v>
      </c>
      <c r="D32" s="21" t="s">
        <v>109</v>
      </c>
      <c r="E32" s="18"/>
      <c r="F32" s="18">
        <v>1</v>
      </c>
      <c r="G32" s="18">
        <v>1</v>
      </c>
      <c r="H32" s="18">
        <v>1</v>
      </c>
      <c r="I32" s="18"/>
      <c r="J32" s="18"/>
      <c r="K32" s="18"/>
      <c r="L32" s="18"/>
      <c r="M32" s="18"/>
      <c r="N32" s="19"/>
      <c r="O32" s="25">
        <v>3775.8059322033901</v>
      </c>
      <c r="P32" s="17">
        <f t="shared" si="2"/>
        <v>1887.902966101695</v>
      </c>
      <c r="Q32" s="10">
        <f t="shared" si="0"/>
        <v>3</v>
      </c>
      <c r="R32" s="10">
        <f t="shared" si="1"/>
        <v>11327.417796610171</v>
      </c>
      <c r="S32" s="10" t="e">
        <f>Q32*#REF!</f>
        <v>#REF!</v>
      </c>
      <c r="T32" s="10" t="e">
        <f>PRODUCT(Q32,#REF!)</f>
        <v>#REF!</v>
      </c>
      <c r="U32" s="38">
        <f t="shared" si="3"/>
        <v>5663.7088983050853</v>
      </c>
      <c r="V32" s="16"/>
    </row>
    <row r="33" spans="1:22" s="2" customFormat="1" x14ac:dyDescent="0.3">
      <c r="A33" s="6" t="s">
        <v>32</v>
      </c>
      <c r="B33" s="6" t="s">
        <v>0</v>
      </c>
      <c r="C33" s="20" t="s">
        <v>68</v>
      </c>
      <c r="D33" s="21" t="s">
        <v>118</v>
      </c>
      <c r="E33" s="18"/>
      <c r="F33" s="18"/>
      <c r="G33" s="18"/>
      <c r="H33" s="18"/>
      <c r="I33" s="18"/>
      <c r="J33" s="18">
        <v>1</v>
      </c>
      <c r="K33" s="18">
        <v>1</v>
      </c>
      <c r="L33" s="18"/>
      <c r="M33" s="18"/>
      <c r="N33" s="19"/>
      <c r="O33" s="25">
        <v>3378.7991525423727</v>
      </c>
      <c r="P33" s="17">
        <f t="shared" si="2"/>
        <v>1689.3995762711863</v>
      </c>
      <c r="Q33" s="10">
        <f t="shared" si="0"/>
        <v>2</v>
      </c>
      <c r="R33" s="10">
        <f t="shared" si="1"/>
        <v>6757.5983050847453</v>
      </c>
      <c r="S33" s="10" t="e">
        <f>Q33*#REF!</f>
        <v>#REF!</v>
      </c>
      <c r="T33" s="10" t="e">
        <f>PRODUCT(Q33,#REF!)</f>
        <v>#REF!</v>
      </c>
      <c r="U33" s="38">
        <f t="shared" si="3"/>
        <v>3378.7991525423727</v>
      </c>
      <c r="V33" s="16"/>
    </row>
    <row r="34" spans="1:22" s="2" customFormat="1" x14ac:dyDescent="0.3">
      <c r="A34" s="6" t="s">
        <v>32</v>
      </c>
      <c r="B34" s="6" t="s">
        <v>27</v>
      </c>
      <c r="C34" s="20" t="s">
        <v>68</v>
      </c>
      <c r="D34" s="21" t="s">
        <v>119</v>
      </c>
      <c r="E34" s="18"/>
      <c r="F34" s="18">
        <v>1</v>
      </c>
      <c r="G34" s="18">
        <v>1</v>
      </c>
      <c r="H34" s="18"/>
      <c r="I34" s="18">
        <v>1</v>
      </c>
      <c r="J34" s="18">
        <v>1</v>
      </c>
      <c r="K34" s="18">
        <v>1</v>
      </c>
      <c r="L34" s="18"/>
      <c r="M34" s="18"/>
      <c r="N34" s="19"/>
      <c r="O34" s="25">
        <v>3378.7991525423727</v>
      </c>
      <c r="P34" s="17">
        <f t="shared" si="2"/>
        <v>1689.3995762711863</v>
      </c>
      <c r="Q34" s="10">
        <f t="shared" si="0"/>
        <v>5</v>
      </c>
      <c r="R34" s="10">
        <f t="shared" si="1"/>
        <v>16893.995762711864</v>
      </c>
      <c r="S34" s="10" t="e">
        <f>Q34*#REF!</f>
        <v>#REF!</v>
      </c>
      <c r="T34" s="10" t="e">
        <f>PRODUCT(Q34,#REF!)</f>
        <v>#REF!</v>
      </c>
      <c r="U34" s="38">
        <f t="shared" si="3"/>
        <v>8446.9978813559319</v>
      </c>
      <c r="V34" s="16"/>
    </row>
    <row r="35" spans="1:22" s="2" customFormat="1" x14ac:dyDescent="0.3">
      <c r="A35" s="6" t="s">
        <v>32</v>
      </c>
      <c r="B35" s="6" t="s">
        <v>16</v>
      </c>
      <c r="C35" s="20" t="s">
        <v>68</v>
      </c>
      <c r="D35" s="21" t="s">
        <v>120</v>
      </c>
      <c r="E35" s="18"/>
      <c r="F35" s="18"/>
      <c r="G35" s="18">
        <v>1</v>
      </c>
      <c r="H35" s="18">
        <v>1</v>
      </c>
      <c r="I35" s="18">
        <v>1</v>
      </c>
      <c r="J35" s="18">
        <v>1</v>
      </c>
      <c r="K35" s="18">
        <v>1</v>
      </c>
      <c r="L35" s="18"/>
      <c r="M35" s="18"/>
      <c r="N35" s="19"/>
      <c r="O35" s="25">
        <v>3378.7991525423727</v>
      </c>
      <c r="P35" s="17">
        <f t="shared" si="2"/>
        <v>1689.3995762711863</v>
      </c>
      <c r="Q35" s="10">
        <f t="shared" si="0"/>
        <v>5</v>
      </c>
      <c r="R35" s="10">
        <f t="shared" si="1"/>
        <v>16893.995762711864</v>
      </c>
      <c r="S35" s="10" t="e">
        <f>Q35*#REF!</f>
        <v>#REF!</v>
      </c>
      <c r="T35" s="10" t="e">
        <f>PRODUCT(Q35,#REF!)</f>
        <v>#REF!</v>
      </c>
      <c r="U35" s="38">
        <f t="shared" si="3"/>
        <v>8446.9978813559319</v>
      </c>
      <c r="V35" s="16"/>
    </row>
    <row r="36" spans="1:22" s="2" customFormat="1" x14ac:dyDescent="0.3">
      <c r="A36" s="6" t="s">
        <v>32</v>
      </c>
      <c r="B36" s="6" t="s">
        <v>5</v>
      </c>
      <c r="C36" s="20" t="s">
        <v>68</v>
      </c>
      <c r="D36" s="21" t="s">
        <v>121</v>
      </c>
      <c r="E36" s="18"/>
      <c r="F36" s="18">
        <v>1</v>
      </c>
      <c r="G36" s="18">
        <v>1</v>
      </c>
      <c r="H36" s="18">
        <v>1</v>
      </c>
      <c r="I36" s="18">
        <v>1</v>
      </c>
      <c r="J36" s="18">
        <v>1</v>
      </c>
      <c r="K36" s="18">
        <v>1</v>
      </c>
      <c r="L36" s="18"/>
      <c r="M36" s="18"/>
      <c r="N36" s="19"/>
      <c r="O36" s="25">
        <v>3378.7991525423727</v>
      </c>
      <c r="P36" s="17">
        <f t="shared" si="2"/>
        <v>1689.3995762711863</v>
      </c>
      <c r="Q36" s="10">
        <f t="shared" ref="Q36:Q68" si="4">SUM(E36:N36)</f>
        <v>6</v>
      </c>
      <c r="R36" s="10">
        <f t="shared" ref="R36:R67" si="5">Q36*O36</f>
        <v>20272.794915254235</v>
      </c>
      <c r="S36" s="10" t="e">
        <f>Q36*#REF!</f>
        <v>#REF!</v>
      </c>
      <c r="T36" s="10" t="e">
        <f>PRODUCT(Q36,#REF!)</f>
        <v>#REF!</v>
      </c>
      <c r="U36" s="38">
        <f t="shared" si="3"/>
        <v>10136.397457627118</v>
      </c>
      <c r="V36" s="16"/>
    </row>
    <row r="37" spans="1:22" s="2" customFormat="1" x14ac:dyDescent="0.3">
      <c r="A37" s="6" t="s">
        <v>32</v>
      </c>
      <c r="B37" s="6" t="s">
        <v>17</v>
      </c>
      <c r="C37" s="20" t="s">
        <v>68</v>
      </c>
      <c r="D37" s="21" t="s">
        <v>122</v>
      </c>
      <c r="E37" s="18"/>
      <c r="F37" s="18">
        <v>1</v>
      </c>
      <c r="G37" s="18">
        <v>1</v>
      </c>
      <c r="H37" s="18">
        <v>1</v>
      </c>
      <c r="I37" s="18">
        <v>1</v>
      </c>
      <c r="J37" s="18">
        <v>1</v>
      </c>
      <c r="K37" s="18">
        <v>1</v>
      </c>
      <c r="L37" s="18"/>
      <c r="M37" s="18"/>
      <c r="N37" s="19"/>
      <c r="O37" s="25">
        <v>3378.7991525423727</v>
      </c>
      <c r="P37" s="17">
        <f t="shared" si="2"/>
        <v>1689.3995762711863</v>
      </c>
      <c r="Q37" s="10">
        <f t="shared" si="4"/>
        <v>6</v>
      </c>
      <c r="R37" s="10">
        <f t="shared" si="5"/>
        <v>20272.794915254235</v>
      </c>
      <c r="S37" s="10" t="e">
        <f>Q37*#REF!</f>
        <v>#REF!</v>
      </c>
      <c r="T37" s="10" t="e">
        <f>PRODUCT(Q37,#REF!)</f>
        <v>#REF!</v>
      </c>
      <c r="U37" s="38">
        <f t="shared" si="3"/>
        <v>10136.397457627118</v>
      </c>
      <c r="V37" s="16"/>
    </row>
    <row r="38" spans="1:22" s="2" customFormat="1" x14ac:dyDescent="0.3">
      <c r="A38" s="6" t="s">
        <v>33</v>
      </c>
      <c r="B38" s="6" t="s">
        <v>0</v>
      </c>
      <c r="C38" s="20" t="s">
        <v>69</v>
      </c>
      <c r="D38" s="21" t="s">
        <v>113</v>
      </c>
      <c r="E38" s="18"/>
      <c r="F38" s="18"/>
      <c r="G38" s="18"/>
      <c r="H38" s="18"/>
      <c r="I38" s="18">
        <v>1</v>
      </c>
      <c r="J38" s="18">
        <v>1</v>
      </c>
      <c r="K38" s="18"/>
      <c r="L38" s="18"/>
      <c r="M38" s="18"/>
      <c r="N38" s="19"/>
      <c r="O38" s="25">
        <v>3360.984745762712</v>
      </c>
      <c r="P38" s="17">
        <f t="shared" si="2"/>
        <v>1680.492372881356</v>
      </c>
      <c r="Q38" s="10">
        <f t="shared" si="4"/>
        <v>2</v>
      </c>
      <c r="R38" s="10">
        <f t="shared" si="5"/>
        <v>6721.969491525424</v>
      </c>
      <c r="S38" s="10" t="e">
        <f>Q38*#REF!</f>
        <v>#REF!</v>
      </c>
      <c r="T38" s="10" t="e">
        <f>PRODUCT(Q38,#REF!)</f>
        <v>#REF!</v>
      </c>
      <c r="U38" s="38">
        <f t="shared" si="3"/>
        <v>3360.984745762712</v>
      </c>
      <c r="V38" s="16"/>
    </row>
    <row r="39" spans="1:22" s="2" customFormat="1" x14ac:dyDescent="0.3">
      <c r="A39" s="6" t="s">
        <v>33</v>
      </c>
      <c r="B39" s="6" t="s">
        <v>27</v>
      </c>
      <c r="C39" s="20" t="s">
        <v>69</v>
      </c>
      <c r="D39" s="21" t="s">
        <v>114</v>
      </c>
      <c r="E39" s="18"/>
      <c r="F39" s="18"/>
      <c r="G39" s="18"/>
      <c r="H39" s="18"/>
      <c r="I39" s="18">
        <v>1</v>
      </c>
      <c r="J39" s="18"/>
      <c r="K39" s="18"/>
      <c r="L39" s="18"/>
      <c r="M39" s="18"/>
      <c r="N39" s="19"/>
      <c r="O39" s="25">
        <v>3360.984745762712</v>
      </c>
      <c r="P39" s="17">
        <f t="shared" si="2"/>
        <v>1680.492372881356</v>
      </c>
      <c r="Q39" s="10">
        <f t="shared" si="4"/>
        <v>1</v>
      </c>
      <c r="R39" s="10">
        <f t="shared" si="5"/>
        <v>3360.984745762712</v>
      </c>
      <c r="S39" s="10" t="e">
        <f>Q39*#REF!</f>
        <v>#REF!</v>
      </c>
      <c r="T39" s="10" t="e">
        <f>PRODUCT(Q39,#REF!)</f>
        <v>#REF!</v>
      </c>
      <c r="U39" s="38">
        <f t="shared" si="3"/>
        <v>1680.492372881356</v>
      </c>
      <c r="V39" s="16"/>
    </row>
    <row r="40" spans="1:22" s="2" customFormat="1" x14ac:dyDescent="0.3">
      <c r="A40" s="6" t="s">
        <v>33</v>
      </c>
      <c r="B40" s="6" t="s">
        <v>16</v>
      </c>
      <c r="C40" s="20" t="s">
        <v>69</v>
      </c>
      <c r="D40" s="21" t="s">
        <v>115</v>
      </c>
      <c r="E40" s="18">
        <v>1</v>
      </c>
      <c r="F40" s="18"/>
      <c r="G40" s="18"/>
      <c r="H40" s="18"/>
      <c r="I40" s="18">
        <v>1</v>
      </c>
      <c r="J40" s="18">
        <v>1</v>
      </c>
      <c r="K40" s="18"/>
      <c r="L40" s="18"/>
      <c r="M40" s="18"/>
      <c r="N40" s="19"/>
      <c r="O40" s="25">
        <v>3360.984745762712</v>
      </c>
      <c r="P40" s="17">
        <f t="shared" si="2"/>
        <v>1680.492372881356</v>
      </c>
      <c r="Q40" s="10">
        <f t="shared" si="4"/>
        <v>3</v>
      </c>
      <c r="R40" s="10">
        <f t="shared" si="5"/>
        <v>10082.954237288137</v>
      </c>
      <c r="S40" s="10" t="e">
        <f>Q40*#REF!</f>
        <v>#REF!</v>
      </c>
      <c r="T40" s="10" t="e">
        <f>PRODUCT(Q40,#REF!)</f>
        <v>#REF!</v>
      </c>
      <c r="U40" s="38">
        <f t="shared" si="3"/>
        <v>5041.4771186440685</v>
      </c>
      <c r="V40" s="16"/>
    </row>
    <row r="41" spans="1:22" s="2" customFormat="1" x14ac:dyDescent="0.3">
      <c r="A41" s="6" t="s">
        <v>33</v>
      </c>
      <c r="B41" s="6" t="s">
        <v>5</v>
      </c>
      <c r="C41" s="20" t="s">
        <v>69</v>
      </c>
      <c r="D41" s="21" t="s">
        <v>116</v>
      </c>
      <c r="E41" s="18">
        <v>1</v>
      </c>
      <c r="F41" s="18">
        <v>1</v>
      </c>
      <c r="G41" s="18">
        <v>1</v>
      </c>
      <c r="H41" s="18">
        <v>1</v>
      </c>
      <c r="I41" s="18">
        <v>1</v>
      </c>
      <c r="J41" s="18">
        <v>1</v>
      </c>
      <c r="K41" s="18"/>
      <c r="L41" s="18"/>
      <c r="M41" s="18"/>
      <c r="N41" s="19"/>
      <c r="O41" s="25">
        <v>3360.984745762712</v>
      </c>
      <c r="P41" s="17">
        <f t="shared" si="2"/>
        <v>1680.492372881356</v>
      </c>
      <c r="Q41" s="10">
        <f t="shared" si="4"/>
        <v>6</v>
      </c>
      <c r="R41" s="10">
        <f t="shared" si="5"/>
        <v>20165.908474576274</v>
      </c>
      <c r="S41" s="10" t="e">
        <f>Q41*#REF!</f>
        <v>#REF!</v>
      </c>
      <c r="T41" s="10" t="e">
        <f>PRODUCT(Q41,#REF!)</f>
        <v>#REF!</v>
      </c>
      <c r="U41" s="38">
        <f t="shared" si="3"/>
        <v>10082.954237288137</v>
      </c>
      <c r="V41" s="16"/>
    </row>
    <row r="42" spans="1:22" s="2" customFormat="1" x14ac:dyDescent="0.3">
      <c r="A42" s="6" t="s">
        <v>33</v>
      </c>
      <c r="B42" s="6" t="s">
        <v>17</v>
      </c>
      <c r="C42" s="20" t="s">
        <v>69</v>
      </c>
      <c r="D42" s="21" t="s">
        <v>117</v>
      </c>
      <c r="E42" s="18"/>
      <c r="F42" s="18"/>
      <c r="G42" s="18"/>
      <c r="H42" s="18"/>
      <c r="I42" s="18">
        <v>1</v>
      </c>
      <c r="J42" s="18">
        <v>1</v>
      </c>
      <c r="K42" s="18"/>
      <c r="L42" s="18"/>
      <c r="M42" s="18"/>
      <c r="N42" s="19"/>
      <c r="O42" s="25">
        <v>3360.984745762712</v>
      </c>
      <c r="P42" s="17">
        <f t="shared" si="2"/>
        <v>1680.492372881356</v>
      </c>
      <c r="Q42" s="10">
        <f t="shared" si="4"/>
        <v>2</v>
      </c>
      <c r="R42" s="10">
        <f t="shared" si="5"/>
        <v>6721.969491525424</v>
      </c>
      <c r="S42" s="10" t="e">
        <f>Q42*#REF!</f>
        <v>#REF!</v>
      </c>
      <c r="T42" s="10" t="e">
        <f>PRODUCT(Q42,#REF!)</f>
        <v>#REF!</v>
      </c>
      <c r="U42" s="38">
        <f t="shared" si="3"/>
        <v>3360.984745762712</v>
      </c>
      <c r="V42" s="16"/>
    </row>
    <row r="43" spans="1:22" s="2" customFormat="1" x14ac:dyDescent="0.3">
      <c r="A43" s="6" t="s">
        <v>34</v>
      </c>
      <c r="B43" s="6" t="s">
        <v>0</v>
      </c>
      <c r="C43" s="20" t="s">
        <v>70</v>
      </c>
      <c r="D43" s="21" t="s">
        <v>124</v>
      </c>
      <c r="E43" s="18"/>
      <c r="F43" s="18"/>
      <c r="G43" s="18"/>
      <c r="H43" s="18"/>
      <c r="I43" s="18"/>
      <c r="J43" s="18"/>
      <c r="K43" s="18">
        <v>1</v>
      </c>
      <c r="L43" s="18"/>
      <c r="M43" s="18"/>
      <c r="N43" s="19"/>
      <c r="O43" s="25">
        <v>3721.5144067796609</v>
      </c>
      <c r="P43" s="17">
        <f t="shared" si="2"/>
        <v>1860.7572033898305</v>
      </c>
      <c r="Q43" s="10">
        <f t="shared" si="4"/>
        <v>1</v>
      </c>
      <c r="R43" s="10">
        <f t="shared" si="5"/>
        <v>3721.5144067796609</v>
      </c>
      <c r="S43" s="10" t="e">
        <f>Q43*#REF!</f>
        <v>#REF!</v>
      </c>
      <c r="T43" s="10" t="e">
        <f>PRODUCT(Q43,#REF!)</f>
        <v>#REF!</v>
      </c>
      <c r="U43" s="38">
        <f t="shared" si="3"/>
        <v>1860.7572033898305</v>
      </c>
      <c r="V43" s="16"/>
    </row>
    <row r="44" spans="1:22" s="2" customFormat="1" x14ac:dyDescent="0.3">
      <c r="A44" s="6" t="s">
        <v>34</v>
      </c>
      <c r="B44" s="6" t="s">
        <v>18</v>
      </c>
      <c r="C44" s="20" t="s">
        <v>70</v>
      </c>
      <c r="D44" s="21" t="s">
        <v>125</v>
      </c>
      <c r="E44" s="18"/>
      <c r="F44" s="18"/>
      <c r="G44" s="18">
        <v>1</v>
      </c>
      <c r="H44" s="18">
        <v>2</v>
      </c>
      <c r="I44" s="18">
        <v>1</v>
      </c>
      <c r="J44" s="18">
        <v>2</v>
      </c>
      <c r="K44" s="18">
        <v>2</v>
      </c>
      <c r="L44" s="18"/>
      <c r="M44" s="18"/>
      <c r="N44" s="19"/>
      <c r="O44" s="25">
        <v>3721.5144067796609</v>
      </c>
      <c r="P44" s="17">
        <f t="shared" si="2"/>
        <v>1860.7572033898305</v>
      </c>
      <c r="Q44" s="10">
        <f t="shared" si="4"/>
        <v>8</v>
      </c>
      <c r="R44" s="10">
        <f t="shared" si="5"/>
        <v>29772.115254237287</v>
      </c>
      <c r="S44" s="10" t="e">
        <f>Q44*#REF!</f>
        <v>#REF!</v>
      </c>
      <c r="T44" s="10" t="e">
        <f>PRODUCT(Q44,#REF!)</f>
        <v>#REF!</v>
      </c>
      <c r="U44" s="38">
        <f t="shared" si="3"/>
        <v>14886.057627118644</v>
      </c>
      <c r="V44" s="16"/>
    </row>
    <row r="45" spans="1:22" s="2" customFormat="1" x14ac:dyDescent="0.3">
      <c r="A45" s="6" t="s">
        <v>34</v>
      </c>
      <c r="B45" s="6" t="s">
        <v>23</v>
      </c>
      <c r="C45" s="20" t="s">
        <v>70</v>
      </c>
      <c r="D45" s="21" t="s">
        <v>126</v>
      </c>
      <c r="E45" s="18"/>
      <c r="F45" s="18">
        <v>1</v>
      </c>
      <c r="G45" s="18">
        <v>2</v>
      </c>
      <c r="H45" s="18">
        <v>2</v>
      </c>
      <c r="I45" s="18">
        <v>2</v>
      </c>
      <c r="J45" s="18"/>
      <c r="K45" s="18">
        <v>1</v>
      </c>
      <c r="L45" s="18"/>
      <c r="M45" s="18"/>
      <c r="N45" s="19"/>
      <c r="O45" s="25">
        <v>3721.5144067796609</v>
      </c>
      <c r="P45" s="17">
        <f t="shared" si="2"/>
        <v>1860.7572033898305</v>
      </c>
      <c r="Q45" s="10">
        <f t="shared" si="4"/>
        <v>8</v>
      </c>
      <c r="R45" s="10">
        <f t="shared" si="5"/>
        <v>29772.115254237287</v>
      </c>
      <c r="S45" s="10" t="e">
        <f>Q45*#REF!</f>
        <v>#REF!</v>
      </c>
      <c r="T45" s="10" t="e">
        <f>PRODUCT(Q45,#REF!)</f>
        <v>#REF!</v>
      </c>
      <c r="U45" s="38">
        <f t="shared" si="3"/>
        <v>14886.057627118644</v>
      </c>
      <c r="V45" s="16"/>
    </row>
    <row r="46" spans="1:22" s="2" customFormat="1" x14ac:dyDescent="0.3">
      <c r="A46" s="6" t="s">
        <v>34</v>
      </c>
      <c r="B46" s="6" t="s">
        <v>19</v>
      </c>
      <c r="C46" s="20" t="s">
        <v>70</v>
      </c>
      <c r="D46" s="21" t="s">
        <v>127</v>
      </c>
      <c r="E46" s="18"/>
      <c r="F46" s="18"/>
      <c r="G46" s="18"/>
      <c r="H46" s="18"/>
      <c r="I46" s="18"/>
      <c r="J46" s="18"/>
      <c r="K46" s="18">
        <v>1</v>
      </c>
      <c r="L46" s="18"/>
      <c r="M46" s="18"/>
      <c r="N46" s="19"/>
      <c r="O46" s="25">
        <v>3721.5144067796609</v>
      </c>
      <c r="P46" s="17">
        <f t="shared" si="2"/>
        <v>1860.7572033898305</v>
      </c>
      <c r="Q46" s="10">
        <f t="shared" si="4"/>
        <v>1</v>
      </c>
      <c r="R46" s="10">
        <f t="shared" si="5"/>
        <v>3721.5144067796609</v>
      </c>
      <c r="S46" s="10" t="e">
        <f>Q46*#REF!</f>
        <v>#REF!</v>
      </c>
      <c r="T46" s="10" t="e">
        <f>PRODUCT(Q46,#REF!)</f>
        <v>#REF!</v>
      </c>
      <c r="U46" s="38">
        <f t="shared" si="3"/>
        <v>1860.7572033898305</v>
      </c>
      <c r="V46" s="16"/>
    </row>
    <row r="47" spans="1:22" s="2" customFormat="1" x14ac:dyDescent="0.3">
      <c r="A47" s="6" t="s">
        <v>35</v>
      </c>
      <c r="B47" s="6" t="s">
        <v>0</v>
      </c>
      <c r="C47" s="20" t="s">
        <v>71</v>
      </c>
      <c r="D47" s="21" t="s">
        <v>123</v>
      </c>
      <c r="E47" s="18"/>
      <c r="F47" s="18"/>
      <c r="G47" s="18"/>
      <c r="H47" s="18"/>
      <c r="I47" s="18">
        <v>1</v>
      </c>
      <c r="J47" s="18">
        <v>1</v>
      </c>
      <c r="K47" s="18"/>
      <c r="L47" s="18"/>
      <c r="M47" s="18"/>
      <c r="N47" s="19"/>
      <c r="O47" s="25">
        <v>3618.8694915254237</v>
      </c>
      <c r="P47" s="17">
        <f t="shared" si="2"/>
        <v>1809.4347457627118</v>
      </c>
      <c r="Q47" s="10">
        <f t="shared" si="4"/>
        <v>2</v>
      </c>
      <c r="R47" s="10">
        <f t="shared" si="5"/>
        <v>7237.7389830508473</v>
      </c>
      <c r="S47" s="10" t="e">
        <f>Q47*#REF!</f>
        <v>#REF!</v>
      </c>
      <c r="T47" s="10" t="e">
        <f>PRODUCT(Q47,#REF!)</f>
        <v>#REF!</v>
      </c>
      <c r="U47" s="38">
        <f t="shared" si="3"/>
        <v>3618.8694915254237</v>
      </c>
      <c r="V47" s="16"/>
    </row>
    <row r="48" spans="1:22" s="2" customFormat="1" x14ac:dyDescent="0.3">
      <c r="A48" s="6" t="s">
        <v>36</v>
      </c>
      <c r="B48" s="6" t="s">
        <v>0</v>
      </c>
      <c r="C48" s="20" t="s">
        <v>72</v>
      </c>
      <c r="D48" s="21" t="s">
        <v>130</v>
      </c>
      <c r="E48" s="18"/>
      <c r="F48" s="18">
        <v>1</v>
      </c>
      <c r="G48" s="18">
        <v>1</v>
      </c>
      <c r="H48" s="18"/>
      <c r="I48" s="18">
        <v>1</v>
      </c>
      <c r="J48" s="18"/>
      <c r="K48" s="18"/>
      <c r="L48" s="18"/>
      <c r="M48" s="18"/>
      <c r="N48" s="19"/>
      <c r="O48" s="25">
        <v>2917.321186440678</v>
      </c>
      <c r="P48" s="17">
        <f t="shared" si="2"/>
        <v>1458.660593220339</v>
      </c>
      <c r="Q48" s="10">
        <f t="shared" si="4"/>
        <v>3</v>
      </c>
      <c r="R48" s="10">
        <f t="shared" si="5"/>
        <v>8751.9635593220337</v>
      </c>
      <c r="S48" s="10" t="e">
        <f>Q48*#REF!</f>
        <v>#REF!</v>
      </c>
      <c r="T48" s="10" t="e">
        <f>PRODUCT(Q48,#REF!)</f>
        <v>#REF!</v>
      </c>
      <c r="U48" s="38">
        <f t="shared" si="3"/>
        <v>4375.9817796610168</v>
      </c>
      <c r="V48" s="16"/>
    </row>
    <row r="49" spans="1:22" s="2" customFormat="1" x14ac:dyDescent="0.3">
      <c r="A49" s="6" t="s">
        <v>38</v>
      </c>
      <c r="B49" s="6" t="s">
        <v>0</v>
      </c>
      <c r="C49" s="20" t="s">
        <v>73</v>
      </c>
      <c r="D49" s="21" t="s">
        <v>128</v>
      </c>
      <c r="E49" s="18">
        <v>1</v>
      </c>
      <c r="F49" s="18">
        <v>1</v>
      </c>
      <c r="G49" s="18">
        <v>1</v>
      </c>
      <c r="H49" s="18">
        <v>1</v>
      </c>
      <c r="I49" s="18">
        <v>1</v>
      </c>
      <c r="J49" s="18">
        <v>1</v>
      </c>
      <c r="K49" s="18"/>
      <c r="L49" s="18"/>
      <c r="M49" s="18"/>
      <c r="N49" s="19"/>
      <c r="O49" s="25">
        <v>2917.321186440678</v>
      </c>
      <c r="P49" s="17">
        <f t="shared" si="2"/>
        <v>1458.660593220339</v>
      </c>
      <c r="Q49" s="10">
        <f t="shared" si="4"/>
        <v>6</v>
      </c>
      <c r="R49" s="10">
        <f t="shared" si="5"/>
        <v>17503.927118644067</v>
      </c>
      <c r="S49" s="10" t="e">
        <f>Q49*#REF!</f>
        <v>#REF!</v>
      </c>
      <c r="T49" s="10" t="e">
        <f>PRODUCT(Q49,#REF!)</f>
        <v>#REF!</v>
      </c>
      <c r="U49" s="38">
        <f t="shared" si="3"/>
        <v>8751.9635593220337</v>
      </c>
      <c r="V49" s="16"/>
    </row>
    <row r="50" spans="1:22" s="2" customFormat="1" x14ac:dyDescent="0.3">
      <c r="A50" s="6" t="s">
        <v>38</v>
      </c>
      <c r="B50" s="6" t="s">
        <v>37</v>
      </c>
      <c r="C50" s="20" t="s">
        <v>73</v>
      </c>
      <c r="D50" s="21" t="s">
        <v>129</v>
      </c>
      <c r="E50" s="18">
        <v>1</v>
      </c>
      <c r="F50" s="18">
        <v>1</v>
      </c>
      <c r="G50" s="18">
        <v>1</v>
      </c>
      <c r="H50" s="18"/>
      <c r="I50" s="18">
        <v>1</v>
      </c>
      <c r="J50" s="18">
        <v>1</v>
      </c>
      <c r="K50" s="18"/>
      <c r="L50" s="18"/>
      <c r="M50" s="18"/>
      <c r="N50" s="19"/>
      <c r="O50" s="25">
        <v>2917.321186440678</v>
      </c>
      <c r="P50" s="17">
        <f t="shared" si="2"/>
        <v>1458.660593220339</v>
      </c>
      <c r="Q50" s="10">
        <f t="shared" si="4"/>
        <v>5</v>
      </c>
      <c r="R50" s="10">
        <f t="shared" si="5"/>
        <v>14586.605932203391</v>
      </c>
      <c r="S50" s="10" t="e">
        <f>Q50*#REF!</f>
        <v>#REF!</v>
      </c>
      <c r="T50" s="10" t="e">
        <f>PRODUCT(Q50,#REF!)</f>
        <v>#REF!</v>
      </c>
      <c r="U50" s="38">
        <f t="shared" si="3"/>
        <v>7293.3029661016953</v>
      </c>
      <c r="V50" s="16"/>
    </row>
    <row r="51" spans="1:22" s="2" customFormat="1" x14ac:dyDescent="0.3">
      <c r="A51" s="6" t="s">
        <v>39</v>
      </c>
      <c r="B51" s="6" t="s">
        <v>0</v>
      </c>
      <c r="C51" s="20" t="s">
        <v>74</v>
      </c>
      <c r="D51" s="21" t="s">
        <v>133</v>
      </c>
      <c r="E51" s="18"/>
      <c r="F51" s="18"/>
      <c r="G51" s="18">
        <v>1</v>
      </c>
      <c r="H51" s="18"/>
      <c r="I51" s="18">
        <v>1</v>
      </c>
      <c r="J51" s="18">
        <v>1</v>
      </c>
      <c r="K51" s="18">
        <v>1</v>
      </c>
      <c r="L51" s="18"/>
      <c r="M51" s="18"/>
      <c r="N51" s="19"/>
      <c r="O51" s="25">
        <v>7281.0025423728803</v>
      </c>
      <c r="P51" s="17">
        <f t="shared" si="2"/>
        <v>3640.5012711864401</v>
      </c>
      <c r="Q51" s="10">
        <f t="shared" si="4"/>
        <v>4</v>
      </c>
      <c r="R51" s="10">
        <f t="shared" si="5"/>
        <v>29124.010169491521</v>
      </c>
      <c r="S51" s="10" t="e">
        <f>Q51*#REF!</f>
        <v>#REF!</v>
      </c>
      <c r="T51" s="10" t="e">
        <f>PRODUCT(Q51,#REF!)</f>
        <v>#REF!</v>
      </c>
      <c r="U51" s="38">
        <f t="shared" si="3"/>
        <v>14562.005084745761</v>
      </c>
      <c r="V51" s="16"/>
    </row>
    <row r="52" spans="1:22" s="2" customFormat="1" x14ac:dyDescent="0.3">
      <c r="A52" s="6" t="s">
        <v>39</v>
      </c>
      <c r="B52" s="6" t="s">
        <v>12</v>
      </c>
      <c r="C52" s="20" t="s">
        <v>74</v>
      </c>
      <c r="D52" s="21" t="s">
        <v>134</v>
      </c>
      <c r="E52" s="18"/>
      <c r="F52" s="18"/>
      <c r="G52" s="18"/>
      <c r="H52" s="18"/>
      <c r="I52" s="18">
        <v>1</v>
      </c>
      <c r="J52" s="18">
        <v>1</v>
      </c>
      <c r="K52" s="18">
        <v>1</v>
      </c>
      <c r="L52" s="18"/>
      <c r="M52" s="18"/>
      <c r="N52" s="19"/>
      <c r="O52" s="25">
        <v>7281.0025423728803</v>
      </c>
      <c r="P52" s="17">
        <f t="shared" si="2"/>
        <v>3640.5012711864401</v>
      </c>
      <c r="Q52" s="10">
        <f t="shared" si="4"/>
        <v>3</v>
      </c>
      <c r="R52" s="10">
        <f t="shared" si="5"/>
        <v>21843.007627118641</v>
      </c>
      <c r="S52" s="10" t="e">
        <f>Q52*#REF!</f>
        <v>#REF!</v>
      </c>
      <c r="T52" s="10" t="e">
        <f>PRODUCT(Q52,#REF!)</f>
        <v>#REF!</v>
      </c>
      <c r="U52" s="38">
        <f t="shared" si="3"/>
        <v>10921.50381355932</v>
      </c>
      <c r="V52" s="16"/>
    </row>
    <row r="53" spans="1:22" s="2" customFormat="1" x14ac:dyDescent="0.3">
      <c r="A53" s="6" t="s">
        <v>41</v>
      </c>
      <c r="B53" s="6" t="s">
        <v>0</v>
      </c>
      <c r="C53" s="20" t="s">
        <v>75</v>
      </c>
      <c r="D53" s="21" t="s">
        <v>131</v>
      </c>
      <c r="E53" s="18">
        <v>1</v>
      </c>
      <c r="F53" s="18">
        <v>1</v>
      </c>
      <c r="G53" s="18">
        <v>1</v>
      </c>
      <c r="H53" s="18">
        <v>1</v>
      </c>
      <c r="I53" s="18">
        <v>1</v>
      </c>
      <c r="J53" s="18">
        <v>1</v>
      </c>
      <c r="K53" s="18"/>
      <c r="L53" s="18"/>
      <c r="M53" s="18"/>
      <c r="N53" s="19"/>
      <c r="O53" s="25">
        <v>7281.0025423728803</v>
      </c>
      <c r="P53" s="17">
        <f t="shared" si="2"/>
        <v>3640.5012711864401</v>
      </c>
      <c r="Q53" s="10">
        <f t="shared" si="4"/>
        <v>6</v>
      </c>
      <c r="R53" s="10">
        <f t="shared" si="5"/>
        <v>43686.015254237282</v>
      </c>
      <c r="S53" s="10" t="e">
        <f>Q53*#REF!</f>
        <v>#REF!</v>
      </c>
      <c r="T53" s="10" t="e">
        <f>PRODUCT(Q53,#REF!)</f>
        <v>#REF!</v>
      </c>
      <c r="U53" s="38">
        <f t="shared" si="3"/>
        <v>21843.007627118641</v>
      </c>
      <c r="V53" s="16"/>
    </row>
    <row r="54" spans="1:22" s="2" customFormat="1" x14ac:dyDescent="0.3">
      <c r="A54" s="6" t="s">
        <v>41</v>
      </c>
      <c r="B54" s="6" t="s">
        <v>4</v>
      </c>
      <c r="C54" s="20" t="s">
        <v>75</v>
      </c>
      <c r="D54" s="21" t="s">
        <v>132</v>
      </c>
      <c r="E54" s="18">
        <v>1</v>
      </c>
      <c r="F54" s="18">
        <v>1</v>
      </c>
      <c r="G54" s="18">
        <v>1</v>
      </c>
      <c r="H54" s="18">
        <v>1</v>
      </c>
      <c r="I54" s="18">
        <v>1</v>
      </c>
      <c r="J54" s="18">
        <v>1</v>
      </c>
      <c r="K54" s="18"/>
      <c r="L54" s="18"/>
      <c r="M54" s="18"/>
      <c r="N54" s="19"/>
      <c r="O54" s="25">
        <v>7281.0025423728803</v>
      </c>
      <c r="P54" s="17">
        <f t="shared" si="2"/>
        <v>3640.5012711864401</v>
      </c>
      <c r="Q54" s="10">
        <f t="shared" si="4"/>
        <v>6</v>
      </c>
      <c r="R54" s="10">
        <f t="shared" si="5"/>
        <v>43686.015254237282</v>
      </c>
      <c r="S54" s="10" t="e">
        <f>Q54*#REF!</f>
        <v>#REF!</v>
      </c>
      <c r="T54" s="10" t="e">
        <f>PRODUCT(Q54,#REF!)</f>
        <v>#REF!</v>
      </c>
      <c r="U54" s="38">
        <f t="shared" si="3"/>
        <v>21843.007627118641</v>
      </c>
      <c r="V54" s="16"/>
    </row>
    <row r="55" spans="1:22" s="2" customFormat="1" x14ac:dyDescent="0.3">
      <c r="A55" s="6" t="s">
        <v>40</v>
      </c>
      <c r="B55" s="6" t="s">
        <v>0</v>
      </c>
      <c r="C55" s="20" t="s">
        <v>76</v>
      </c>
      <c r="D55" s="21" t="s">
        <v>136</v>
      </c>
      <c r="E55" s="18"/>
      <c r="F55" s="18">
        <v>1</v>
      </c>
      <c r="G55" s="18">
        <v>1</v>
      </c>
      <c r="H55" s="18">
        <v>1</v>
      </c>
      <c r="I55" s="18">
        <v>1</v>
      </c>
      <c r="J55" s="18">
        <v>1</v>
      </c>
      <c r="K55" s="18">
        <v>1</v>
      </c>
      <c r="L55" s="18"/>
      <c r="M55" s="18"/>
      <c r="N55" s="19"/>
      <c r="O55" s="25">
        <v>6683.795762711864</v>
      </c>
      <c r="P55" s="17">
        <f t="shared" si="2"/>
        <v>3341.897881355932</v>
      </c>
      <c r="Q55" s="10">
        <f t="shared" si="4"/>
        <v>6</v>
      </c>
      <c r="R55" s="10">
        <f t="shared" si="5"/>
        <v>40102.774576271186</v>
      </c>
      <c r="S55" s="10" t="e">
        <f>Q55*#REF!</f>
        <v>#REF!</v>
      </c>
      <c r="T55" s="10" t="e">
        <f>PRODUCT(Q55,#REF!)</f>
        <v>#REF!</v>
      </c>
      <c r="U55" s="38">
        <f t="shared" si="3"/>
        <v>20051.387288135593</v>
      </c>
      <c r="V55" s="16"/>
    </row>
    <row r="56" spans="1:22" s="2" customFormat="1" x14ac:dyDescent="0.3">
      <c r="A56" s="6" t="s">
        <v>42</v>
      </c>
      <c r="B56" s="6" t="s">
        <v>0</v>
      </c>
      <c r="C56" s="20" t="s">
        <v>77</v>
      </c>
      <c r="D56" s="21" t="s">
        <v>135</v>
      </c>
      <c r="E56" s="18">
        <v>1</v>
      </c>
      <c r="F56" s="18">
        <v>1</v>
      </c>
      <c r="G56" s="18">
        <v>1</v>
      </c>
      <c r="H56" s="18">
        <v>1</v>
      </c>
      <c r="I56" s="18">
        <v>1</v>
      </c>
      <c r="J56" s="18">
        <v>1</v>
      </c>
      <c r="K56" s="18"/>
      <c r="L56" s="18"/>
      <c r="M56" s="18"/>
      <c r="N56" s="19"/>
      <c r="O56" s="25">
        <v>6550.6118644067801</v>
      </c>
      <c r="P56" s="17">
        <f t="shared" si="2"/>
        <v>3275.3059322033901</v>
      </c>
      <c r="Q56" s="10">
        <f t="shared" si="4"/>
        <v>6</v>
      </c>
      <c r="R56" s="10">
        <f t="shared" si="5"/>
        <v>39303.671186440683</v>
      </c>
      <c r="S56" s="10" t="e">
        <f>Q56*#REF!</f>
        <v>#REF!</v>
      </c>
      <c r="T56" s="10" t="e">
        <f>PRODUCT(Q56,#REF!)</f>
        <v>#REF!</v>
      </c>
      <c r="U56" s="38">
        <f t="shared" si="3"/>
        <v>19651.835593220341</v>
      </c>
      <c r="V56" s="16"/>
    </row>
    <row r="57" spans="1:22" s="2" customFormat="1" x14ac:dyDescent="0.3">
      <c r="A57" s="6" t="s">
        <v>44</v>
      </c>
      <c r="B57" s="6" t="s">
        <v>0</v>
      </c>
      <c r="C57" s="20" t="s">
        <v>78</v>
      </c>
      <c r="D57" s="21" t="s">
        <v>139</v>
      </c>
      <c r="E57" s="18"/>
      <c r="F57" s="18">
        <v>1</v>
      </c>
      <c r="G57" s="18">
        <v>1</v>
      </c>
      <c r="H57" s="18">
        <v>1</v>
      </c>
      <c r="I57" s="18">
        <v>1</v>
      </c>
      <c r="J57" s="18">
        <v>1</v>
      </c>
      <c r="K57" s="18"/>
      <c r="L57" s="18"/>
      <c r="M57" s="18"/>
      <c r="N57" s="19"/>
      <c r="O57" s="25">
        <v>5405.4</v>
      </c>
      <c r="P57" s="17">
        <f t="shared" si="2"/>
        <v>2702.7</v>
      </c>
      <c r="Q57" s="10">
        <f t="shared" si="4"/>
        <v>5</v>
      </c>
      <c r="R57" s="10">
        <f t="shared" si="5"/>
        <v>27027</v>
      </c>
      <c r="S57" s="10" t="e">
        <f>Q57*#REF!</f>
        <v>#REF!</v>
      </c>
      <c r="T57" s="10" t="e">
        <f>PRODUCT(Q57,#REF!)</f>
        <v>#REF!</v>
      </c>
      <c r="U57" s="38">
        <f t="shared" si="3"/>
        <v>13513.5</v>
      </c>
      <c r="V57" s="16"/>
    </row>
    <row r="58" spans="1:22" s="2" customFormat="1" x14ac:dyDescent="0.3">
      <c r="A58" s="6" t="s">
        <v>44</v>
      </c>
      <c r="B58" s="6" t="s">
        <v>31</v>
      </c>
      <c r="C58" s="20" t="s">
        <v>78</v>
      </c>
      <c r="D58" s="21" t="s">
        <v>140</v>
      </c>
      <c r="E58" s="18"/>
      <c r="F58" s="18">
        <v>1</v>
      </c>
      <c r="G58" s="18">
        <v>1</v>
      </c>
      <c r="H58" s="18">
        <v>1</v>
      </c>
      <c r="I58" s="18">
        <v>1</v>
      </c>
      <c r="J58" s="18">
        <v>1</v>
      </c>
      <c r="K58" s="18">
        <v>1</v>
      </c>
      <c r="L58" s="18"/>
      <c r="M58" s="18"/>
      <c r="N58" s="19"/>
      <c r="O58" s="25">
        <v>5405.4</v>
      </c>
      <c r="P58" s="17">
        <f t="shared" si="2"/>
        <v>2702.7</v>
      </c>
      <c r="Q58" s="10">
        <f t="shared" si="4"/>
        <v>6</v>
      </c>
      <c r="R58" s="10">
        <f t="shared" si="5"/>
        <v>32432.399999999998</v>
      </c>
      <c r="S58" s="10" t="e">
        <f>Q58*#REF!</f>
        <v>#REF!</v>
      </c>
      <c r="T58" s="10" t="e">
        <f>PRODUCT(Q58,#REF!)</f>
        <v>#REF!</v>
      </c>
      <c r="U58" s="38">
        <f t="shared" si="3"/>
        <v>16216.199999999999</v>
      </c>
      <c r="V58" s="16"/>
    </row>
    <row r="59" spans="1:22" s="2" customFormat="1" x14ac:dyDescent="0.3">
      <c r="A59" s="6" t="s">
        <v>45</v>
      </c>
      <c r="B59" s="6" t="s">
        <v>0</v>
      </c>
      <c r="C59" s="20" t="s">
        <v>79</v>
      </c>
      <c r="D59" s="21" t="s">
        <v>137</v>
      </c>
      <c r="E59" s="18">
        <v>1</v>
      </c>
      <c r="F59" s="18">
        <v>1</v>
      </c>
      <c r="G59" s="18"/>
      <c r="H59" s="18">
        <v>1</v>
      </c>
      <c r="I59" s="18">
        <v>1</v>
      </c>
      <c r="J59" s="18">
        <v>1</v>
      </c>
      <c r="K59" s="18"/>
      <c r="L59" s="18"/>
      <c r="M59" s="18"/>
      <c r="N59" s="19"/>
      <c r="O59" s="25">
        <v>5516.5279661016957</v>
      </c>
      <c r="P59" s="17">
        <f t="shared" si="2"/>
        <v>2758.2639830508479</v>
      </c>
      <c r="Q59" s="10">
        <f t="shared" si="4"/>
        <v>5</v>
      </c>
      <c r="R59" s="10">
        <f t="shared" si="5"/>
        <v>27582.63983050848</v>
      </c>
      <c r="S59" s="10" t="e">
        <f>Q59*#REF!</f>
        <v>#REF!</v>
      </c>
      <c r="T59" s="10" t="e">
        <f>PRODUCT(Q59,#REF!)</f>
        <v>#REF!</v>
      </c>
      <c r="U59" s="38">
        <f t="shared" si="3"/>
        <v>13791.31991525424</v>
      </c>
      <c r="V59" s="16"/>
    </row>
    <row r="60" spans="1:22" s="2" customFormat="1" x14ac:dyDescent="0.3">
      <c r="A60" s="6" t="s">
        <v>45</v>
      </c>
      <c r="B60" s="6" t="s">
        <v>31</v>
      </c>
      <c r="C60" s="20" t="s">
        <v>79</v>
      </c>
      <c r="D60" s="21" t="s">
        <v>138</v>
      </c>
      <c r="E60" s="18"/>
      <c r="F60" s="18"/>
      <c r="G60" s="18"/>
      <c r="H60" s="18"/>
      <c r="I60" s="18">
        <v>1</v>
      </c>
      <c r="J60" s="18">
        <v>1</v>
      </c>
      <c r="K60" s="18"/>
      <c r="L60" s="18"/>
      <c r="M60" s="18"/>
      <c r="N60" s="19"/>
      <c r="O60" s="25">
        <v>5516.5279661016957</v>
      </c>
      <c r="P60" s="17">
        <f t="shared" si="2"/>
        <v>2758.2639830508479</v>
      </c>
      <c r="Q60" s="10">
        <f t="shared" si="4"/>
        <v>2</v>
      </c>
      <c r="R60" s="10">
        <f t="shared" si="5"/>
        <v>11033.055932203391</v>
      </c>
      <c r="S60" s="10" t="e">
        <f>Q60*#REF!</f>
        <v>#REF!</v>
      </c>
      <c r="T60" s="10" t="e">
        <f>PRODUCT(Q60,#REF!)</f>
        <v>#REF!</v>
      </c>
      <c r="U60" s="38">
        <f t="shared" si="3"/>
        <v>5516.5279661016957</v>
      </c>
      <c r="V60" s="16"/>
    </row>
    <row r="61" spans="1:22" s="2" customFormat="1" x14ac:dyDescent="0.3">
      <c r="A61" s="6" t="s">
        <v>47</v>
      </c>
      <c r="B61" s="6" t="s">
        <v>0</v>
      </c>
      <c r="C61" s="20" t="s">
        <v>80</v>
      </c>
      <c r="D61" s="21" t="s">
        <v>141</v>
      </c>
      <c r="E61" s="18">
        <v>1</v>
      </c>
      <c r="F61" s="18">
        <v>1</v>
      </c>
      <c r="G61" s="18">
        <v>1</v>
      </c>
      <c r="H61" s="18">
        <v>1</v>
      </c>
      <c r="I61" s="18">
        <v>1</v>
      </c>
      <c r="J61" s="18">
        <v>1</v>
      </c>
      <c r="K61" s="18"/>
      <c r="L61" s="18"/>
      <c r="M61" s="18"/>
      <c r="N61" s="19"/>
      <c r="O61" s="25">
        <v>1543.9152542372881</v>
      </c>
      <c r="P61" s="17">
        <f t="shared" si="2"/>
        <v>771.95762711864404</v>
      </c>
      <c r="Q61" s="10">
        <f t="shared" si="4"/>
        <v>6</v>
      </c>
      <c r="R61" s="10">
        <f t="shared" si="5"/>
        <v>9263.4915254237276</v>
      </c>
      <c r="S61" s="10" t="e">
        <f>Q61*#REF!</f>
        <v>#REF!</v>
      </c>
      <c r="T61" s="10" t="e">
        <f>PRODUCT(Q61,#REF!)</f>
        <v>#REF!</v>
      </c>
      <c r="U61" s="38">
        <f t="shared" si="3"/>
        <v>4631.7457627118638</v>
      </c>
      <c r="V61" s="16"/>
    </row>
    <row r="62" spans="1:22" s="2" customFormat="1" x14ac:dyDescent="0.3">
      <c r="A62" s="6" t="s">
        <v>47</v>
      </c>
      <c r="B62" s="6" t="s">
        <v>5</v>
      </c>
      <c r="C62" s="20" t="s">
        <v>80</v>
      </c>
      <c r="D62" s="21" t="s">
        <v>142</v>
      </c>
      <c r="E62" s="18">
        <v>1</v>
      </c>
      <c r="F62" s="18">
        <v>1</v>
      </c>
      <c r="G62" s="18"/>
      <c r="H62" s="18">
        <v>1</v>
      </c>
      <c r="I62" s="18">
        <v>1</v>
      </c>
      <c r="J62" s="18">
        <v>1</v>
      </c>
      <c r="K62" s="18"/>
      <c r="L62" s="18"/>
      <c r="M62" s="18"/>
      <c r="N62" s="19"/>
      <c r="O62" s="25">
        <v>1543.9152542372881</v>
      </c>
      <c r="P62" s="17">
        <f t="shared" si="2"/>
        <v>771.95762711864404</v>
      </c>
      <c r="Q62" s="10">
        <f t="shared" si="4"/>
        <v>5</v>
      </c>
      <c r="R62" s="10">
        <f t="shared" si="5"/>
        <v>7719.5762711864409</v>
      </c>
      <c r="S62" s="10" t="e">
        <f>Q62*#REF!</f>
        <v>#REF!</v>
      </c>
      <c r="T62" s="10" t="e">
        <f>PRODUCT(Q62,#REF!)</f>
        <v>#REF!</v>
      </c>
      <c r="U62" s="38">
        <f t="shared" si="3"/>
        <v>3859.7881355932204</v>
      </c>
      <c r="V62" s="16"/>
    </row>
    <row r="63" spans="1:22" s="2" customFormat="1" x14ac:dyDescent="0.3">
      <c r="A63" s="6" t="s">
        <v>47</v>
      </c>
      <c r="B63" s="6" t="s">
        <v>46</v>
      </c>
      <c r="C63" s="20" t="s">
        <v>80</v>
      </c>
      <c r="D63" s="21" t="s">
        <v>143</v>
      </c>
      <c r="E63" s="18"/>
      <c r="F63" s="18"/>
      <c r="G63" s="18"/>
      <c r="H63" s="18">
        <v>1</v>
      </c>
      <c r="I63" s="18">
        <v>1</v>
      </c>
      <c r="J63" s="18">
        <v>1</v>
      </c>
      <c r="K63" s="18"/>
      <c r="L63" s="18"/>
      <c r="M63" s="18"/>
      <c r="N63" s="19"/>
      <c r="O63" s="25">
        <v>1543.9152542372881</v>
      </c>
      <c r="P63" s="17">
        <f t="shared" si="2"/>
        <v>771.95762711864404</v>
      </c>
      <c r="Q63" s="10">
        <f t="shared" si="4"/>
        <v>3</v>
      </c>
      <c r="R63" s="10">
        <f t="shared" si="5"/>
        <v>4631.7457627118638</v>
      </c>
      <c r="S63" s="10" t="e">
        <f>Q63*#REF!</f>
        <v>#REF!</v>
      </c>
      <c r="T63" s="10" t="e">
        <f>PRODUCT(Q63,#REF!)</f>
        <v>#REF!</v>
      </c>
      <c r="U63" s="38">
        <f t="shared" si="3"/>
        <v>2315.8728813559319</v>
      </c>
      <c r="V63" s="16"/>
    </row>
    <row r="64" spans="1:22" s="2" customFormat="1" x14ac:dyDescent="0.3">
      <c r="A64" s="6" t="s">
        <v>47</v>
      </c>
      <c r="B64" s="6" t="s">
        <v>3</v>
      </c>
      <c r="C64" s="20" t="s">
        <v>80</v>
      </c>
      <c r="D64" s="21" t="s">
        <v>144</v>
      </c>
      <c r="E64" s="18"/>
      <c r="F64" s="18"/>
      <c r="G64" s="18">
        <v>1</v>
      </c>
      <c r="H64" s="18">
        <v>1</v>
      </c>
      <c r="I64" s="18">
        <v>1</v>
      </c>
      <c r="J64" s="18">
        <v>1</v>
      </c>
      <c r="K64" s="18"/>
      <c r="L64" s="18"/>
      <c r="M64" s="18"/>
      <c r="N64" s="19"/>
      <c r="O64" s="25">
        <v>1543.9152542372881</v>
      </c>
      <c r="P64" s="17">
        <f t="shared" si="2"/>
        <v>771.95762711864404</v>
      </c>
      <c r="Q64" s="10">
        <f t="shared" si="4"/>
        <v>4</v>
      </c>
      <c r="R64" s="10">
        <f t="shared" si="5"/>
        <v>6175.6610169491523</v>
      </c>
      <c r="S64" s="10" t="e">
        <f>Q64*#REF!</f>
        <v>#REF!</v>
      </c>
      <c r="T64" s="10" t="e">
        <f>PRODUCT(Q64,#REF!)</f>
        <v>#REF!</v>
      </c>
      <c r="U64" s="38">
        <f t="shared" si="3"/>
        <v>3087.8305084745762</v>
      </c>
      <c r="V64" s="16"/>
    </row>
    <row r="65" spans="1:22" s="2" customFormat="1" x14ac:dyDescent="0.3">
      <c r="A65" s="6" t="s">
        <v>48</v>
      </c>
      <c r="B65" s="6" t="s">
        <v>15</v>
      </c>
      <c r="C65" s="20" t="s">
        <v>149</v>
      </c>
      <c r="D65" s="21" t="s">
        <v>147</v>
      </c>
      <c r="E65" s="18"/>
      <c r="F65" s="18"/>
      <c r="G65" s="18">
        <v>1</v>
      </c>
      <c r="H65" s="18">
        <v>1</v>
      </c>
      <c r="I65" s="18">
        <v>1</v>
      </c>
      <c r="J65" s="18"/>
      <c r="K65" s="18">
        <v>1</v>
      </c>
      <c r="L65" s="18"/>
      <c r="M65" s="18"/>
      <c r="N65" s="19"/>
      <c r="O65" s="25">
        <v>2750.2050847457626</v>
      </c>
      <c r="P65" s="17">
        <f t="shared" si="2"/>
        <v>1375.1025423728813</v>
      </c>
      <c r="Q65" s="10">
        <f t="shared" si="4"/>
        <v>4</v>
      </c>
      <c r="R65" s="10">
        <f t="shared" si="5"/>
        <v>11000.820338983051</v>
      </c>
      <c r="S65" s="10" t="e">
        <f>Q65*#REF!</f>
        <v>#REF!</v>
      </c>
      <c r="T65" s="10" t="e">
        <f>PRODUCT(Q65,#REF!)</f>
        <v>#REF!</v>
      </c>
      <c r="U65" s="38">
        <f t="shared" si="3"/>
        <v>5500.4101694915253</v>
      </c>
      <c r="V65" s="16"/>
    </row>
    <row r="66" spans="1:22" s="2" customFormat="1" x14ac:dyDescent="0.3">
      <c r="A66" s="6" t="s">
        <v>48</v>
      </c>
      <c r="B66" s="6" t="s">
        <v>0</v>
      </c>
      <c r="C66" s="20" t="s">
        <v>149</v>
      </c>
      <c r="D66" s="21" t="s">
        <v>148</v>
      </c>
      <c r="E66" s="18"/>
      <c r="F66" s="18"/>
      <c r="G66" s="18"/>
      <c r="H66" s="18"/>
      <c r="I66" s="18"/>
      <c r="J66" s="18">
        <v>1</v>
      </c>
      <c r="K66" s="18">
        <v>1</v>
      </c>
      <c r="L66" s="18"/>
      <c r="M66" s="18"/>
      <c r="N66" s="19"/>
      <c r="O66" s="25">
        <v>2750.2050847457626</v>
      </c>
      <c r="P66" s="17">
        <f t="shared" si="2"/>
        <v>1375.1025423728813</v>
      </c>
      <c r="Q66" s="10">
        <f t="shared" si="4"/>
        <v>2</v>
      </c>
      <c r="R66" s="10">
        <f t="shared" si="5"/>
        <v>5500.4101694915253</v>
      </c>
      <c r="S66" s="10" t="e">
        <f>Q66*#REF!</f>
        <v>#REF!</v>
      </c>
      <c r="T66" s="10" t="e">
        <f>PRODUCT(Q66,#REF!)</f>
        <v>#REF!</v>
      </c>
      <c r="U66" s="38">
        <f t="shared" si="3"/>
        <v>2750.2050847457626</v>
      </c>
      <c r="V66" s="16"/>
    </row>
    <row r="67" spans="1:22" s="2" customFormat="1" x14ac:dyDescent="0.3">
      <c r="A67" s="6" t="s">
        <v>49</v>
      </c>
      <c r="B67" s="6" t="s">
        <v>0</v>
      </c>
      <c r="C67" s="20" t="s">
        <v>150</v>
      </c>
      <c r="D67" s="21" t="s">
        <v>145</v>
      </c>
      <c r="E67" s="18">
        <v>1</v>
      </c>
      <c r="F67" s="18">
        <v>1</v>
      </c>
      <c r="G67" s="18">
        <v>1</v>
      </c>
      <c r="H67" s="18">
        <v>1</v>
      </c>
      <c r="I67" s="18"/>
      <c r="J67" s="18">
        <v>1</v>
      </c>
      <c r="K67" s="18"/>
      <c r="L67" s="18"/>
      <c r="M67" s="18"/>
      <c r="N67" s="19"/>
      <c r="O67" s="25">
        <v>2645.0152542372884</v>
      </c>
      <c r="P67" s="17">
        <f t="shared" si="2"/>
        <v>1322.5076271186442</v>
      </c>
      <c r="Q67" s="10">
        <f t="shared" si="4"/>
        <v>5</v>
      </c>
      <c r="R67" s="10">
        <f t="shared" si="5"/>
        <v>13225.076271186443</v>
      </c>
      <c r="S67" s="10" t="e">
        <f>Q67*#REF!</f>
        <v>#REF!</v>
      </c>
      <c r="T67" s="10" t="e">
        <f>PRODUCT(Q67,#REF!)</f>
        <v>#REF!</v>
      </c>
      <c r="U67" s="38">
        <f t="shared" si="3"/>
        <v>6612.5381355932213</v>
      </c>
      <c r="V67" s="16"/>
    </row>
    <row r="68" spans="1:22" s="2" customFormat="1" x14ac:dyDescent="0.3">
      <c r="A68" s="6" t="s">
        <v>49</v>
      </c>
      <c r="B68" s="6" t="s">
        <v>5</v>
      </c>
      <c r="C68" s="20" t="s">
        <v>150</v>
      </c>
      <c r="D68" s="21" t="s">
        <v>146</v>
      </c>
      <c r="E68" s="18"/>
      <c r="F68" s="18">
        <v>1</v>
      </c>
      <c r="G68" s="18">
        <v>1</v>
      </c>
      <c r="H68" s="18">
        <v>1</v>
      </c>
      <c r="I68" s="18">
        <v>1</v>
      </c>
      <c r="J68" s="18"/>
      <c r="K68" s="18"/>
      <c r="L68" s="18"/>
      <c r="M68" s="18"/>
      <c r="N68" s="19"/>
      <c r="O68" s="25">
        <v>2645.0152542372884</v>
      </c>
      <c r="P68" s="17">
        <f t="shared" si="2"/>
        <v>1322.5076271186442</v>
      </c>
      <c r="Q68" s="10">
        <f t="shared" si="4"/>
        <v>4</v>
      </c>
      <c r="R68" s="10">
        <f t="shared" ref="R68" si="6">Q68*O68</f>
        <v>10580.061016949154</v>
      </c>
      <c r="S68" s="10" t="e">
        <f>Q68*#REF!</f>
        <v>#REF!</v>
      </c>
      <c r="T68" s="10" t="e">
        <f>PRODUCT(Q68,#REF!)</f>
        <v>#REF!</v>
      </c>
      <c r="U68" s="38">
        <f t="shared" si="3"/>
        <v>5290.0305084745769</v>
      </c>
      <c r="V68" s="16"/>
    </row>
    <row r="69" spans="1:22" x14ac:dyDescent="0.25">
      <c r="O69" s="15"/>
      <c r="P69" s="15" t="s">
        <v>159</v>
      </c>
      <c r="Q69" s="39">
        <f>SUM(Q4:Q68)</f>
        <v>288</v>
      </c>
      <c r="R69" s="40">
        <f>SUM(R4:R68)</f>
        <v>1067323.0364406777</v>
      </c>
      <c r="S69" s="40" t="e">
        <f>SUM(S4:S68)</f>
        <v>#REF!</v>
      </c>
      <c r="T69" s="40" t="e">
        <f>SUM(T4:T68)</f>
        <v>#REF!</v>
      </c>
      <c r="U69" s="38">
        <f>SUM(U4:U68)</f>
        <v>533661.51822033885</v>
      </c>
    </row>
    <row r="70" spans="1:22" x14ac:dyDescent="0.25">
      <c r="O70" s="15"/>
      <c r="P70" s="15"/>
    </row>
    <row r="71" spans="1:22" x14ac:dyDescent="0.25">
      <c r="O71" s="15"/>
      <c r="P71" s="15"/>
    </row>
    <row r="72" spans="1:22" x14ac:dyDescent="0.25">
      <c r="O72" s="15"/>
      <c r="P72" s="15"/>
    </row>
    <row r="73" spans="1:22" x14ac:dyDescent="0.25">
      <c r="O73" s="15"/>
      <c r="P73" s="15"/>
    </row>
    <row r="74" spans="1:22" x14ac:dyDescent="0.25">
      <c r="O74" s="15"/>
      <c r="P74" s="15"/>
    </row>
    <row r="75" spans="1:22" x14ac:dyDescent="0.25">
      <c r="O75" s="15"/>
      <c r="P75" s="15"/>
    </row>
    <row r="76" spans="1:22" x14ac:dyDescent="0.25">
      <c r="O76" s="15"/>
      <c r="P76" s="15"/>
    </row>
    <row r="77" spans="1:22" x14ac:dyDescent="0.25">
      <c r="O77" s="15"/>
      <c r="P77" s="15"/>
    </row>
    <row r="78" spans="1:22" x14ac:dyDescent="0.25">
      <c r="O78" s="15"/>
      <c r="P78" s="15"/>
    </row>
    <row r="79" spans="1:22" x14ac:dyDescent="0.25">
      <c r="O79" s="15"/>
      <c r="P79" s="15"/>
    </row>
    <row r="80" spans="1:22" x14ac:dyDescent="0.25">
      <c r="O80" s="15"/>
      <c r="P80" s="15"/>
    </row>
    <row r="81" spans="15:16" x14ac:dyDescent="0.25">
      <c r="O81" s="15"/>
      <c r="P81" s="15"/>
    </row>
    <row r="82" spans="15:16" x14ac:dyDescent="0.25">
      <c r="O82" s="15"/>
      <c r="P82" s="15"/>
    </row>
    <row r="83" spans="15:16" x14ac:dyDescent="0.25">
      <c r="O83" s="15"/>
      <c r="P83" s="15"/>
    </row>
    <row r="84" spans="15:16" x14ac:dyDescent="0.25">
      <c r="O84" s="15"/>
      <c r="P84" s="15"/>
    </row>
    <row r="85" spans="15:16" x14ac:dyDescent="0.25">
      <c r="O85" s="15"/>
      <c r="P85" s="15"/>
    </row>
    <row r="86" spans="15:16" x14ac:dyDescent="0.25">
      <c r="O86" s="15"/>
      <c r="P86" s="15"/>
    </row>
    <row r="87" spans="15:16" x14ac:dyDescent="0.25">
      <c r="O87" s="15"/>
      <c r="P87" s="15"/>
    </row>
    <row r="88" spans="15:16" x14ac:dyDescent="0.25">
      <c r="O88" s="15"/>
      <c r="P88" s="15"/>
    </row>
    <row r="89" spans="15:16" x14ac:dyDescent="0.25">
      <c r="O89" s="15"/>
      <c r="P89" s="15"/>
    </row>
    <row r="90" spans="15:16" x14ac:dyDescent="0.25">
      <c r="O90" s="15"/>
      <c r="P90" s="15"/>
    </row>
    <row r="91" spans="15:16" x14ac:dyDescent="0.25">
      <c r="O91" s="15"/>
      <c r="P91" s="15"/>
    </row>
    <row r="92" spans="15:16" x14ac:dyDescent="0.25">
      <c r="O92" s="15"/>
      <c r="P92" s="15"/>
    </row>
    <row r="93" spans="15:16" x14ac:dyDescent="0.25">
      <c r="O93" s="15"/>
      <c r="P93" s="15"/>
    </row>
    <row r="94" spans="15:16" x14ac:dyDescent="0.25">
      <c r="O94" s="15"/>
      <c r="P94" s="15"/>
    </row>
    <row r="95" spans="15:16" x14ac:dyDescent="0.25">
      <c r="O95" s="15"/>
      <c r="P95" s="15"/>
    </row>
    <row r="96" spans="15:16" x14ac:dyDescent="0.25">
      <c r="O96" s="15"/>
      <c r="P96" s="15"/>
    </row>
    <row r="97" spans="15:16" x14ac:dyDescent="0.25">
      <c r="O97" s="15"/>
      <c r="P97" s="15"/>
    </row>
    <row r="98" spans="15:16" x14ac:dyDescent="0.25">
      <c r="O98" s="15"/>
      <c r="P98" s="15"/>
    </row>
    <row r="99" spans="15:16" x14ac:dyDescent="0.25">
      <c r="O99" s="15"/>
      <c r="P99" s="15"/>
    </row>
    <row r="100" spans="15:16" x14ac:dyDescent="0.25">
      <c r="O100" s="15"/>
      <c r="P100" s="15"/>
    </row>
    <row r="101" spans="15:16" x14ac:dyDescent="0.25">
      <c r="O101" s="15"/>
      <c r="P101" s="15"/>
    </row>
    <row r="102" spans="15:16" x14ac:dyDescent="0.25">
      <c r="O102" s="15"/>
      <c r="P102" s="15"/>
    </row>
    <row r="103" spans="15:16" x14ac:dyDescent="0.25">
      <c r="O103" s="15"/>
      <c r="P103" s="15"/>
    </row>
    <row r="104" spans="15:16" x14ac:dyDescent="0.25">
      <c r="O104" s="15"/>
      <c r="P104" s="15"/>
    </row>
    <row r="105" spans="15:16" x14ac:dyDescent="0.25">
      <c r="O105" s="15"/>
      <c r="P105" s="15"/>
    </row>
    <row r="106" spans="15:16" x14ac:dyDescent="0.25">
      <c r="O106" s="15"/>
      <c r="P106" s="15"/>
    </row>
    <row r="107" spans="15:16" x14ac:dyDescent="0.25">
      <c r="O107" s="15"/>
      <c r="P107" s="15"/>
    </row>
    <row r="108" spans="15:16" x14ac:dyDescent="0.25">
      <c r="O108" s="15"/>
      <c r="P108" s="15"/>
    </row>
    <row r="109" spans="15:16" x14ac:dyDescent="0.25">
      <c r="O109" s="15"/>
      <c r="P109" s="15"/>
    </row>
    <row r="110" spans="15:16" x14ac:dyDescent="0.25">
      <c r="O110" s="15"/>
      <c r="P110" s="15"/>
    </row>
    <row r="111" spans="15:16" x14ac:dyDescent="0.25">
      <c r="O111" s="15"/>
      <c r="P111" s="15"/>
    </row>
    <row r="112" spans="15:16" x14ac:dyDescent="0.25">
      <c r="O112" s="15"/>
      <c r="P112" s="15"/>
    </row>
    <row r="113" spans="15:16" x14ac:dyDescent="0.25">
      <c r="O113" s="15"/>
      <c r="P113" s="15"/>
    </row>
    <row r="114" spans="15:16" x14ac:dyDescent="0.25">
      <c r="O114" s="15"/>
      <c r="P114" s="15"/>
    </row>
    <row r="115" spans="15:16" x14ac:dyDescent="0.25">
      <c r="O115" s="15"/>
      <c r="P115" s="15"/>
    </row>
    <row r="116" spans="15:16" x14ac:dyDescent="0.25">
      <c r="O116" s="15"/>
      <c r="P116" s="15"/>
    </row>
    <row r="117" spans="15:16" x14ac:dyDescent="0.25">
      <c r="O117" s="15"/>
      <c r="P117" s="15"/>
    </row>
    <row r="118" spans="15:16" x14ac:dyDescent="0.25">
      <c r="O118" s="15"/>
      <c r="P118" s="15"/>
    </row>
    <row r="119" spans="15:16" x14ac:dyDescent="0.25">
      <c r="O119" s="15"/>
      <c r="P119" s="15"/>
    </row>
    <row r="120" spans="15:16" x14ac:dyDescent="0.25">
      <c r="O120" s="15"/>
      <c r="P120" s="15"/>
    </row>
    <row r="121" spans="15:16" x14ac:dyDescent="0.25">
      <c r="O121" s="15"/>
      <c r="P121" s="15"/>
    </row>
    <row r="122" spans="15:16" x14ac:dyDescent="0.25">
      <c r="O122" s="15"/>
      <c r="P122" s="15"/>
    </row>
    <row r="123" spans="15:16" x14ac:dyDescent="0.25">
      <c r="O123" s="15"/>
      <c r="P123" s="15"/>
    </row>
    <row r="124" spans="15:16" x14ac:dyDescent="0.25">
      <c r="O124" s="15"/>
      <c r="P124" s="15"/>
    </row>
    <row r="125" spans="15:16" x14ac:dyDescent="0.25">
      <c r="O125" s="15"/>
      <c r="P125" s="15"/>
    </row>
    <row r="126" spans="15:16" x14ac:dyDescent="0.25">
      <c r="O126" s="15"/>
      <c r="P126" s="15"/>
    </row>
    <row r="127" spans="15:16" x14ac:dyDescent="0.25">
      <c r="O127" s="15"/>
      <c r="P127" s="15"/>
    </row>
    <row r="128" spans="15:16" x14ac:dyDescent="0.25">
      <c r="O128" s="15"/>
      <c r="P128" s="15"/>
    </row>
    <row r="129" spans="15:16" x14ac:dyDescent="0.25">
      <c r="O129" s="15"/>
      <c r="P129" s="15"/>
    </row>
    <row r="130" spans="15:16" x14ac:dyDescent="0.25">
      <c r="O130" s="15"/>
      <c r="P130" s="15"/>
    </row>
    <row r="131" spans="15:16" x14ac:dyDescent="0.25">
      <c r="O131" s="15"/>
      <c r="P131" s="15"/>
    </row>
    <row r="132" spans="15:16" x14ac:dyDescent="0.25">
      <c r="O132" s="15"/>
      <c r="P132" s="15"/>
    </row>
    <row r="133" spans="15:16" x14ac:dyDescent="0.25">
      <c r="O133" s="15"/>
      <c r="P133" s="15"/>
    </row>
    <row r="134" spans="15:16" x14ac:dyDescent="0.25">
      <c r="O134" s="15"/>
      <c r="P134" s="15"/>
    </row>
    <row r="135" spans="15:16" x14ac:dyDescent="0.25">
      <c r="O135" s="15"/>
      <c r="P135" s="15"/>
    </row>
    <row r="136" spans="15:16" x14ac:dyDescent="0.25">
      <c r="O136" s="15"/>
      <c r="P136" s="15"/>
    </row>
    <row r="137" spans="15:16" x14ac:dyDescent="0.25">
      <c r="O137" s="15"/>
      <c r="P137" s="15"/>
    </row>
    <row r="138" spans="15:16" x14ac:dyDescent="0.25">
      <c r="O138" s="15"/>
      <c r="P138" s="15"/>
    </row>
    <row r="139" spans="15:16" x14ac:dyDescent="0.25">
      <c r="O139" s="15"/>
      <c r="P139" s="15"/>
    </row>
    <row r="140" spans="15:16" x14ac:dyDescent="0.25">
      <c r="O140" s="15"/>
      <c r="P140" s="15"/>
    </row>
    <row r="141" spans="15:16" x14ac:dyDescent="0.25">
      <c r="O141" s="15"/>
      <c r="P141" s="15"/>
    </row>
    <row r="142" spans="15:16" x14ac:dyDescent="0.25">
      <c r="O142" s="15"/>
      <c r="P142" s="15"/>
    </row>
    <row r="143" spans="15:16" x14ac:dyDescent="0.25">
      <c r="O143" s="15"/>
      <c r="P143" s="15"/>
    </row>
    <row r="144" spans="15:16" x14ac:dyDescent="0.25">
      <c r="O144" s="15"/>
      <c r="P144" s="15"/>
    </row>
    <row r="145" spans="15:16" x14ac:dyDescent="0.25">
      <c r="O145" s="15"/>
      <c r="P145" s="15"/>
    </row>
    <row r="146" spans="15:16" x14ac:dyDescent="0.25">
      <c r="O146" s="15"/>
      <c r="P146" s="15"/>
    </row>
    <row r="147" spans="15:16" x14ac:dyDescent="0.25">
      <c r="O147" s="15"/>
      <c r="P147" s="15"/>
    </row>
    <row r="148" spans="15:16" x14ac:dyDescent="0.25">
      <c r="O148" s="15"/>
      <c r="P148" s="15"/>
    </row>
    <row r="149" spans="15:16" x14ac:dyDescent="0.25">
      <c r="O149" s="15"/>
      <c r="P149" s="15"/>
    </row>
    <row r="150" spans="15:16" x14ac:dyDescent="0.25">
      <c r="O150" s="15"/>
      <c r="P150" s="15"/>
    </row>
    <row r="151" spans="15:16" x14ac:dyDescent="0.25">
      <c r="O151" s="15"/>
      <c r="P151" s="15"/>
    </row>
    <row r="152" spans="15:16" x14ac:dyDescent="0.25">
      <c r="O152" s="15"/>
      <c r="P152" s="15"/>
    </row>
    <row r="153" spans="15:16" x14ac:dyDescent="0.25">
      <c r="O153" s="15"/>
      <c r="P153" s="15"/>
    </row>
    <row r="154" spans="15:16" x14ac:dyDescent="0.25">
      <c r="O154" s="15"/>
      <c r="P154" s="15"/>
    </row>
    <row r="155" spans="15:16" x14ac:dyDescent="0.25">
      <c r="O155" s="15"/>
      <c r="P155" s="15"/>
    </row>
    <row r="156" spans="15:16" x14ac:dyDescent="0.25">
      <c r="O156" s="15"/>
      <c r="P156" s="15"/>
    </row>
    <row r="157" spans="15:16" x14ac:dyDescent="0.25">
      <c r="O157" s="15"/>
      <c r="P157" s="15"/>
    </row>
    <row r="158" spans="15:16" x14ac:dyDescent="0.25">
      <c r="O158" s="15"/>
      <c r="P158" s="15"/>
    </row>
    <row r="159" spans="15:16" x14ac:dyDescent="0.25">
      <c r="O159" s="15"/>
      <c r="P159" s="15"/>
    </row>
    <row r="160" spans="15:16" x14ac:dyDescent="0.25">
      <c r="O160" s="15"/>
      <c r="P160" s="15"/>
    </row>
    <row r="161" spans="15:16" x14ac:dyDescent="0.25">
      <c r="O161" s="15"/>
      <c r="P161" s="15"/>
    </row>
    <row r="162" spans="15:16" x14ac:dyDescent="0.25">
      <c r="O162" s="15"/>
      <c r="P162" s="15"/>
    </row>
    <row r="163" spans="15:16" x14ac:dyDescent="0.25">
      <c r="O163" s="15"/>
      <c r="P163" s="15"/>
    </row>
    <row r="164" spans="15:16" x14ac:dyDescent="0.25">
      <c r="O164" s="15"/>
      <c r="P164" s="15"/>
    </row>
    <row r="165" spans="15:16" x14ac:dyDescent="0.25">
      <c r="O165" s="15"/>
      <c r="P165" s="15"/>
    </row>
    <row r="166" spans="15:16" x14ac:dyDescent="0.25">
      <c r="O166" s="15"/>
      <c r="P166" s="15"/>
    </row>
    <row r="167" spans="15:16" x14ac:dyDescent="0.25">
      <c r="O167" s="15"/>
      <c r="P167" s="15"/>
    </row>
    <row r="168" spans="15:16" x14ac:dyDescent="0.25">
      <c r="O168" s="15"/>
      <c r="P168" s="15"/>
    </row>
    <row r="169" spans="15:16" x14ac:dyDescent="0.25">
      <c r="O169" s="15"/>
      <c r="P169" s="15"/>
    </row>
    <row r="170" spans="15:16" x14ac:dyDescent="0.25">
      <c r="O170" s="15"/>
      <c r="P170" s="15"/>
    </row>
    <row r="171" spans="15:16" x14ac:dyDescent="0.25">
      <c r="O171" s="15"/>
      <c r="P171" s="15"/>
    </row>
    <row r="172" spans="15:16" x14ac:dyDescent="0.25">
      <c r="O172" s="15"/>
      <c r="P172" s="15"/>
    </row>
    <row r="173" spans="15:16" x14ac:dyDescent="0.25">
      <c r="O173" s="15"/>
      <c r="P173" s="15"/>
    </row>
    <row r="174" spans="15:16" x14ac:dyDescent="0.25">
      <c r="O174" s="15"/>
      <c r="P174" s="15"/>
    </row>
    <row r="175" spans="15:16" x14ac:dyDescent="0.25">
      <c r="O175" s="15"/>
      <c r="P175" s="15"/>
    </row>
    <row r="176" spans="15:16" x14ac:dyDescent="0.25">
      <c r="O176" s="15"/>
      <c r="P176" s="15"/>
    </row>
    <row r="177" spans="15:16" x14ac:dyDescent="0.25">
      <c r="O177" s="15"/>
      <c r="P177" s="15"/>
    </row>
    <row r="178" spans="15:16" x14ac:dyDescent="0.25">
      <c r="O178" s="15"/>
      <c r="P178" s="15"/>
    </row>
    <row r="179" spans="15:16" x14ac:dyDescent="0.25">
      <c r="O179" s="15"/>
      <c r="P179" s="15"/>
    </row>
    <row r="180" spans="15:16" x14ac:dyDescent="0.25">
      <c r="O180" s="15"/>
      <c r="P180" s="15"/>
    </row>
    <row r="181" spans="15:16" x14ac:dyDescent="0.25">
      <c r="O181" s="15"/>
      <c r="P181" s="15"/>
    </row>
    <row r="182" spans="15:16" x14ac:dyDescent="0.25">
      <c r="O182" s="15"/>
      <c r="P182" s="15"/>
    </row>
    <row r="183" spans="15:16" x14ac:dyDescent="0.25">
      <c r="O183" s="15"/>
      <c r="P183" s="15"/>
    </row>
    <row r="184" spans="15:16" x14ac:dyDescent="0.25">
      <c r="O184" s="15"/>
      <c r="P184" s="15"/>
    </row>
    <row r="185" spans="15:16" x14ac:dyDescent="0.25">
      <c r="O185" s="15"/>
      <c r="P185" s="15"/>
    </row>
    <row r="186" spans="15:16" x14ac:dyDescent="0.25">
      <c r="O186" s="15"/>
      <c r="P186" s="15"/>
    </row>
    <row r="187" spans="15:16" x14ac:dyDescent="0.25">
      <c r="O187" s="15"/>
      <c r="P187" s="15"/>
    </row>
    <row r="188" spans="15:16" x14ac:dyDescent="0.25">
      <c r="O188" s="15"/>
      <c r="P188" s="15"/>
    </row>
    <row r="189" spans="15:16" x14ac:dyDescent="0.25">
      <c r="O189" s="15"/>
      <c r="P189" s="15"/>
    </row>
    <row r="190" spans="15:16" x14ac:dyDescent="0.25">
      <c r="O190" s="15"/>
      <c r="P190" s="15"/>
    </row>
    <row r="191" spans="15:16" x14ac:dyDescent="0.25">
      <c r="O191" s="15"/>
      <c r="P191" s="15"/>
    </row>
    <row r="192" spans="15:16" x14ac:dyDescent="0.25">
      <c r="O192" s="15"/>
      <c r="P192" s="15"/>
    </row>
    <row r="193" spans="15:16" x14ac:dyDescent="0.25">
      <c r="O193" s="15"/>
      <c r="P193" s="15"/>
    </row>
    <row r="194" spans="15:16" x14ac:dyDescent="0.25">
      <c r="O194" s="15"/>
      <c r="P194" s="15"/>
    </row>
    <row r="195" spans="15:16" x14ac:dyDescent="0.25">
      <c r="O195" s="15"/>
      <c r="P195" s="15"/>
    </row>
    <row r="196" spans="15:16" x14ac:dyDescent="0.25">
      <c r="O196" s="15"/>
      <c r="P196" s="15"/>
    </row>
    <row r="197" spans="15:16" x14ac:dyDescent="0.25">
      <c r="O197" s="15"/>
      <c r="P197" s="15"/>
    </row>
    <row r="198" spans="15:16" x14ac:dyDescent="0.25">
      <c r="O198" s="15"/>
      <c r="P198" s="15"/>
    </row>
    <row r="199" spans="15:16" x14ac:dyDescent="0.25">
      <c r="O199" s="15"/>
      <c r="P199" s="15"/>
    </row>
    <row r="200" spans="15:16" x14ac:dyDescent="0.25">
      <c r="O200" s="15"/>
      <c r="P200" s="15"/>
    </row>
    <row r="201" spans="15:16" x14ac:dyDescent="0.25">
      <c r="O201" s="15"/>
      <c r="P201" s="15"/>
    </row>
    <row r="202" spans="15:16" x14ac:dyDescent="0.25">
      <c r="O202" s="15"/>
      <c r="P202" s="15"/>
    </row>
    <row r="203" spans="15:16" x14ac:dyDescent="0.25">
      <c r="O203" s="15"/>
      <c r="P203" s="15"/>
    </row>
    <row r="204" spans="15:16" x14ac:dyDescent="0.25">
      <c r="O204" s="15"/>
      <c r="P204" s="15"/>
    </row>
    <row r="205" spans="15:16" x14ac:dyDescent="0.25">
      <c r="O205" s="15"/>
      <c r="P205" s="15"/>
    </row>
    <row r="206" spans="15:16" x14ac:dyDescent="0.25">
      <c r="O206" s="15"/>
      <c r="P206" s="15"/>
    </row>
    <row r="207" spans="15:16" x14ac:dyDescent="0.25">
      <c r="O207" s="15"/>
      <c r="P207" s="15"/>
    </row>
    <row r="208" spans="15:16" x14ac:dyDescent="0.25">
      <c r="O208" s="15"/>
      <c r="P208" s="15"/>
    </row>
    <row r="209" spans="15:16" x14ac:dyDescent="0.25">
      <c r="O209" s="15"/>
      <c r="P209" s="15"/>
    </row>
    <row r="210" spans="15:16" x14ac:dyDescent="0.25">
      <c r="O210" s="15"/>
      <c r="P210" s="15"/>
    </row>
    <row r="211" spans="15:16" x14ac:dyDescent="0.25">
      <c r="O211" s="15"/>
      <c r="P211" s="15"/>
    </row>
    <row r="212" spans="15:16" x14ac:dyDescent="0.25">
      <c r="O212" s="15"/>
      <c r="P212" s="15"/>
    </row>
    <row r="213" spans="15:16" x14ac:dyDescent="0.25">
      <c r="O213" s="15"/>
      <c r="P213" s="15"/>
    </row>
    <row r="214" spans="15:16" x14ac:dyDescent="0.25">
      <c r="O214" s="15"/>
      <c r="P214" s="15"/>
    </row>
    <row r="215" spans="15:16" x14ac:dyDescent="0.25">
      <c r="O215" s="15"/>
      <c r="P215" s="15"/>
    </row>
    <row r="216" spans="15:16" x14ac:dyDescent="0.25">
      <c r="O216" s="15"/>
      <c r="P216" s="15"/>
    </row>
    <row r="217" spans="15:16" x14ac:dyDescent="0.25">
      <c r="O217" s="15"/>
      <c r="P217" s="15"/>
    </row>
    <row r="218" spans="15:16" x14ac:dyDescent="0.25">
      <c r="O218" s="15"/>
      <c r="P218" s="15"/>
    </row>
    <row r="219" spans="15:16" x14ac:dyDescent="0.25">
      <c r="O219" s="15"/>
      <c r="P219" s="15"/>
    </row>
    <row r="220" spans="15:16" x14ac:dyDescent="0.25">
      <c r="O220" s="15"/>
      <c r="P220" s="15"/>
    </row>
    <row r="221" spans="15:16" x14ac:dyDescent="0.25">
      <c r="O221" s="15"/>
      <c r="P221" s="15"/>
    </row>
    <row r="222" spans="15:16" x14ac:dyDescent="0.25">
      <c r="O222" s="15"/>
      <c r="P222" s="15"/>
    </row>
    <row r="223" spans="15:16" x14ac:dyDescent="0.25">
      <c r="O223" s="15"/>
      <c r="P223" s="15"/>
    </row>
    <row r="224" spans="15:16" x14ac:dyDescent="0.25">
      <c r="O224" s="15"/>
      <c r="P224" s="15"/>
    </row>
    <row r="225" spans="15:16" x14ac:dyDescent="0.25">
      <c r="O225" s="15"/>
      <c r="P225" s="15"/>
    </row>
    <row r="226" spans="15:16" x14ac:dyDescent="0.25">
      <c r="O226" s="15"/>
      <c r="P226" s="15"/>
    </row>
    <row r="227" spans="15:16" x14ac:dyDescent="0.25">
      <c r="O227" s="15"/>
      <c r="P227" s="15"/>
    </row>
    <row r="228" spans="15:16" x14ac:dyDescent="0.25">
      <c r="O228" s="15"/>
      <c r="P228" s="15"/>
    </row>
    <row r="229" spans="15:16" x14ac:dyDescent="0.25">
      <c r="O229" s="15"/>
      <c r="P229" s="15"/>
    </row>
    <row r="230" spans="15:16" x14ac:dyDescent="0.25">
      <c r="O230" s="15"/>
      <c r="P230" s="15"/>
    </row>
    <row r="231" spans="15:16" x14ac:dyDescent="0.25">
      <c r="O231" s="15"/>
      <c r="P231" s="15"/>
    </row>
    <row r="232" spans="15:16" x14ac:dyDescent="0.25">
      <c r="O232" s="15"/>
      <c r="P232" s="15"/>
    </row>
    <row r="233" spans="15:16" x14ac:dyDescent="0.25">
      <c r="O233" s="15"/>
      <c r="P233" s="15"/>
    </row>
    <row r="234" spans="15:16" x14ac:dyDescent="0.25">
      <c r="O234" s="15"/>
      <c r="P234" s="15"/>
    </row>
    <row r="235" spans="15:16" x14ac:dyDescent="0.25">
      <c r="O235" s="15"/>
      <c r="P235" s="15"/>
    </row>
    <row r="236" spans="15:16" x14ac:dyDescent="0.25">
      <c r="O236" s="15"/>
      <c r="P236" s="15"/>
    </row>
    <row r="237" spans="15:16" x14ac:dyDescent="0.25">
      <c r="O237" s="15"/>
      <c r="P237" s="15"/>
    </row>
    <row r="238" spans="15:16" x14ac:dyDescent="0.25">
      <c r="O238" s="15"/>
      <c r="P238" s="15"/>
    </row>
    <row r="239" spans="15:16" x14ac:dyDescent="0.25">
      <c r="O239" s="15"/>
      <c r="P239" s="15"/>
    </row>
    <row r="240" spans="15:16" x14ac:dyDescent="0.25">
      <c r="O240" s="15"/>
      <c r="P240" s="15"/>
    </row>
    <row r="241" spans="15:16" x14ac:dyDescent="0.25">
      <c r="O241" s="15"/>
      <c r="P241" s="15"/>
    </row>
    <row r="242" spans="15:16" x14ac:dyDescent="0.25">
      <c r="O242" s="15"/>
      <c r="P242" s="15"/>
    </row>
    <row r="243" spans="15:16" x14ac:dyDescent="0.25">
      <c r="O243" s="15"/>
      <c r="P243" s="15"/>
    </row>
    <row r="244" spans="15:16" x14ac:dyDescent="0.25">
      <c r="O244" s="15"/>
      <c r="P244" s="15"/>
    </row>
    <row r="245" spans="15:16" x14ac:dyDescent="0.25">
      <c r="O245" s="15"/>
      <c r="P245" s="15"/>
    </row>
    <row r="246" spans="15:16" x14ac:dyDescent="0.25">
      <c r="O246" s="15"/>
      <c r="P246" s="15"/>
    </row>
    <row r="247" spans="15:16" x14ac:dyDescent="0.25">
      <c r="O247" s="15"/>
      <c r="P247" s="15"/>
    </row>
    <row r="248" spans="15:16" x14ac:dyDescent="0.25">
      <c r="O248" s="15"/>
      <c r="P248" s="15"/>
    </row>
    <row r="249" spans="15:16" x14ac:dyDescent="0.25">
      <c r="O249" s="15"/>
      <c r="P249" s="15"/>
    </row>
    <row r="250" spans="15:16" x14ac:dyDescent="0.25">
      <c r="O250" s="15"/>
      <c r="P250" s="15"/>
    </row>
    <row r="251" spans="15:16" x14ac:dyDescent="0.25">
      <c r="O251" s="15"/>
      <c r="P251" s="15"/>
    </row>
    <row r="252" spans="15:16" x14ac:dyDescent="0.25">
      <c r="O252" s="15"/>
      <c r="P252" s="15"/>
    </row>
    <row r="253" spans="15:16" x14ac:dyDescent="0.25">
      <c r="O253" s="15"/>
      <c r="P253" s="15"/>
    </row>
    <row r="254" spans="15:16" x14ac:dyDescent="0.25">
      <c r="O254" s="15"/>
      <c r="P254" s="15"/>
    </row>
    <row r="255" spans="15:16" x14ac:dyDescent="0.25">
      <c r="O255" s="15"/>
      <c r="P255" s="15"/>
    </row>
    <row r="256" spans="15:16" x14ac:dyDescent="0.25">
      <c r="O256" s="15"/>
      <c r="P256" s="15"/>
    </row>
    <row r="257" spans="15:16" x14ac:dyDescent="0.25">
      <c r="O257" s="15"/>
      <c r="P257" s="15"/>
    </row>
    <row r="258" spans="15:16" x14ac:dyDescent="0.25">
      <c r="O258" s="15"/>
      <c r="P258" s="15"/>
    </row>
    <row r="259" spans="15:16" x14ac:dyDescent="0.25">
      <c r="O259" s="15"/>
      <c r="P259" s="15"/>
    </row>
    <row r="260" spans="15:16" x14ac:dyDescent="0.25">
      <c r="O260" s="15"/>
      <c r="P260" s="15"/>
    </row>
    <row r="261" spans="15:16" x14ac:dyDescent="0.25">
      <c r="O261" s="15"/>
      <c r="P261" s="15"/>
    </row>
    <row r="262" spans="15:16" x14ac:dyDescent="0.25">
      <c r="O262" s="15"/>
      <c r="P262" s="15"/>
    </row>
    <row r="263" spans="15:16" x14ac:dyDescent="0.25">
      <c r="O263" s="15"/>
      <c r="P263" s="15"/>
    </row>
    <row r="264" spans="15:16" x14ac:dyDescent="0.25">
      <c r="O264" s="15"/>
      <c r="P264" s="15"/>
    </row>
    <row r="265" spans="15:16" x14ac:dyDescent="0.25">
      <c r="O265" s="15"/>
      <c r="P265" s="15"/>
    </row>
    <row r="266" spans="15:16" x14ac:dyDescent="0.25">
      <c r="O266" s="15"/>
      <c r="P266" s="15"/>
    </row>
    <row r="267" spans="15:16" x14ac:dyDescent="0.25">
      <c r="O267" s="15"/>
      <c r="P267" s="15"/>
    </row>
    <row r="268" spans="15:16" x14ac:dyDescent="0.25">
      <c r="O268" s="15"/>
      <c r="P268" s="15"/>
    </row>
    <row r="269" spans="15:16" x14ac:dyDescent="0.25">
      <c r="O269" s="15"/>
      <c r="P269" s="15"/>
    </row>
    <row r="270" spans="15:16" x14ac:dyDescent="0.25">
      <c r="O270" s="15"/>
      <c r="P270" s="15"/>
    </row>
    <row r="271" spans="15:16" x14ac:dyDescent="0.25">
      <c r="O271" s="15"/>
      <c r="P271" s="15"/>
    </row>
    <row r="272" spans="15:16" x14ac:dyDescent="0.25">
      <c r="O272" s="15"/>
      <c r="P272" s="15"/>
    </row>
    <row r="273" spans="15:16" x14ac:dyDescent="0.25">
      <c r="O273" s="15"/>
      <c r="P273" s="15"/>
    </row>
    <row r="274" spans="15:16" x14ac:dyDescent="0.25">
      <c r="O274" s="15"/>
      <c r="P274" s="15"/>
    </row>
    <row r="275" spans="15:16" x14ac:dyDescent="0.25">
      <c r="O275" s="15"/>
      <c r="P275" s="15"/>
    </row>
    <row r="276" spans="15:16" x14ac:dyDescent="0.25">
      <c r="O276" s="15"/>
      <c r="P276" s="15"/>
    </row>
    <row r="277" spans="15:16" x14ac:dyDescent="0.25">
      <c r="O277" s="15"/>
      <c r="P277" s="15"/>
    </row>
    <row r="278" spans="15:16" x14ac:dyDescent="0.25">
      <c r="O278" s="15"/>
      <c r="P278" s="15"/>
    </row>
    <row r="279" spans="15:16" x14ac:dyDescent="0.25">
      <c r="O279" s="15"/>
      <c r="P279" s="15"/>
    </row>
    <row r="280" spans="15:16" x14ac:dyDescent="0.25">
      <c r="O280" s="15"/>
      <c r="P280" s="15"/>
    </row>
    <row r="281" spans="15:16" x14ac:dyDescent="0.25">
      <c r="O281" s="15"/>
      <c r="P281" s="15"/>
    </row>
    <row r="282" spans="15:16" x14ac:dyDescent="0.25">
      <c r="O282" s="15"/>
      <c r="P282" s="15"/>
    </row>
    <row r="283" spans="15:16" x14ac:dyDescent="0.25">
      <c r="O283" s="15"/>
      <c r="P283" s="15"/>
    </row>
    <row r="284" spans="15:16" x14ac:dyDescent="0.25">
      <c r="O284" s="15"/>
      <c r="P284" s="15"/>
    </row>
    <row r="285" spans="15:16" x14ac:dyDescent="0.25">
      <c r="O285" s="15"/>
      <c r="P285" s="15"/>
    </row>
    <row r="286" spans="15:16" x14ac:dyDescent="0.25">
      <c r="O286" s="15"/>
      <c r="P286" s="15"/>
    </row>
    <row r="287" spans="15:16" x14ac:dyDescent="0.25">
      <c r="O287" s="15"/>
      <c r="P287" s="15"/>
    </row>
    <row r="288" spans="15:16" x14ac:dyDescent="0.25">
      <c r="O288" s="15"/>
      <c r="P288" s="15"/>
    </row>
    <row r="289" spans="15:16" x14ac:dyDescent="0.25">
      <c r="O289" s="15"/>
      <c r="P289" s="15"/>
    </row>
    <row r="290" spans="15:16" x14ac:dyDescent="0.25">
      <c r="O290" s="15"/>
      <c r="P290" s="15"/>
    </row>
    <row r="291" spans="15:16" x14ac:dyDescent="0.25">
      <c r="O291" s="15"/>
      <c r="P291" s="15"/>
    </row>
    <row r="292" spans="15:16" x14ac:dyDescent="0.25">
      <c r="O292" s="15"/>
      <c r="P292" s="15"/>
    </row>
    <row r="293" spans="15:16" x14ac:dyDescent="0.25">
      <c r="O293" s="15"/>
      <c r="P293" s="15"/>
    </row>
    <row r="294" spans="15:16" x14ac:dyDescent="0.25">
      <c r="O294" s="15"/>
      <c r="P294" s="15"/>
    </row>
    <row r="295" spans="15:16" x14ac:dyDescent="0.25">
      <c r="O295" s="15"/>
      <c r="P295" s="15"/>
    </row>
    <row r="296" spans="15:16" x14ac:dyDescent="0.25">
      <c r="O296" s="15"/>
      <c r="P296" s="15"/>
    </row>
    <row r="297" spans="15:16" x14ac:dyDescent="0.25">
      <c r="O297" s="15"/>
      <c r="P297" s="15"/>
    </row>
    <row r="298" spans="15:16" x14ac:dyDescent="0.25">
      <c r="O298" s="15"/>
      <c r="P298" s="15"/>
    </row>
    <row r="299" spans="15:16" x14ac:dyDescent="0.25">
      <c r="O299" s="15"/>
      <c r="P299" s="15"/>
    </row>
    <row r="300" spans="15:16" x14ac:dyDescent="0.25">
      <c r="O300" s="15"/>
      <c r="P300" s="15"/>
    </row>
    <row r="301" spans="15:16" x14ac:dyDescent="0.25">
      <c r="O301" s="15"/>
      <c r="P301" s="15"/>
    </row>
    <row r="302" spans="15:16" x14ac:dyDescent="0.25">
      <c r="O302" s="15"/>
      <c r="P302" s="15"/>
    </row>
    <row r="303" spans="15:16" x14ac:dyDescent="0.25">
      <c r="O303" s="15"/>
      <c r="P303" s="15"/>
    </row>
    <row r="304" spans="15:16" x14ac:dyDescent="0.25">
      <c r="O304" s="15"/>
      <c r="P304" s="15"/>
    </row>
    <row r="305" spans="15:16" x14ac:dyDescent="0.25">
      <c r="O305" s="15"/>
      <c r="P305" s="15"/>
    </row>
    <row r="306" spans="15:16" x14ac:dyDescent="0.25">
      <c r="O306" s="15"/>
      <c r="P306" s="15"/>
    </row>
    <row r="307" spans="15:16" x14ac:dyDescent="0.25">
      <c r="O307" s="15"/>
      <c r="P307" s="15"/>
    </row>
    <row r="308" spans="15:16" x14ac:dyDescent="0.25">
      <c r="O308" s="15"/>
      <c r="P308" s="15"/>
    </row>
    <row r="309" spans="15:16" x14ac:dyDescent="0.25">
      <c r="O309" s="15"/>
      <c r="P309" s="15"/>
    </row>
    <row r="310" spans="15:16" x14ac:dyDescent="0.25">
      <c r="O310" s="15"/>
      <c r="P310" s="15"/>
    </row>
    <row r="311" spans="15:16" x14ac:dyDescent="0.25">
      <c r="O311" s="15"/>
      <c r="P311" s="15"/>
    </row>
    <row r="312" spans="15:16" x14ac:dyDescent="0.25">
      <c r="O312" s="15"/>
      <c r="P312" s="15"/>
    </row>
    <row r="313" spans="15:16" x14ac:dyDescent="0.25">
      <c r="O313" s="15"/>
      <c r="P313" s="15"/>
    </row>
    <row r="314" spans="15:16" x14ac:dyDescent="0.25">
      <c r="O314" s="15"/>
      <c r="P314" s="15"/>
    </row>
    <row r="315" spans="15:16" x14ac:dyDescent="0.25">
      <c r="O315" s="15"/>
      <c r="P315" s="15"/>
    </row>
    <row r="316" spans="15:16" x14ac:dyDescent="0.25">
      <c r="O316" s="15"/>
      <c r="P316" s="15"/>
    </row>
    <row r="317" spans="15:16" x14ac:dyDescent="0.25">
      <c r="O317" s="15"/>
      <c r="P317" s="15"/>
    </row>
    <row r="318" spans="15:16" x14ac:dyDescent="0.25">
      <c r="O318" s="15"/>
      <c r="P318" s="15"/>
    </row>
    <row r="319" spans="15:16" x14ac:dyDescent="0.25">
      <c r="O319" s="15"/>
      <c r="P319" s="15"/>
    </row>
    <row r="320" spans="15:16" x14ac:dyDescent="0.25">
      <c r="O320" s="15"/>
      <c r="P320" s="15"/>
    </row>
    <row r="321" spans="15:16" x14ac:dyDescent="0.25">
      <c r="O321" s="15"/>
      <c r="P321" s="15"/>
    </row>
    <row r="322" spans="15:16" x14ac:dyDescent="0.25">
      <c r="O322" s="15"/>
      <c r="P322" s="15"/>
    </row>
    <row r="323" spans="15:16" x14ac:dyDescent="0.25">
      <c r="O323" s="15"/>
      <c r="P323" s="15"/>
    </row>
    <row r="324" spans="15:16" x14ac:dyDescent="0.25">
      <c r="O324" s="15"/>
      <c r="P324" s="15"/>
    </row>
    <row r="325" spans="15:16" x14ac:dyDescent="0.25">
      <c r="O325" s="15"/>
      <c r="P325" s="15"/>
    </row>
    <row r="326" spans="15:16" x14ac:dyDescent="0.25">
      <c r="O326" s="15"/>
      <c r="P326" s="15"/>
    </row>
    <row r="327" spans="15:16" x14ac:dyDescent="0.25">
      <c r="O327" s="15"/>
      <c r="P327" s="15"/>
    </row>
    <row r="328" spans="15:16" x14ac:dyDescent="0.25">
      <c r="O328" s="15"/>
      <c r="P328" s="15"/>
    </row>
    <row r="329" spans="15:16" x14ac:dyDescent="0.25">
      <c r="O329" s="15"/>
      <c r="P329" s="15"/>
    </row>
    <row r="330" spans="15:16" x14ac:dyDescent="0.25">
      <c r="O330" s="15"/>
      <c r="P330" s="15"/>
    </row>
    <row r="331" spans="15:16" x14ac:dyDescent="0.25">
      <c r="O331" s="15"/>
      <c r="P331" s="15"/>
    </row>
    <row r="332" spans="15:16" x14ac:dyDescent="0.25">
      <c r="O332" s="15"/>
      <c r="P332" s="15"/>
    </row>
    <row r="333" spans="15:16" x14ac:dyDescent="0.25">
      <c r="O333" s="15"/>
      <c r="P333" s="15"/>
    </row>
    <row r="334" spans="15:16" x14ac:dyDescent="0.25">
      <c r="O334" s="15"/>
      <c r="P334" s="15"/>
    </row>
    <row r="335" spans="15:16" x14ac:dyDescent="0.25">
      <c r="O335" s="15"/>
      <c r="P335" s="15"/>
    </row>
    <row r="336" spans="15:16" x14ac:dyDescent="0.25">
      <c r="O336" s="15"/>
      <c r="P336" s="15"/>
    </row>
    <row r="337" spans="15:16" x14ac:dyDescent="0.25">
      <c r="O337" s="15"/>
      <c r="P337" s="15"/>
    </row>
    <row r="338" spans="15:16" x14ac:dyDescent="0.25">
      <c r="O338" s="15"/>
      <c r="P338" s="15"/>
    </row>
    <row r="339" spans="15:16" x14ac:dyDescent="0.25">
      <c r="O339" s="15"/>
      <c r="P339" s="15"/>
    </row>
    <row r="340" spans="15:16" x14ac:dyDescent="0.25">
      <c r="O340" s="15"/>
      <c r="P340" s="15"/>
    </row>
    <row r="341" spans="15:16" x14ac:dyDescent="0.25">
      <c r="O341" s="15"/>
      <c r="P341" s="15"/>
    </row>
    <row r="342" spans="15:16" x14ac:dyDescent="0.25">
      <c r="O342" s="15"/>
      <c r="P342" s="15"/>
    </row>
    <row r="343" spans="15:16" x14ac:dyDescent="0.25">
      <c r="O343" s="15"/>
      <c r="P343" s="15"/>
    </row>
    <row r="344" spans="15:16" x14ac:dyDescent="0.25">
      <c r="O344" s="15"/>
      <c r="P344" s="15"/>
    </row>
    <row r="345" spans="15:16" x14ac:dyDescent="0.25">
      <c r="O345" s="15"/>
      <c r="P345" s="15"/>
    </row>
    <row r="346" spans="15:16" x14ac:dyDescent="0.25">
      <c r="O346" s="15"/>
      <c r="P346" s="15"/>
    </row>
    <row r="347" spans="15:16" x14ac:dyDescent="0.25">
      <c r="O347" s="15"/>
      <c r="P347" s="15"/>
    </row>
    <row r="348" spans="15:16" x14ac:dyDescent="0.25">
      <c r="O348" s="15"/>
      <c r="P348" s="15"/>
    </row>
    <row r="349" spans="15:16" x14ac:dyDescent="0.25">
      <c r="O349" s="15"/>
      <c r="P349" s="15"/>
    </row>
    <row r="350" spans="15:16" x14ac:dyDescent="0.25">
      <c r="O350" s="15"/>
      <c r="P350" s="15"/>
    </row>
    <row r="351" spans="15:16" x14ac:dyDescent="0.25">
      <c r="O351" s="15"/>
      <c r="P351" s="15"/>
    </row>
    <row r="352" spans="15:16" x14ac:dyDescent="0.25">
      <c r="O352" s="15"/>
      <c r="P352" s="15"/>
    </row>
    <row r="353" spans="15:16" x14ac:dyDescent="0.25">
      <c r="O353" s="15"/>
      <c r="P353" s="15"/>
    </row>
    <row r="354" spans="15:16" x14ac:dyDescent="0.25">
      <c r="O354" s="15"/>
      <c r="P354" s="15"/>
    </row>
    <row r="355" spans="15:16" x14ac:dyDescent="0.25">
      <c r="O355" s="15"/>
      <c r="P355" s="15"/>
    </row>
    <row r="356" spans="15:16" x14ac:dyDescent="0.25">
      <c r="O356" s="15"/>
      <c r="P356" s="15"/>
    </row>
    <row r="357" spans="15:16" x14ac:dyDescent="0.25">
      <c r="O357" s="15"/>
      <c r="P357" s="15"/>
    </row>
    <row r="358" spans="15:16" x14ac:dyDescent="0.25">
      <c r="O358" s="15"/>
      <c r="P358" s="15"/>
    </row>
    <row r="359" spans="15:16" x14ac:dyDescent="0.25">
      <c r="O359" s="15"/>
      <c r="P359" s="15"/>
    </row>
    <row r="360" spans="15:16" x14ac:dyDescent="0.25">
      <c r="O360" s="15"/>
      <c r="P360" s="15"/>
    </row>
    <row r="361" spans="15:16" x14ac:dyDescent="0.25">
      <c r="O361" s="15"/>
      <c r="P361" s="15"/>
    </row>
    <row r="362" spans="15:16" x14ac:dyDescent="0.25">
      <c r="O362" s="15"/>
      <c r="P362" s="15"/>
    </row>
    <row r="363" spans="15:16" x14ac:dyDescent="0.25">
      <c r="O363" s="15"/>
      <c r="P363" s="15"/>
    </row>
    <row r="364" spans="15:16" x14ac:dyDescent="0.25">
      <c r="O364" s="15"/>
      <c r="P364" s="15"/>
    </row>
    <row r="365" spans="15:16" x14ac:dyDescent="0.25">
      <c r="O365" s="15"/>
      <c r="P365" s="15"/>
    </row>
    <row r="366" spans="15:16" x14ac:dyDescent="0.25">
      <c r="O366" s="15"/>
      <c r="P366" s="15"/>
    </row>
    <row r="367" spans="15:16" x14ac:dyDescent="0.25">
      <c r="O367" s="15"/>
      <c r="P367" s="15"/>
    </row>
    <row r="368" spans="15:16" x14ac:dyDescent="0.25">
      <c r="O368" s="15"/>
      <c r="P368" s="15"/>
    </row>
    <row r="369" spans="15:16" x14ac:dyDescent="0.25">
      <c r="O369" s="15"/>
      <c r="P369" s="15"/>
    </row>
    <row r="370" spans="15:16" x14ac:dyDescent="0.25">
      <c r="O370" s="15"/>
      <c r="P370" s="15"/>
    </row>
    <row r="371" spans="15:16" x14ac:dyDescent="0.25">
      <c r="O371" s="15"/>
      <c r="P371" s="15"/>
    </row>
    <row r="372" spans="15:16" x14ac:dyDescent="0.25">
      <c r="O372" s="15"/>
      <c r="P372" s="15"/>
    </row>
    <row r="373" spans="15:16" x14ac:dyDescent="0.25">
      <c r="O373" s="15"/>
      <c r="P373" s="15"/>
    </row>
    <row r="374" spans="15:16" x14ac:dyDescent="0.25">
      <c r="O374" s="15"/>
      <c r="P374" s="15"/>
    </row>
    <row r="375" spans="15:16" x14ac:dyDescent="0.25">
      <c r="O375" s="15"/>
      <c r="P375" s="15"/>
    </row>
    <row r="376" spans="15:16" x14ac:dyDescent="0.25">
      <c r="O376" s="15"/>
      <c r="P376" s="15"/>
    </row>
    <row r="377" spans="15:16" x14ac:dyDescent="0.25">
      <c r="O377" s="15"/>
      <c r="P377" s="15"/>
    </row>
    <row r="378" spans="15:16" x14ac:dyDescent="0.25">
      <c r="O378" s="15"/>
      <c r="P378" s="15"/>
    </row>
    <row r="379" spans="15:16" x14ac:dyDescent="0.25">
      <c r="O379" s="15"/>
      <c r="P379" s="15"/>
    </row>
    <row r="380" spans="15:16" x14ac:dyDescent="0.25">
      <c r="O380" s="15"/>
      <c r="P380" s="15"/>
    </row>
    <row r="381" spans="15:16" x14ac:dyDescent="0.25">
      <c r="O381" s="15"/>
      <c r="P381" s="15"/>
    </row>
    <row r="382" spans="15:16" x14ac:dyDescent="0.25">
      <c r="O382" s="15"/>
      <c r="P382" s="15"/>
    </row>
    <row r="383" spans="15:16" x14ac:dyDescent="0.25">
      <c r="O383" s="15"/>
      <c r="P383" s="15"/>
    </row>
    <row r="384" spans="15:16" x14ac:dyDescent="0.25">
      <c r="O384" s="15"/>
      <c r="P384" s="15"/>
    </row>
    <row r="385" spans="15:16" x14ac:dyDescent="0.25">
      <c r="O385" s="15"/>
      <c r="P385" s="15"/>
    </row>
    <row r="386" spans="15:16" x14ac:dyDescent="0.25">
      <c r="O386" s="15"/>
      <c r="P386" s="15"/>
    </row>
    <row r="387" spans="15:16" x14ac:dyDescent="0.25">
      <c r="O387" s="15"/>
      <c r="P387" s="15"/>
    </row>
    <row r="388" spans="15:16" x14ac:dyDescent="0.25">
      <c r="O388" s="15"/>
      <c r="P388" s="15"/>
    </row>
    <row r="389" spans="15:16" x14ac:dyDescent="0.25">
      <c r="O389" s="15"/>
      <c r="P389" s="15"/>
    </row>
    <row r="390" spans="15:16" x14ac:dyDescent="0.25">
      <c r="O390" s="15"/>
      <c r="P390" s="15"/>
    </row>
    <row r="391" spans="15:16" x14ac:dyDescent="0.25">
      <c r="O391" s="15"/>
      <c r="P391" s="15"/>
    </row>
    <row r="392" spans="15:16" x14ac:dyDescent="0.25">
      <c r="O392" s="15"/>
      <c r="P392" s="15"/>
    </row>
    <row r="393" spans="15:16" x14ac:dyDescent="0.25">
      <c r="O393" s="15"/>
      <c r="P393" s="15"/>
    </row>
    <row r="394" spans="15:16" x14ac:dyDescent="0.25">
      <c r="O394" s="15"/>
      <c r="P394" s="15"/>
    </row>
    <row r="395" spans="15:16" x14ac:dyDescent="0.25">
      <c r="O395" s="15"/>
      <c r="P395" s="15"/>
    </row>
    <row r="396" spans="15:16" x14ac:dyDescent="0.25">
      <c r="O396" s="15"/>
      <c r="P396" s="15"/>
    </row>
    <row r="397" spans="15:16" x14ac:dyDescent="0.25">
      <c r="O397" s="15"/>
      <c r="P397" s="15"/>
    </row>
    <row r="398" spans="15:16" x14ac:dyDescent="0.25">
      <c r="O398" s="15"/>
      <c r="P398" s="15"/>
    </row>
    <row r="399" spans="15:16" x14ac:dyDescent="0.25">
      <c r="O399" s="15"/>
      <c r="P399" s="15"/>
    </row>
    <row r="400" spans="15:16" x14ac:dyDescent="0.25">
      <c r="O400" s="15"/>
      <c r="P400" s="15"/>
    </row>
    <row r="401" spans="15:16" x14ac:dyDescent="0.25">
      <c r="O401" s="15"/>
      <c r="P401" s="15"/>
    </row>
    <row r="402" spans="15:16" x14ac:dyDescent="0.25">
      <c r="O402" s="15"/>
      <c r="P402" s="15"/>
    </row>
    <row r="403" spans="15:16" x14ac:dyDescent="0.25">
      <c r="O403" s="15"/>
      <c r="P403" s="15"/>
    </row>
    <row r="404" spans="15:16" x14ac:dyDescent="0.25">
      <c r="O404" s="15"/>
      <c r="P404" s="15"/>
    </row>
    <row r="405" spans="15:16" x14ac:dyDescent="0.25">
      <c r="O405" s="15"/>
      <c r="P405" s="15"/>
    </row>
    <row r="406" spans="15:16" x14ac:dyDescent="0.25">
      <c r="O406" s="15"/>
      <c r="P406" s="15"/>
    </row>
    <row r="407" spans="15:16" x14ac:dyDescent="0.25">
      <c r="O407" s="15"/>
      <c r="P407" s="15"/>
    </row>
    <row r="408" spans="15:16" x14ac:dyDescent="0.25">
      <c r="O408" s="15"/>
      <c r="P408" s="15"/>
    </row>
    <row r="409" spans="15:16" x14ac:dyDescent="0.25">
      <c r="O409" s="15"/>
      <c r="P409" s="15"/>
    </row>
    <row r="410" spans="15:16" x14ac:dyDescent="0.25">
      <c r="O410" s="15"/>
      <c r="P410" s="15"/>
    </row>
    <row r="411" spans="15:16" x14ac:dyDescent="0.25">
      <c r="O411" s="15"/>
      <c r="P411" s="15"/>
    </row>
    <row r="412" spans="15:16" x14ac:dyDescent="0.25">
      <c r="O412" s="15"/>
      <c r="P412" s="15"/>
    </row>
    <row r="413" spans="15:16" x14ac:dyDescent="0.25">
      <c r="O413" s="15"/>
      <c r="P413" s="15"/>
    </row>
    <row r="414" spans="15:16" x14ac:dyDescent="0.25">
      <c r="O414" s="15"/>
      <c r="P414" s="15"/>
    </row>
    <row r="415" spans="15:16" x14ac:dyDescent="0.25">
      <c r="O415" s="15"/>
      <c r="P415" s="15"/>
    </row>
    <row r="416" spans="15:16" x14ac:dyDescent="0.25">
      <c r="O416" s="15"/>
      <c r="P416" s="15"/>
    </row>
    <row r="417" spans="15:16" x14ac:dyDescent="0.25">
      <c r="O417" s="15"/>
      <c r="P417" s="15"/>
    </row>
    <row r="418" spans="15:16" x14ac:dyDescent="0.25">
      <c r="O418" s="15"/>
      <c r="P418" s="15"/>
    </row>
    <row r="419" spans="15:16" x14ac:dyDescent="0.25">
      <c r="O419" s="15"/>
      <c r="P419" s="15"/>
    </row>
    <row r="420" spans="15:16" x14ac:dyDescent="0.25">
      <c r="O420" s="15"/>
      <c r="P420" s="15"/>
    </row>
    <row r="421" spans="15:16" x14ac:dyDescent="0.25">
      <c r="O421" s="15"/>
      <c r="P421" s="15"/>
    </row>
    <row r="422" spans="15:16" x14ac:dyDescent="0.25">
      <c r="O422" s="15"/>
      <c r="P422" s="15"/>
    </row>
    <row r="423" spans="15:16" x14ac:dyDescent="0.25">
      <c r="O423" s="15"/>
      <c r="P423" s="15"/>
    </row>
    <row r="424" spans="15:16" x14ac:dyDescent="0.25">
      <c r="O424" s="15"/>
      <c r="P424" s="15"/>
    </row>
    <row r="425" spans="15:16" x14ac:dyDescent="0.25">
      <c r="O425" s="15"/>
      <c r="P425" s="15"/>
    </row>
    <row r="426" spans="15:16" x14ac:dyDescent="0.25">
      <c r="O426" s="15"/>
      <c r="P426" s="15"/>
    </row>
    <row r="427" spans="15:16" x14ac:dyDescent="0.25">
      <c r="O427" s="15"/>
      <c r="P427" s="15"/>
    </row>
    <row r="428" spans="15:16" x14ac:dyDescent="0.25">
      <c r="O428" s="15"/>
      <c r="P428" s="15"/>
    </row>
    <row r="429" spans="15:16" x14ac:dyDescent="0.25">
      <c r="O429" s="15"/>
      <c r="P429" s="15"/>
    </row>
    <row r="430" spans="15:16" x14ac:dyDescent="0.25">
      <c r="O430" s="15"/>
      <c r="P430" s="15"/>
    </row>
    <row r="431" spans="15:16" x14ac:dyDescent="0.25">
      <c r="O431" s="15"/>
      <c r="P431" s="15"/>
    </row>
    <row r="432" spans="15:16" x14ac:dyDescent="0.25">
      <c r="O432" s="15"/>
      <c r="P432" s="15"/>
    </row>
    <row r="433" spans="15:16" x14ac:dyDescent="0.25">
      <c r="O433" s="15"/>
      <c r="P433" s="15"/>
    </row>
    <row r="434" spans="15:16" x14ac:dyDescent="0.25">
      <c r="O434" s="15"/>
      <c r="P434" s="15"/>
    </row>
    <row r="435" spans="15:16" x14ac:dyDescent="0.25">
      <c r="O435" s="15"/>
      <c r="P435" s="15"/>
    </row>
    <row r="436" spans="15:16" x14ac:dyDescent="0.25">
      <c r="O436" s="15"/>
      <c r="P436" s="15"/>
    </row>
    <row r="437" spans="15:16" x14ac:dyDescent="0.25">
      <c r="O437" s="15"/>
      <c r="P437" s="15"/>
    </row>
    <row r="438" spans="15:16" x14ac:dyDescent="0.25">
      <c r="O438" s="15"/>
      <c r="P438" s="15"/>
    </row>
    <row r="439" spans="15:16" x14ac:dyDescent="0.25">
      <c r="O439" s="15"/>
      <c r="P439" s="15"/>
    </row>
    <row r="440" spans="15:16" x14ac:dyDescent="0.25">
      <c r="O440" s="15"/>
      <c r="P440" s="15"/>
    </row>
    <row r="441" spans="15:16" x14ac:dyDescent="0.25">
      <c r="O441" s="15"/>
      <c r="P441" s="15"/>
    </row>
    <row r="442" spans="15:16" x14ac:dyDescent="0.25">
      <c r="O442" s="15"/>
      <c r="P442" s="15"/>
    </row>
    <row r="443" spans="15:16" x14ac:dyDescent="0.25">
      <c r="O443" s="15"/>
      <c r="P443" s="15"/>
    </row>
    <row r="444" spans="15:16" x14ac:dyDescent="0.25">
      <c r="O444" s="15"/>
      <c r="P444" s="15"/>
    </row>
    <row r="445" spans="15:16" x14ac:dyDescent="0.25">
      <c r="O445" s="15"/>
      <c r="P445" s="15"/>
    </row>
    <row r="446" spans="15:16" x14ac:dyDescent="0.25">
      <c r="O446" s="15"/>
      <c r="P446" s="15"/>
    </row>
    <row r="447" spans="15:16" x14ac:dyDescent="0.25">
      <c r="O447" s="15"/>
      <c r="P447" s="15"/>
    </row>
    <row r="448" spans="15:16" x14ac:dyDescent="0.25">
      <c r="O448" s="15"/>
      <c r="P448" s="15"/>
    </row>
    <row r="449" spans="15:16" x14ac:dyDescent="0.25">
      <c r="O449" s="15"/>
      <c r="P449" s="15"/>
    </row>
    <row r="450" spans="15:16" x14ac:dyDescent="0.25">
      <c r="O450" s="15"/>
      <c r="P450" s="15"/>
    </row>
    <row r="451" spans="15:16" x14ac:dyDescent="0.25">
      <c r="O451" s="15"/>
      <c r="P451" s="15"/>
    </row>
    <row r="452" spans="15:16" x14ac:dyDescent="0.25">
      <c r="O452" s="15"/>
      <c r="P452" s="15"/>
    </row>
    <row r="453" spans="15:16" x14ac:dyDescent="0.25">
      <c r="O453" s="15"/>
      <c r="P453" s="15"/>
    </row>
    <row r="454" spans="15:16" x14ac:dyDescent="0.25">
      <c r="O454" s="15"/>
      <c r="P454" s="15"/>
    </row>
    <row r="455" spans="15:16" x14ac:dyDescent="0.25">
      <c r="O455" s="15"/>
      <c r="P455" s="15"/>
    </row>
    <row r="456" spans="15:16" x14ac:dyDescent="0.25">
      <c r="O456" s="15"/>
      <c r="P456" s="15"/>
    </row>
    <row r="457" spans="15:16" x14ac:dyDescent="0.25">
      <c r="O457" s="15"/>
      <c r="P457" s="15"/>
    </row>
    <row r="458" spans="15:16" x14ac:dyDescent="0.25">
      <c r="O458" s="15"/>
      <c r="P458" s="15"/>
    </row>
    <row r="459" spans="15:16" x14ac:dyDescent="0.25">
      <c r="O459" s="15"/>
      <c r="P459" s="15"/>
    </row>
    <row r="460" spans="15:16" x14ac:dyDescent="0.25">
      <c r="O460" s="15"/>
      <c r="P460" s="15"/>
    </row>
    <row r="461" spans="15:16" x14ac:dyDescent="0.25">
      <c r="O461" s="15"/>
      <c r="P461" s="15"/>
    </row>
    <row r="462" spans="15:16" x14ac:dyDescent="0.25">
      <c r="O462" s="15"/>
      <c r="P462" s="15"/>
    </row>
    <row r="463" spans="15:16" x14ac:dyDescent="0.25">
      <c r="O463" s="15"/>
      <c r="P463" s="15"/>
    </row>
    <row r="464" spans="15:16" x14ac:dyDescent="0.25">
      <c r="O464" s="15"/>
      <c r="P464" s="15"/>
    </row>
    <row r="465" spans="15:16" x14ac:dyDescent="0.25">
      <c r="O465" s="15"/>
      <c r="P465" s="15"/>
    </row>
    <row r="466" spans="15:16" x14ac:dyDescent="0.25">
      <c r="O466" s="15"/>
      <c r="P466" s="15"/>
    </row>
    <row r="467" spans="15:16" x14ac:dyDescent="0.25">
      <c r="O467" s="15"/>
      <c r="P467" s="15"/>
    </row>
    <row r="468" spans="15:16" x14ac:dyDescent="0.25">
      <c r="O468" s="15"/>
      <c r="P468" s="15"/>
    </row>
    <row r="469" spans="15:16" x14ac:dyDescent="0.25">
      <c r="O469" s="15"/>
      <c r="P469" s="15"/>
    </row>
    <row r="470" spans="15:16" x14ac:dyDescent="0.25">
      <c r="O470" s="15"/>
      <c r="P470" s="15"/>
    </row>
    <row r="471" spans="15:16" x14ac:dyDescent="0.25">
      <c r="O471" s="15"/>
      <c r="P471" s="15"/>
    </row>
    <row r="472" spans="15:16" x14ac:dyDescent="0.25">
      <c r="O472" s="15"/>
      <c r="P472" s="15"/>
    </row>
    <row r="473" spans="15:16" x14ac:dyDescent="0.25">
      <c r="O473" s="15"/>
      <c r="P473" s="15"/>
    </row>
    <row r="474" spans="15:16" x14ac:dyDescent="0.25">
      <c r="O474" s="15"/>
      <c r="P474" s="15"/>
    </row>
    <row r="475" spans="15:16" x14ac:dyDescent="0.25">
      <c r="O475" s="15"/>
      <c r="P475" s="15"/>
    </row>
    <row r="476" spans="15:16" x14ac:dyDescent="0.25">
      <c r="O476" s="15"/>
      <c r="P476" s="15"/>
    </row>
    <row r="477" spans="15:16" x14ac:dyDescent="0.25">
      <c r="O477" s="15"/>
      <c r="P477" s="15"/>
    </row>
    <row r="478" spans="15:16" x14ac:dyDescent="0.25">
      <c r="O478" s="15"/>
      <c r="P478" s="15"/>
    </row>
    <row r="479" spans="15:16" x14ac:dyDescent="0.25">
      <c r="O479" s="15"/>
      <c r="P479" s="15"/>
    </row>
    <row r="480" spans="15:16" x14ac:dyDescent="0.25">
      <c r="O480" s="15"/>
      <c r="P480" s="15"/>
    </row>
    <row r="481" spans="15:16" x14ac:dyDescent="0.25">
      <c r="O481" s="15"/>
      <c r="P481" s="15"/>
    </row>
    <row r="482" spans="15:16" x14ac:dyDescent="0.25">
      <c r="O482" s="15"/>
      <c r="P482" s="15"/>
    </row>
    <row r="483" spans="15:16" x14ac:dyDescent="0.25">
      <c r="O483" s="15"/>
      <c r="P483" s="15"/>
    </row>
    <row r="484" spans="15:16" x14ac:dyDescent="0.25">
      <c r="O484" s="15"/>
      <c r="P484" s="15"/>
    </row>
    <row r="485" spans="15:16" x14ac:dyDescent="0.25">
      <c r="O485" s="15"/>
      <c r="P485" s="15"/>
    </row>
    <row r="486" spans="15:16" x14ac:dyDescent="0.25">
      <c r="O486" s="15"/>
      <c r="P486" s="15"/>
    </row>
    <row r="487" spans="15:16" x14ac:dyDescent="0.25">
      <c r="O487" s="15"/>
      <c r="P487" s="15"/>
    </row>
    <row r="488" spans="15:16" x14ac:dyDescent="0.25">
      <c r="O488" s="15"/>
      <c r="P488" s="15"/>
    </row>
    <row r="489" spans="15:16" x14ac:dyDescent="0.25">
      <c r="O489" s="15"/>
      <c r="P489" s="15"/>
    </row>
    <row r="490" spans="15:16" x14ac:dyDescent="0.25">
      <c r="O490" s="15"/>
      <c r="P490" s="15"/>
    </row>
    <row r="491" spans="15:16" x14ac:dyDescent="0.25">
      <c r="O491" s="15"/>
      <c r="P491" s="15"/>
    </row>
    <row r="492" spans="15:16" x14ac:dyDescent="0.25">
      <c r="O492" s="15"/>
      <c r="P492" s="15"/>
    </row>
    <row r="493" spans="15:16" x14ac:dyDescent="0.25">
      <c r="O493" s="15"/>
      <c r="P493" s="15"/>
    </row>
    <row r="494" spans="15:16" x14ac:dyDescent="0.25">
      <c r="O494" s="15"/>
      <c r="P494" s="15"/>
    </row>
    <row r="495" spans="15:16" x14ac:dyDescent="0.25">
      <c r="O495" s="15"/>
      <c r="P495" s="15"/>
    </row>
    <row r="496" spans="15:16" x14ac:dyDescent="0.25">
      <c r="O496" s="15"/>
      <c r="P496" s="15"/>
    </row>
    <row r="497" spans="15:16" x14ac:dyDescent="0.25">
      <c r="O497" s="15"/>
      <c r="P497" s="15"/>
    </row>
    <row r="498" spans="15:16" x14ac:dyDescent="0.25">
      <c r="O498" s="15"/>
      <c r="P498" s="15"/>
    </row>
    <row r="499" spans="15:16" x14ac:dyDescent="0.25">
      <c r="O499" s="15"/>
      <c r="P499" s="15"/>
    </row>
    <row r="500" spans="15:16" x14ac:dyDescent="0.25">
      <c r="O500" s="15"/>
      <c r="P500" s="15"/>
    </row>
    <row r="501" spans="15:16" x14ac:dyDescent="0.25">
      <c r="O501" s="15"/>
      <c r="P501" s="15"/>
    </row>
    <row r="502" spans="15:16" x14ac:dyDescent="0.25">
      <c r="O502" s="15"/>
      <c r="P502" s="15"/>
    </row>
    <row r="503" spans="15:16" x14ac:dyDescent="0.25">
      <c r="O503" s="15"/>
      <c r="P503" s="15"/>
    </row>
    <row r="504" spans="15:16" x14ac:dyDescent="0.25">
      <c r="O504" s="15"/>
      <c r="P504" s="15"/>
    </row>
    <row r="505" spans="15:16" x14ac:dyDescent="0.25">
      <c r="O505" s="15"/>
      <c r="P505" s="15"/>
    </row>
    <row r="506" spans="15:16" x14ac:dyDescent="0.25">
      <c r="O506" s="15"/>
      <c r="P506" s="15"/>
    </row>
    <row r="507" spans="15:16" x14ac:dyDescent="0.25">
      <c r="O507" s="15"/>
      <c r="P507" s="15"/>
    </row>
    <row r="508" spans="15:16" x14ac:dyDescent="0.25">
      <c r="O508" s="15"/>
      <c r="P508" s="15"/>
    </row>
    <row r="509" spans="15:16" x14ac:dyDescent="0.25">
      <c r="O509" s="15"/>
      <c r="P509" s="15"/>
    </row>
    <row r="510" spans="15:16" x14ac:dyDescent="0.25">
      <c r="O510" s="15"/>
      <c r="P510" s="15"/>
    </row>
    <row r="511" spans="15:16" x14ac:dyDescent="0.25">
      <c r="O511" s="15"/>
      <c r="P511" s="15"/>
    </row>
    <row r="512" spans="15:16" x14ac:dyDescent="0.25">
      <c r="O512" s="15"/>
      <c r="P512" s="15"/>
    </row>
    <row r="513" spans="15:16" x14ac:dyDescent="0.25">
      <c r="O513" s="15"/>
      <c r="P513" s="15"/>
    </row>
    <row r="514" spans="15:16" x14ac:dyDescent="0.25">
      <c r="O514" s="15"/>
      <c r="P514" s="15"/>
    </row>
    <row r="515" spans="15:16" x14ac:dyDescent="0.25">
      <c r="O515" s="15"/>
      <c r="P515" s="15"/>
    </row>
    <row r="516" spans="15:16" x14ac:dyDescent="0.25">
      <c r="O516" s="15"/>
      <c r="P516" s="15"/>
    </row>
    <row r="517" spans="15:16" x14ac:dyDescent="0.25">
      <c r="O517" s="15"/>
      <c r="P517" s="15"/>
    </row>
    <row r="518" spans="15:16" x14ac:dyDescent="0.25">
      <c r="O518" s="15"/>
      <c r="P518" s="15"/>
    </row>
    <row r="519" spans="15:16" x14ac:dyDescent="0.25">
      <c r="O519" s="15"/>
      <c r="P519" s="15"/>
    </row>
    <row r="520" spans="15:16" x14ac:dyDescent="0.25">
      <c r="O520" s="15"/>
      <c r="P520" s="15"/>
    </row>
    <row r="521" spans="15:16" x14ac:dyDescent="0.25">
      <c r="O521" s="15"/>
      <c r="P521" s="15"/>
    </row>
    <row r="522" spans="15:16" x14ac:dyDescent="0.25">
      <c r="O522" s="15"/>
      <c r="P522" s="15"/>
    </row>
    <row r="523" spans="15:16" x14ac:dyDescent="0.25">
      <c r="O523" s="15"/>
      <c r="P523" s="15"/>
    </row>
    <row r="524" spans="15:16" x14ac:dyDescent="0.25">
      <c r="O524" s="15"/>
      <c r="P524" s="15"/>
    </row>
    <row r="525" spans="15:16" x14ac:dyDescent="0.25">
      <c r="O525" s="15"/>
      <c r="P525" s="15"/>
    </row>
    <row r="526" spans="15:16" x14ac:dyDescent="0.25">
      <c r="O526" s="15"/>
      <c r="P526" s="15"/>
    </row>
    <row r="527" spans="15:16" x14ac:dyDescent="0.25">
      <c r="O527" s="15"/>
      <c r="P527" s="15"/>
    </row>
    <row r="528" spans="15:16" x14ac:dyDescent="0.25">
      <c r="O528" s="15"/>
      <c r="P528" s="15"/>
    </row>
    <row r="529" spans="15:16" x14ac:dyDescent="0.25">
      <c r="O529" s="15"/>
      <c r="P529" s="15"/>
    </row>
    <row r="530" spans="15:16" x14ac:dyDescent="0.25">
      <c r="O530" s="15"/>
      <c r="P530" s="15"/>
    </row>
    <row r="531" spans="15:16" x14ac:dyDescent="0.25">
      <c r="O531" s="15"/>
      <c r="P531" s="15"/>
    </row>
    <row r="532" spans="15:16" x14ac:dyDescent="0.25">
      <c r="O532" s="15"/>
      <c r="P532" s="15"/>
    </row>
    <row r="533" spans="15:16" x14ac:dyDescent="0.25">
      <c r="O533" s="15"/>
      <c r="P533" s="15"/>
    </row>
    <row r="534" spans="15:16" x14ac:dyDescent="0.25">
      <c r="O534" s="15"/>
      <c r="P534" s="15"/>
    </row>
    <row r="535" spans="15:16" x14ac:dyDescent="0.25">
      <c r="O535" s="15"/>
      <c r="P535" s="15"/>
    </row>
    <row r="536" spans="15:16" x14ac:dyDescent="0.25">
      <c r="O536" s="15"/>
      <c r="P536" s="15"/>
    </row>
    <row r="537" spans="15:16" x14ac:dyDescent="0.25">
      <c r="O537" s="15"/>
      <c r="P537" s="15"/>
    </row>
    <row r="538" spans="15:16" x14ac:dyDescent="0.25">
      <c r="O538" s="15"/>
      <c r="P538" s="15"/>
    </row>
    <row r="539" spans="15:16" x14ac:dyDescent="0.25">
      <c r="O539" s="15"/>
      <c r="P539" s="15"/>
    </row>
    <row r="540" spans="15:16" x14ac:dyDescent="0.25">
      <c r="O540" s="15"/>
      <c r="P540" s="15"/>
    </row>
    <row r="541" spans="15:16" x14ac:dyDescent="0.25">
      <c r="O541" s="15"/>
      <c r="P541" s="15"/>
    </row>
    <row r="542" spans="15:16" x14ac:dyDescent="0.25">
      <c r="O542" s="15"/>
      <c r="P542" s="15"/>
    </row>
    <row r="543" spans="15:16" x14ac:dyDescent="0.25">
      <c r="O543" s="15"/>
      <c r="P543" s="15"/>
    </row>
    <row r="544" spans="15:16" x14ac:dyDescent="0.25">
      <c r="O544" s="15"/>
      <c r="P544" s="15"/>
    </row>
    <row r="545" spans="15:16" x14ac:dyDescent="0.25">
      <c r="O545" s="15"/>
      <c r="P545" s="15"/>
    </row>
    <row r="546" spans="15:16" x14ac:dyDescent="0.25">
      <c r="O546" s="15"/>
      <c r="P546" s="15"/>
    </row>
    <row r="547" spans="15:16" x14ac:dyDescent="0.25">
      <c r="O547" s="15"/>
      <c r="P547" s="15"/>
    </row>
    <row r="548" spans="15:16" x14ac:dyDescent="0.25">
      <c r="O548" s="15"/>
      <c r="P548" s="15"/>
    </row>
    <row r="549" spans="15:16" x14ac:dyDescent="0.25">
      <c r="O549" s="15"/>
      <c r="P549" s="15"/>
    </row>
    <row r="550" spans="15:16" x14ac:dyDescent="0.25">
      <c r="O550" s="15"/>
      <c r="P550" s="15"/>
    </row>
    <row r="551" spans="15:16" x14ac:dyDescent="0.25">
      <c r="O551" s="15"/>
      <c r="P551" s="15"/>
    </row>
    <row r="552" spans="15:16" x14ac:dyDescent="0.25">
      <c r="O552" s="15"/>
      <c r="P552" s="15"/>
    </row>
    <row r="553" spans="15:16" x14ac:dyDescent="0.25">
      <c r="O553" s="15"/>
      <c r="P553" s="15"/>
    </row>
    <row r="554" spans="15:16" x14ac:dyDescent="0.25">
      <c r="O554" s="15"/>
      <c r="P554" s="15"/>
    </row>
    <row r="555" spans="15:16" x14ac:dyDescent="0.25">
      <c r="O555" s="15"/>
      <c r="P555" s="15"/>
    </row>
    <row r="556" spans="15:16" x14ac:dyDescent="0.25">
      <c r="O556" s="15"/>
      <c r="P556" s="15"/>
    </row>
    <row r="557" spans="15:16" x14ac:dyDescent="0.25">
      <c r="O557" s="15"/>
      <c r="P557" s="15"/>
    </row>
    <row r="558" spans="15:16" x14ac:dyDescent="0.25">
      <c r="O558" s="15"/>
      <c r="P558" s="15"/>
    </row>
    <row r="559" spans="15:16" x14ac:dyDescent="0.25">
      <c r="O559" s="15"/>
      <c r="P559" s="15"/>
    </row>
    <row r="560" spans="15:16" x14ac:dyDescent="0.25">
      <c r="O560" s="15"/>
      <c r="P560" s="15"/>
    </row>
    <row r="561" spans="15:16" x14ac:dyDescent="0.25">
      <c r="O561" s="15"/>
      <c r="P561" s="15"/>
    </row>
    <row r="562" spans="15:16" x14ac:dyDescent="0.25">
      <c r="O562" s="15"/>
      <c r="P562" s="15"/>
    </row>
    <row r="563" spans="15:16" x14ac:dyDescent="0.25">
      <c r="O563" s="15"/>
      <c r="P563" s="15"/>
    </row>
    <row r="564" spans="15:16" x14ac:dyDescent="0.25">
      <c r="O564" s="15"/>
      <c r="P564" s="15"/>
    </row>
    <row r="565" spans="15:16" x14ac:dyDescent="0.25">
      <c r="O565" s="15"/>
      <c r="P565" s="15"/>
    </row>
    <row r="566" spans="15:16" x14ac:dyDescent="0.25">
      <c r="O566" s="15"/>
      <c r="P566" s="15"/>
    </row>
    <row r="567" spans="15:16" x14ac:dyDescent="0.25">
      <c r="O567" s="15"/>
      <c r="P567" s="15"/>
    </row>
    <row r="568" spans="15:16" x14ac:dyDescent="0.25">
      <c r="O568" s="15"/>
      <c r="P568" s="15"/>
    </row>
    <row r="569" spans="15:16" x14ac:dyDescent="0.25">
      <c r="O569" s="15"/>
      <c r="P569" s="15"/>
    </row>
    <row r="570" spans="15:16" x14ac:dyDescent="0.25">
      <c r="O570" s="15"/>
      <c r="P570" s="15"/>
    </row>
    <row r="571" spans="15:16" x14ac:dyDescent="0.25">
      <c r="O571" s="15"/>
      <c r="P571" s="15"/>
    </row>
    <row r="572" spans="15:16" x14ac:dyDescent="0.25">
      <c r="O572" s="15"/>
      <c r="P572" s="15"/>
    </row>
    <row r="573" spans="15:16" x14ac:dyDescent="0.25">
      <c r="O573" s="15"/>
      <c r="P573" s="15"/>
    </row>
    <row r="574" spans="15:16" x14ac:dyDescent="0.25">
      <c r="O574" s="15"/>
      <c r="P574" s="15"/>
    </row>
    <row r="575" spans="15:16" x14ac:dyDescent="0.25">
      <c r="O575" s="15"/>
      <c r="P575" s="15"/>
    </row>
    <row r="576" spans="15:16" x14ac:dyDescent="0.25">
      <c r="O576" s="15"/>
      <c r="P576" s="15"/>
    </row>
    <row r="577" spans="15:16" x14ac:dyDescent="0.25">
      <c r="O577" s="15"/>
      <c r="P577" s="15"/>
    </row>
    <row r="578" spans="15:16" x14ac:dyDescent="0.25">
      <c r="O578" s="15"/>
      <c r="P578" s="15"/>
    </row>
    <row r="579" spans="15:16" x14ac:dyDescent="0.25">
      <c r="O579" s="15"/>
      <c r="P579" s="15"/>
    </row>
    <row r="580" spans="15:16" x14ac:dyDescent="0.25">
      <c r="O580" s="15"/>
      <c r="P580" s="15"/>
    </row>
    <row r="581" spans="15:16" x14ac:dyDescent="0.25">
      <c r="O581" s="15"/>
      <c r="P581" s="15"/>
    </row>
    <row r="582" spans="15:16" x14ac:dyDescent="0.25">
      <c r="O582" s="15"/>
      <c r="P582" s="15"/>
    </row>
    <row r="583" spans="15:16" x14ac:dyDescent="0.25">
      <c r="O583" s="15"/>
      <c r="P583" s="15"/>
    </row>
    <row r="584" spans="15:16" x14ac:dyDescent="0.25">
      <c r="O584" s="15"/>
      <c r="P584" s="15"/>
    </row>
    <row r="585" spans="15:16" x14ac:dyDescent="0.25">
      <c r="O585" s="15"/>
      <c r="P585" s="15"/>
    </row>
    <row r="586" spans="15:16" x14ac:dyDescent="0.25">
      <c r="O586" s="15"/>
      <c r="P586" s="15"/>
    </row>
    <row r="587" spans="15:16" x14ac:dyDescent="0.25">
      <c r="O587" s="15"/>
      <c r="P587" s="15"/>
    </row>
    <row r="588" spans="15:16" x14ac:dyDescent="0.25">
      <c r="O588" s="15"/>
      <c r="P588" s="15"/>
    </row>
    <row r="589" spans="15:16" x14ac:dyDescent="0.25">
      <c r="O589" s="15"/>
      <c r="P589" s="15"/>
    </row>
    <row r="590" spans="15:16" x14ac:dyDescent="0.25">
      <c r="O590" s="15"/>
      <c r="P590" s="15"/>
    </row>
    <row r="591" spans="15:16" x14ac:dyDescent="0.25">
      <c r="O591" s="15"/>
      <c r="P591" s="15"/>
    </row>
    <row r="592" spans="15:16" x14ac:dyDescent="0.25">
      <c r="O592" s="15"/>
      <c r="P592" s="15"/>
    </row>
    <row r="593" spans="15:16" x14ac:dyDescent="0.25">
      <c r="O593" s="15"/>
      <c r="P593" s="15"/>
    </row>
    <row r="594" spans="15:16" x14ac:dyDescent="0.25">
      <c r="O594" s="15"/>
      <c r="P594" s="15"/>
    </row>
    <row r="595" spans="15:16" x14ac:dyDescent="0.25">
      <c r="O595" s="15"/>
      <c r="P595" s="15"/>
    </row>
    <row r="596" spans="15:16" x14ac:dyDescent="0.25">
      <c r="O596" s="15"/>
      <c r="P596" s="15"/>
    </row>
    <row r="597" spans="15:16" x14ac:dyDescent="0.25">
      <c r="O597" s="15"/>
      <c r="P597" s="15"/>
    </row>
    <row r="598" spans="15:16" x14ac:dyDescent="0.25">
      <c r="O598" s="15"/>
      <c r="P598" s="15"/>
    </row>
    <row r="599" spans="15:16" x14ac:dyDescent="0.25">
      <c r="O599" s="15"/>
      <c r="P599" s="15"/>
    </row>
    <row r="600" spans="15:16" x14ac:dyDescent="0.25">
      <c r="O600" s="15"/>
      <c r="P600" s="15"/>
    </row>
    <row r="601" spans="15:16" x14ac:dyDescent="0.25">
      <c r="O601" s="15"/>
      <c r="P601" s="15"/>
    </row>
    <row r="602" spans="15:16" x14ac:dyDescent="0.25">
      <c r="O602" s="15"/>
      <c r="P602" s="15"/>
    </row>
    <row r="603" spans="15:16" x14ac:dyDescent="0.25">
      <c r="O603" s="15"/>
      <c r="P603" s="15"/>
    </row>
    <row r="604" spans="15:16" x14ac:dyDescent="0.25">
      <c r="O604" s="15"/>
      <c r="P604" s="15"/>
    </row>
    <row r="605" spans="15:16" x14ac:dyDescent="0.25">
      <c r="O605" s="15"/>
      <c r="P605" s="15"/>
    </row>
    <row r="606" spans="15:16" x14ac:dyDescent="0.25">
      <c r="O606" s="15"/>
      <c r="P606" s="15"/>
    </row>
    <row r="607" spans="15:16" x14ac:dyDescent="0.25">
      <c r="O607" s="15"/>
      <c r="P607" s="15"/>
    </row>
    <row r="608" spans="15:16" x14ac:dyDescent="0.25">
      <c r="O608" s="15"/>
      <c r="P608" s="15"/>
    </row>
    <row r="609" spans="15:16" x14ac:dyDescent="0.25">
      <c r="O609" s="15"/>
      <c r="P609" s="15"/>
    </row>
    <row r="610" spans="15:16" x14ac:dyDescent="0.25">
      <c r="O610" s="15"/>
      <c r="P610" s="15"/>
    </row>
    <row r="611" spans="15:16" x14ac:dyDescent="0.25">
      <c r="O611" s="15"/>
      <c r="P611" s="15"/>
    </row>
    <row r="612" spans="15:16" x14ac:dyDescent="0.25">
      <c r="O612" s="15"/>
      <c r="P612" s="15"/>
    </row>
    <row r="613" spans="15:16" x14ac:dyDescent="0.25">
      <c r="O613" s="15"/>
      <c r="P613" s="15"/>
    </row>
    <row r="614" spans="15:16" x14ac:dyDescent="0.25">
      <c r="O614" s="15"/>
      <c r="P614" s="15"/>
    </row>
    <row r="615" spans="15:16" x14ac:dyDescent="0.25">
      <c r="O615" s="15"/>
      <c r="P615" s="15"/>
    </row>
    <row r="616" spans="15:16" x14ac:dyDescent="0.25">
      <c r="O616" s="15"/>
      <c r="P616" s="15"/>
    </row>
    <row r="617" spans="15:16" x14ac:dyDescent="0.25">
      <c r="O617" s="15"/>
      <c r="P617" s="15"/>
    </row>
    <row r="618" spans="15:16" x14ac:dyDescent="0.25">
      <c r="O618" s="15"/>
      <c r="P618" s="15"/>
    </row>
    <row r="619" spans="15:16" x14ac:dyDescent="0.25">
      <c r="O619" s="15"/>
      <c r="P619" s="15"/>
    </row>
    <row r="620" spans="15:16" x14ac:dyDescent="0.25">
      <c r="O620" s="15"/>
      <c r="P620" s="15"/>
    </row>
    <row r="621" spans="15:16" x14ac:dyDescent="0.25">
      <c r="O621" s="15"/>
      <c r="P621" s="15"/>
    </row>
    <row r="622" spans="15:16" x14ac:dyDescent="0.25">
      <c r="O622" s="15"/>
      <c r="P622" s="15"/>
    </row>
    <row r="623" spans="15:16" x14ac:dyDescent="0.25">
      <c r="O623" s="15"/>
      <c r="P623" s="15"/>
    </row>
    <row r="624" spans="15:16" x14ac:dyDescent="0.25">
      <c r="O624" s="15"/>
      <c r="P624" s="15"/>
    </row>
    <row r="625" spans="15:16" x14ac:dyDescent="0.25">
      <c r="O625" s="15"/>
      <c r="P625" s="15"/>
    </row>
    <row r="626" spans="15:16" x14ac:dyDescent="0.25">
      <c r="O626" s="15"/>
      <c r="P626" s="15"/>
    </row>
    <row r="627" spans="15:16" x14ac:dyDescent="0.25">
      <c r="O627" s="15"/>
      <c r="P627" s="15"/>
    </row>
    <row r="628" spans="15:16" x14ac:dyDescent="0.25">
      <c r="O628" s="15"/>
      <c r="P628" s="15"/>
    </row>
    <row r="629" spans="15:16" x14ac:dyDescent="0.25">
      <c r="O629" s="15"/>
      <c r="P629" s="15"/>
    </row>
    <row r="630" spans="15:16" x14ac:dyDescent="0.25">
      <c r="O630" s="15"/>
      <c r="P630" s="15"/>
    </row>
    <row r="631" spans="15:16" x14ac:dyDescent="0.25">
      <c r="O631" s="15"/>
      <c r="P631" s="15"/>
    </row>
    <row r="632" spans="15:16" x14ac:dyDescent="0.25">
      <c r="O632" s="15"/>
      <c r="P632" s="15"/>
    </row>
    <row r="633" spans="15:16" x14ac:dyDescent="0.25">
      <c r="O633" s="15"/>
      <c r="P633" s="15"/>
    </row>
    <row r="634" spans="15:16" x14ac:dyDescent="0.25">
      <c r="O634" s="15"/>
      <c r="P634" s="15"/>
    </row>
    <row r="635" spans="15:16" x14ac:dyDescent="0.25">
      <c r="O635" s="15"/>
      <c r="P635" s="15"/>
    </row>
    <row r="636" spans="15:16" x14ac:dyDescent="0.25">
      <c r="O636" s="15"/>
      <c r="P636" s="15"/>
    </row>
    <row r="637" spans="15:16" x14ac:dyDescent="0.25">
      <c r="O637" s="15"/>
      <c r="P637" s="15"/>
    </row>
    <row r="638" spans="15:16" x14ac:dyDescent="0.25">
      <c r="O638" s="15"/>
      <c r="P638" s="15"/>
    </row>
    <row r="639" spans="15:16" x14ac:dyDescent="0.25">
      <c r="O639" s="15"/>
      <c r="P639" s="15"/>
    </row>
    <row r="640" spans="15:16" x14ac:dyDescent="0.25">
      <c r="O640" s="15"/>
      <c r="P640" s="15"/>
    </row>
    <row r="641" spans="15:16" x14ac:dyDescent="0.25">
      <c r="O641" s="15"/>
      <c r="P641" s="15"/>
    </row>
    <row r="642" spans="15:16" x14ac:dyDescent="0.25">
      <c r="O642" s="15"/>
      <c r="P642" s="15"/>
    </row>
    <row r="643" spans="15:16" x14ac:dyDescent="0.25">
      <c r="O643" s="15"/>
      <c r="P643" s="15"/>
    </row>
    <row r="644" spans="15:16" x14ac:dyDescent="0.25">
      <c r="O644" s="15"/>
      <c r="P644" s="15"/>
    </row>
    <row r="645" spans="15:16" x14ac:dyDescent="0.25">
      <c r="O645" s="15"/>
      <c r="P645" s="15"/>
    </row>
    <row r="646" spans="15:16" x14ac:dyDescent="0.25">
      <c r="O646" s="15"/>
      <c r="P646" s="15"/>
    </row>
    <row r="647" spans="15:16" x14ac:dyDescent="0.25">
      <c r="O647" s="15"/>
      <c r="P647" s="15"/>
    </row>
    <row r="648" spans="15:16" x14ac:dyDescent="0.25">
      <c r="O648" s="15"/>
      <c r="P648" s="15"/>
    </row>
    <row r="649" spans="15:16" x14ac:dyDescent="0.25">
      <c r="O649" s="15"/>
      <c r="P649" s="15"/>
    </row>
    <row r="650" spans="15:16" x14ac:dyDescent="0.25">
      <c r="O650" s="15"/>
      <c r="P650" s="15"/>
    </row>
    <row r="651" spans="15:16" x14ac:dyDescent="0.25">
      <c r="O651" s="15"/>
      <c r="P651" s="15"/>
    </row>
    <row r="652" spans="15:16" x14ac:dyDescent="0.25">
      <c r="O652" s="15"/>
      <c r="P652" s="15"/>
    </row>
    <row r="653" spans="15:16" x14ac:dyDescent="0.25">
      <c r="O653" s="15"/>
      <c r="P653" s="15"/>
    </row>
    <row r="654" spans="15:16" x14ac:dyDescent="0.25">
      <c r="O654" s="15"/>
      <c r="P654" s="15"/>
    </row>
    <row r="655" spans="15:16" x14ac:dyDescent="0.25">
      <c r="O655" s="15"/>
      <c r="P655" s="15"/>
    </row>
    <row r="656" spans="15:16" x14ac:dyDescent="0.25">
      <c r="O656" s="15"/>
      <c r="P656" s="15"/>
    </row>
    <row r="657" spans="15:16" x14ac:dyDescent="0.25">
      <c r="O657" s="15"/>
      <c r="P657" s="15"/>
    </row>
    <row r="658" spans="15:16" x14ac:dyDescent="0.25">
      <c r="O658" s="15"/>
      <c r="P658" s="15"/>
    </row>
    <row r="659" spans="15:16" x14ac:dyDescent="0.25">
      <c r="O659" s="15"/>
      <c r="P659" s="15"/>
    </row>
    <row r="660" spans="15:16" x14ac:dyDescent="0.25">
      <c r="O660" s="15"/>
      <c r="P660" s="15"/>
    </row>
    <row r="661" spans="15:16" x14ac:dyDescent="0.25">
      <c r="O661" s="15"/>
      <c r="P661" s="15"/>
    </row>
    <row r="662" spans="15:16" x14ac:dyDescent="0.25">
      <c r="O662" s="15"/>
      <c r="P662" s="15"/>
    </row>
    <row r="663" spans="15:16" x14ac:dyDescent="0.25">
      <c r="O663" s="15"/>
      <c r="P663" s="15"/>
    </row>
    <row r="664" spans="15:16" x14ac:dyDescent="0.25">
      <c r="O664" s="15"/>
      <c r="P664" s="15"/>
    </row>
    <row r="665" spans="15:16" x14ac:dyDescent="0.25">
      <c r="O665" s="15"/>
      <c r="P665" s="15"/>
    </row>
    <row r="666" spans="15:16" x14ac:dyDescent="0.25">
      <c r="O666" s="15"/>
      <c r="P666" s="15"/>
    </row>
    <row r="667" spans="15:16" x14ac:dyDescent="0.25">
      <c r="O667" s="15"/>
      <c r="P667" s="15"/>
    </row>
    <row r="668" spans="15:16" x14ac:dyDescent="0.25">
      <c r="O668" s="15"/>
      <c r="P668" s="15"/>
    </row>
    <row r="669" spans="15:16" x14ac:dyDescent="0.25">
      <c r="O669" s="15"/>
      <c r="P669" s="15"/>
    </row>
    <row r="670" spans="15:16" x14ac:dyDescent="0.25">
      <c r="O670" s="15"/>
      <c r="P670" s="15"/>
    </row>
    <row r="671" spans="15:16" x14ac:dyDescent="0.25">
      <c r="O671" s="15"/>
      <c r="P671" s="15"/>
    </row>
    <row r="672" spans="15:16" x14ac:dyDescent="0.25">
      <c r="O672" s="15"/>
      <c r="P672" s="15"/>
    </row>
    <row r="673" spans="15:16" x14ac:dyDescent="0.25">
      <c r="O673" s="15"/>
      <c r="P673" s="15"/>
    </row>
    <row r="674" spans="15:16" x14ac:dyDescent="0.25">
      <c r="O674" s="15"/>
      <c r="P674" s="15"/>
    </row>
    <row r="675" spans="15:16" x14ac:dyDescent="0.25">
      <c r="O675" s="15"/>
      <c r="P675" s="15"/>
    </row>
    <row r="676" spans="15:16" x14ac:dyDescent="0.25">
      <c r="O676" s="15"/>
      <c r="P676" s="15"/>
    </row>
    <row r="677" spans="15:16" x14ac:dyDescent="0.25">
      <c r="O677" s="15"/>
      <c r="P677" s="15"/>
    </row>
    <row r="678" spans="15:16" x14ac:dyDescent="0.25">
      <c r="O678" s="15"/>
      <c r="P678" s="15"/>
    </row>
    <row r="679" spans="15:16" x14ac:dyDescent="0.25">
      <c r="O679" s="15"/>
      <c r="P679" s="15"/>
    </row>
    <row r="680" spans="15:16" x14ac:dyDescent="0.25">
      <c r="O680" s="15"/>
      <c r="P680" s="15"/>
    </row>
    <row r="681" spans="15:16" x14ac:dyDescent="0.25">
      <c r="O681" s="15"/>
      <c r="P681" s="15"/>
    </row>
    <row r="682" spans="15:16" x14ac:dyDescent="0.25">
      <c r="O682" s="15"/>
      <c r="P682" s="15"/>
    </row>
    <row r="683" spans="15:16" x14ac:dyDescent="0.25">
      <c r="O683" s="15"/>
      <c r="P683" s="15"/>
    </row>
    <row r="684" spans="15:16" x14ac:dyDescent="0.25">
      <c r="O684" s="15"/>
      <c r="P684" s="15"/>
    </row>
    <row r="685" spans="15:16" x14ac:dyDescent="0.25">
      <c r="O685" s="15"/>
      <c r="P685" s="15"/>
    </row>
    <row r="686" spans="15:16" x14ac:dyDescent="0.25">
      <c r="O686" s="15"/>
      <c r="P686" s="15"/>
    </row>
    <row r="687" spans="15:16" x14ac:dyDescent="0.25">
      <c r="O687" s="15"/>
      <c r="P687" s="15"/>
    </row>
    <row r="688" spans="15:16" x14ac:dyDescent="0.25">
      <c r="O688" s="15"/>
      <c r="P688" s="15"/>
    </row>
    <row r="689" spans="15:16" x14ac:dyDescent="0.25">
      <c r="O689" s="15"/>
      <c r="P689" s="15"/>
    </row>
    <row r="690" spans="15:16" x14ac:dyDescent="0.25">
      <c r="O690" s="15"/>
      <c r="P690" s="15"/>
    </row>
    <row r="691" spans="15:16" x14ac:dyDescent="0.25">
      <c r="O691" s="15"/>
      <c r="P691" s="15"/>
    </row>
    <row r="692" spans="15:16" x14ac:dyDescent="0.25">
      <c r="O692" s="15"/>
      <c r="P692" s="15"/>
    </row>
    <row r="693" spans="15:16" x14ac:dyDescent="0.25">
      <c r="O693" s="15"/>
      <c r="P693" s="15"/>
    </row>
    <row r="694" spans="15:16" x14ac:dyDescent="0.25">
      <c r="O694" s="15"/>
      <c r="P694" s="15"/>
    </row>
    <row r="695" spans="15:16" x14ac:dyDescent="0.25">
      <c r="O695" s="15"/>
      <c r="P695" s="15"/>
    </row>
    <row r="696" spans="15:16" x14ac:dyDescent="0.25">
      <c r="O696" s="15"/>
      <c r="P696" s="15"/>
    </row>
    <row r="697" spans="15:16" x14ac:dyDescent="0.25">
      <c r="O697" s="15"/>
      <c r="P697" s="15"/>
    </row>
    <row r="698" spans="15:16" x14ac:dyDescent="0.25">
      <c r="O698" s="15"/>
      <c r="P698" s="15"/>
    </row>
    <row r="699" spans="15:16" x14ac:dyDescent="0.25">
      <c r="O699" s="15"/>
      <c r="P699" s="15"/>
    </row>
    <row r="700" spans="15:16" x14ac:dyDescent="0.25">
      <c r="O700" s="15"/>
      <c r="P700" s="15"/>
    </row>
    <row r="701" spans="15:16" x14ac:dyDescent="0.25">
      <c r="O701" s="15"/>
      <c r="P701" s="15"/>
    </row>
    <row r="702" spans="15:16" x14ac:dyDescent="0.25">
      <c r="O702" s="15"/>
      <c r="P702" s="15"/>
    </row>
    <row r="703" spans="15:16" x14ac:dyDescent="0.25">
      <c r="O703" s="15"/>
      <c r="P703" s="15"/>
    </row>
    <row r="704" spans="15:16" x14ac:dyDescent="0.25">
      <c r="O704" s="15"/>
      <c r="P704" s="15"/>
    </row>
    <row r="705" spans="15:16" x14ac:dyDescent="0.25">
      <c r="O705" s="15"/>
      <c r="P705" s="15"/>
    </row>
    <row r="706" spans="15:16" x14ac:dyDescent="0.25">
      <c r="O706" s="15"/>
      <c r="P706" s="15"/>
    </row>
    <row r="707" spans="15:16" x14ac:dyDescent="0.25">
      <c r="O707" s="15"/>
      <c r="P707" s="15"/>
    </row>
    <row r="708" spans="15:16" x14ac:dyDescent="0.25">
      <c r="O708" s="15"/>
      <c r="P708" s="15"/>
    </row>
    <row r="709" spans="15:16" x14ac:dyDescent="0.25">
      <c r="O709" s="15"/>
      <c r="P709" s="15"/>
    </row>
    <row r="710" spans="15:16" x14ac:dyDescent="0.25">
      <c r="O710" s="15"/>
      <c r="P710" s="15"/>
    </row>
    <row r="711" spans="15:16" x14ac:dyDescent="0.25">
      <c r="O711" s="15"/>
      <c r="P711" s="15"/>
    </row>
    <row r="712" spans="15:16" x14ac:dyDescent="0.25">
      <c r="O712" s="15"/>
      <c r="P712" s="15"/>
    </row>
    <row r="713" spans="15:16" x14ac:dyDescent="0.25">
      <c r="O713" s="15"/>
      <c r="P713" s="15"/>
    </row>
    <row r="714" spans="15:16" x14ac:dyDescent="0.25">
      <c r="O714" s="15"/>
      <c r="P714" s="15"/>
    </row>
    <row r="715" spans="15:16" x14ac:dyDescent="0.25">
      <c r="O715" s="15"/>
      <c r="P715" s="15"/>
    </row>
    <row r="716" spans="15:16" x14ac:dyDescent="0.25">
      <c r="O716" s="15"/>
      <c r="P716" s="15"/>
    </row>
    <row r="717" spans="15:16" x14ac:dyDescent="0.25">
      <c r="O717" s="15"/>
      <c r="P717" s="15"/>
    </row>
    <row r="718" spans="15:16" x14ac:dyDescent="0.25">
      <c r="O718" s="15"/>
      <c r="P718" s="15"/>
    </row>
    <row r="719" spans="15:16" x14ac:dyDescent="0.25">
      <c r="O719" s="15"/>
      <c r="P719" s="15"/>
    </row>
    <row r="720" spans="15:16" x14ac:dyDescent="0.25">
      <c r="O720" s="15"/>
      <c r="P720" s="15"/>
    </row>
    <row r="721" spans="15:16" x14ac:dyDescent="0.25">
      <c r="O721" s="15"/>
      <c r="P721" s="15"/>
    </row>
    <row r="722" spans="15:16" x14ac:dyDescent="0.25">
      <c r="O722" s="15"/>
      <c r="P722" s="15"/>
    </row>
    <row r="723" spans="15:16" x14ac:dyDescent="0.25">
      <c r="O723" s="15"/>
      <c r="P723" s="15"/>
    </row>
    <row r="724" spans="15:16" x14ac:dyDescent="0.25">
      <c r="O724" s="15"/>
      <c r="P724" s="15"/>
    </row>
    <row r="725" spans="15:16" x14ac:dyDescent="0.25">
      <c r="O725" s="15"/>
      <c r="P725" s="15"/>
    </row>
    <row r="726" spans="15:16" x14ac:dyDescent="0.25">
      <c r="O726" s="15"/>
      <c r="P726" s="15"/>
    </row>
    <row r="727" spans="15:16" x14ac:dyDescent="0.25">
      <c r="O727" s="15"/>
      <c r="P727" s="15"/>
    </row>
    <row r="728" spans="15:16" x14ac:dyDescent="0.25">
      <c r="O728" s="15"/>
      <c r="P728" s="15"/>
    </row>
    <row r="729" spans="15:16" x14ac:dyDescent="0.25">
      <c r="O729" s="15"/>
      <c r="P729" s="15"/>
    </row>
    <row r="730" spans="15:16" x14ac:dyDescent="0.25">
      <c r="O730" s="15"/>
      <c r="P730" s="15"/>
    </row>
    <row r="731" spans="15:16" x14ac:dyDescent="0.25">
      <c r="O731" s="15"/>
      <c r="P731" s="15"/>
    </row>
    <row r="732" spans="15:16" x14ac:dyDescent="0.25">
      <c r="O732" s="15"/>
      <c r="P732" s="15"/>
    </row>
    <row r="733" spans="15:16" x14ac:dyDescent="0.25">
      <c r="O733" s="15"/>
      <c r="P733" s="15"/>
    </row>
    <row r="734" spans="15:16" x14ac:dyDescent="0.25">
      <c r="O734" s="15"/>
      <c r="P734" s="15"/>
    </row>
    <row r="735" spans="15:16" x14ac:dyDescent="0.25">
      <c r="O735" s="15"/>
      <c r="P735" s="15"/>
    </row>
    <row r="736" spans="15:16" x14ac:dyDescent="0.25">
      <c r="O736" s="15"/>
      <c r="P736" s="15"/>
    </row>
    <row r="737" spans="15:16" x14ac:dyDescent="0.25">
      <c r="O737" s="15"/>
      <c r="P737" s="15"/>
    </row>
    <row r="738" spans="15:16" x14ac:dyDescent="0.25">
      <c r="O738" s="15"/>
      <c r="P738" s="15"/>
    </row>
    <row r="739" spans="15:16" x14ac:dyDescent="0.25">
      <c r="O739" s="15"/>
      <c r="P739" s="15"/>
    </row>
    <row r="740" spans="15:16" x14ac:dyDescent="0.25">
      <c r="O740" s="15"/>
      <c r="P740" s="15"/>
    </row>
    <row r="741" spans="15:16" x14ac:dyDescent="0.25">
      <c r="O741" s="15"/>
      <c r="P741" s="15"/>
    </row>
    <row r="742" spans="15:16" x14ac:dyDescent="0.25">
      <c r="O742" s="15"/>
      <c r="P742" s="15"/>
    </row>
    <row r="743" spans="15:16" x14ac:dyDescent="0.25">
      <c r="O743" s="15"/>
      <c r="P743" s="15"/>
    </row>
    <row r="744" spans="15:16" x14ac:dyDescent="0.25">
      <c r="O744" s="15"/>
      <c r="P744" s="15"/>
    </row>
    <row r="745" spans="15:16" x14ac:dyDescent="0.25">
      <c r="O745" s="15"/>
      <c r="P745" s="15"/>
    </row>
    <row r="746" spans="15:16" x14ac:dyDescent="0.25">
      <c r="O746" s="15"/>
      <c r="P746" s="15"/>
    </row>
    <row r="747" spans="15:16" x14ac:dyDescent="0.25">
      <c r="O747" s="15"/>
      <c r="P747" s="15"/>
    </row>
    <row r="748" spans="15:16" x14ac:dyDescent="0.25">
      <c r="O748" s="15"/>
      <c r="P748" s="15"/>
    </row>
    <row r="749" spans="15:16" x14ac:dyDescent="0.25">
      <c r="O749" s="15"/>
      <c r="P749" s="15"/>
    </row>
    <row r="750" spans="15:16" x14ac:dyDescent="0.25">
      <c r="O750" s="15"/>
      <c r="P750" s="15"/>
    </row>
    <row r="751" spans="15:16" x14ac:dyDescent="0.25">
      <c r="O751" s="15"/>
      <c r="P751" s="15"/>
    </row>
    <row r="752" spans="15:16" x14ac:dyDescent="0.25">
      <c r="O752" s="15"/>
      <c r="P752" s="15"/>
    </row>
    <row r="753" spans="15:16" x14ac:dyDescent="0.25">
      <c r="O753" s="15"/>
      <c r="P753" s="15"/>
    </row>
    <row r="754" spans="15:16" x14ac:dyDescent="0.25">
      <c r="O754" s="15"/>
      <c r="P754" s="15"/>
    </row>
    <row r="755" spans="15:16" x14ac:dyDescent="0.25">
      <c r="O755" s="15"/>
      <c r="P755" s="15"/>
    </row>
    <row r="756" spans="15:16" x14ac:dyDescent="0.25">
      <c r="O756" s="15"/>
      <c r="P756" s="15"/>
    </row>
    <row r="757" spans="15:16" x14ac:dyDescent="0.25">
      <c r="O757" s="15"/>
      <c r="P757" s="15"/>
    </row>
    <row r="758" spans="15:16" x14ac:dyDescent="0.25">
      <c r="O758" s="15"/>
      <c r="P758" s="15"/>
    </row>
    <row r="759" spans="15:16" x14ac:dyDescent="0.25">
      <c r="O759" s="15"/>
      <c r="P759" s="15"/>
    </row>
    <row r="760" spans="15:16" x14ac:dyDescent="0.25">
      <c r="O760" s="15"/>
      <c r="P760" s="15"/>
    </row>
    <row r="761" spans="15:16" x14ac:dyDescent="0.25">
      <c r="O761" s="15"/>
      <c r="P761" s="15"/>
    </row>
    <row r="762" spans="15:16" x14ac:dyDescent="0.25">
      <c r="O762" s="15"/>
      <c r="P762" s="15"/>
    </row>
    <row r="763" spans="15:16" x14ac:dyDescent="0.25">
      <c r="O763" s="15"/>
      <c r="P763" s="15"/>
    </row>
    <row r="764" spans="15:16" x14ac:dyDescent="0.25">
      <c r="O764" s="15"/>
      <c r="P764" s="15"/>
    </row>
    <row r="765" spans="15:16" x14ac:dyDescent="0.25">
      <c r="O765" s="15"/>
      <c r="P765" s="15"/>
    </row>
    <row r="766" spans="15:16" x14ac:dyDescent="0.25">
      <c r="O766" s="15"/>
      <c r="P766" s="15"/>
    </row>
    <row r="767" spans="15:16" x14ac:dyDescent="0.25">
      <c r="O767" s="15"/>
      <c r="P767" s="15"/>
    </row>
    <row r="768" spans="15:16" x14ac:dyDescent="0.25">
      <c r="O768" s="15"/>
      <c r="P768" s="15"/>
    </row>
    <row r="769" spans="15:16" x14ac:dyDescent="0.25">
      <c r="O769" s="15"/>
      <c r="P769" s="15"/>
    </row>
    <row r="770" spans="15:16" x14ac:dyDescent="0.25">
      <c r="O770" s="15"/>
      <c r="P770" s="15"/>
    </row>
    <row r="771" spans="15:16" x14ac:dyDescent="0.25">
      <c r="O771" s="15"/>
      <c r="P771" s="15"/>
    </row>
    <row r="772" spans="15:16" x14ac:dyDescent="0.25">
      <c r="O772" s="15"/>
      <c r="P772" s="15"/>
    </row>
    <row r="773" spans="15:16" x14ac:dyDescent="0.25">
      <c r="O773" s="15"/>
      <c r="P773" s="15"/>
    </row>
    <row r="774" spans="15:16" x14ac:dyDescent="0.25">
      <c r="O774" s="15"/>
      <c r="P774" s="15"/>
    </row>
    <row r="775" spans="15:16" x14ac:dyDescent="0.25">
      <c r="O775" s="15"/>
      <c r="P775" s="15"/>
    </row>
    <row r="776" spans="15:16" x14ac:dyDescent="0.25">
      <c r="O776" s="15"/>
      <c r="P776" s="15"/>
    </row>
    <row r="777" spans="15:16" x14ac:dyDescent="0.25">
      <c r="O777" s="15"/>
      <c r="P777" s="15"/>
    </row>
    <row r="778" spans="15:16" x14ac:dyDescent="0.25">
      <c r="O778" s="15"/>
      <c r="P778" s="15"/>
    </row>
    <row r="779" spans="15:16" x14ac:dyDescent="0.25">
      <c r="O779" s="15"/>
      <c r="P779" s="15"/>
    </row>
    <row r="780" spans="15:16" x14ac:dyDescent="0.25">
      <c r="O780" s="15"/>
      <c r="P780" s="15"/>
    </row>
    <row r="781" spans="15:16" x14ac:dyDescent="0.25">
      <c r="O781" s="15"/>
      <c r="P781" s="15"/>
    </row>
    <row r="782" spans="15:16" x14ac:dyDescent="0.25">
      <c r="O782" s="15"/>
      <c r="P782" s="15"/>
    </row>
    <row r="783" spans="15:16" x14ac:dyDescent="0.25">
      <c r="O783" s="15"/>
      <c r="P783" s="15"/>
    </row>
    <row r="784" spans="15:16" x14ac:dyDescent="0.25">
      <c r="O784" s="15"/>
      <c r="P784" s="15"/>
    </row>
    <row r="785" spans="15:16" x14ac:dyDescent="0.25">
      <c r="O785" s="15"/>
      <c r="P785" s="15"/>
    </row>
    <row r="786" spans="15:16" x14ac:dyDescent="0.25">
      <c r="O786" s="15"/>
      <c r="P786" s="15"/>
    </row>
    <row r="787" spans="15:16" x14ac:dyDescent="0.25">
      <c r="O787" s="15"/>
      <c r="P787" s="15"/>
    </row>
    <row r="788" spans="15:16" x14ac:dyDescent="0.25">
      <c r="O788" s="15"/>
      <c r="P788" s="15"/>
    </row>
    <row r="789" spans="15:16" x14ac:dyDescent="0.25">
      <c r="O789" s="15"/>
      <c r="P789" s="15"/>
    </row>
    <row r="790" spans="15:16" x14ac:dyDescent="0.25">
      <c r="O790" s="15"/>
      <c r="P790" s="15"/>
    </row>
    <row r="791" spans="15:16" x14ac:dyDescent="0.25">
      <c r="O791" s="15"/>
      <c r="P791" s="15"/>
    </row>
    <row r="792" spans="15:16" x14ac:dyDescent="0.25">
      <c r="O792" s="15"/>
      <c r="P792" s="15"/>
    </row>
    <row r="793" spans="15:16" x14ac:dyDescent="0.25">
      <c r="O793" s="15"/>
      <c r="P793" s="15"/>
    </row>
    <row r="794" spans="15:16" x14ac:dyDescent="0.25">
      <c r="O794" s="15"/>
      <c r="P794" s="15"/>
    </row>
    <row r="795" spans="15:16" x14ac:dyDescent="0.25">
      <c r="O795" s="15"/>
      <c r="P795" s="15"/>
    </row>
    <row r="796" spans="15:16" x14ac:dyDescent="0.25">
      <c r="O796" s="15"/>
      <c r="P796" s="15"/>
    </row>
    <row r="797" spans="15:16" x14ac:dyDescent="0.25">
      <c r="O797" s="15"/>
      <c r="P797" s="15"/>
    </row>
    <row r="798" spans="15:16" x14ac:dyDescent="0.25">
      <c r="O798" s="15"/>
      <c r="P798" s="15"/>
    </row>
    <row r="799" spans="15:16" x14ac:dyDescent="0.25">
      <c r="O799" s="15"/>
      <c r="P799" s="15"/>
    </row>
    <row r="800" spans="15:16" x14ac:dyDescent="0.25">
      <c r="O800" s="15"/>
      <c r="P800" s="15"/>
    </row>
    <row r="801" spans="15:16" x14ac:dyDescent="0.25">
      <c r="O801" s="15"/>
      <c r="P801" s="15"/>
    </row>
    <row r="802" spans="15:16" x14ac:dyDescent="0.25">
      <c r="O802" s="15"/>
      <c r="P802" s="15"/>
    </row>
    <row r="803" spans="15:16" x14ac:dyDescent="0.25">
      <c r="O803" s="15"/>
      <c r="P803" s="15"/>
    </row>
    <row r="804" spans="15:16" x14ac:dyDescent="0.25">
      <c r="O804" s="15"/>
      <c r="P804" s="15"/>
    </row>
    <row r="805" spans="15:16" x14ac:dyDescent="0.25">
      <c r="O805" s="15"/>
      <c r="P805" s="15"/>
    </row>
    <row r="806" spans="15:16" x14ac:dyDescent="0.25">
      <c r="O806" s="15"/>
      <c r="P806" s="15"/>
    </row>
    <row r="807" spans="15:16" x14ac:dyDescent="0.25">
      <c r="O807" s="15"/>
      <c r="P807" s="15"/>
    </row>
    <row r="808" spans="15:16" x14ac:dyDescent="0.25">
      <c r="O808" s="15"/>
      <c r="P808" s="15"/>
    </row>
    <row r="809" spans="15:16" x14ac:dyDescent="0.25">
      <c r="O809" s="15"/>
      <c r="P809" s="15"/>
    </row>
    <row r="810" spans="15:16" x14ac:dyDescent="0.25">
      <c r="O810" s="15"/>
      <c r="P810" s="15"/>
    </row>
    <row r="811" spans="15:16" x14ac:dyDescent="0.25">
      <c r="O811" s="15"/>
      <c r="P811" s="15"/>
    </row>
    <row r="812" spans="15:16" x14ac:dyDescent="0.25">
      <c r="O812" s="15"/>
      <c r="P812" s="15"/>
    </row>
    <row r="813" spans="15:16" x14ac:dyDescent="0.25">
      <c r="O813" s="15"/>
      <c r="P813" s="15"/>
    </row>
    <row r="814" spans="15:16" x14ac:dyDescent="0.25">
      <c r="O814" s="15"/>
      <c r="P814" s="15"/>
    </row>
    <row r="815" spans="15:16" x14ac:dyDescent="0.25">
      <c r="O815" s="15"/>
      <c r="P815" s="15"/>
    </row>
    <row r="816" spans="15:16" x14ac:dyDescent="0.25">
      <c r="O816" s="15"/>
      <c r="P816" s="15"/>
    </row>
    <row r="817" spans="15:16" x14ac:dyDescent="0.25">
      <c r="O817" s="15"/>
      <c r="P817" s="15"/>
    </row>
    <row r="818" spans="15:16" x14ac:dyDescent="0.25">
      <c r="O818" s="15"/>
      <c r="P818" s="15"/>
    </row>
    <row r="819" spans="15:16" x14ac:dyDescent="0.25">
      <c r="O819" s="15"/>
      <c r="P819" s="15"/>
    </row>
    <row r="820" spans="15:16" x14ac:dyDescent="0.25">
      <c r="O820" s="15"/>
      <c r="P820" s="15"/>
    </row>
    <row r="821" spans="15:16" x14ac:dyDescent="0.25">
      <c r="O821" s="15"/>
      <c r="P821" s="15"/>
    </row>
    <row r="822" spans="15:16" x14ac:dyDescent="0.25">
      <c r="O822" s="15"/>
      <c r="P822" s="15"/>
    </row>
    <row r="823" spans="15:16" x14ac:dyDescent="0.25">
      <c r="O823" s="15"/>
      <c r="P823" s="15"/>
    </row>
    <row r="824" spans="15:16" x14ac:dyDescent="0.25">
      <c r="O824" s="15"/>
      <c r="P824" s="15"/>
    </row>
    <row r="825" spans="15:16" x14ac:dyDescent="0.25">
      <c r="O825" s="15"/>
      <c r="P825" s="15"/>
    </row>
    <row r="826" spans="15:16" x14ac:dyDescent="0.25">
      <c r="O826" s="15"/>
      <c r="P826" s="15"/>
    </row>
    <row r="827" spans="15:16" x14ac:dyDescent="0.25">
      <c r="O827" s="15"/>
      <c r="P827" s="15"/>
    </row>
    <row r="828" spans="15:16" x14ac:dyDescent="0.25">
      <c r="O828" s="15"/>
      <c r="P828" s="15"/>
    </row>
    <row r="829" spans="15:16" x14ac:dyDescent="0.25">
      <c r="O829" s="15"/>
      <c r="P829" s="15"/>
    </row>
    <row r="830" spans="15:16" x14ac:dyDescent="0.25">
      <c r="O830" s="15"/>
      <c r="P830" s="15"/>
    </row>
    <row r="831" spans="15:16" x14ac:dyDescent="0.25">
      <c r="O831" s="15"/>
      <c r="P831" s="15"/>
    </row>
    <row r="832" spans="15:16" x14ac:dyDescent="0.25">
      <c r="O832" s="15"/>
      <c r="P832" s="15"/>
    </row>
    <row r="833" spans="15:16" x14ac:dyDescent="0.25">
      <c r="O833" s="15"/>
      <c r="P833" s="15"/>
    </row>
    <row r="834" spans="15:16" x14ac:dyDescent="0.25">
      <c r="O834" s="15"/>
      <c r="P834" s="15"/>
    </row>
    <row r="835" spans="15:16" x14ac:dyDescent="0.25">
      <c r="O835" s="15"/>
      <c r="P835" s="15"/>
    </row>
    <row r="836" spans="15:16" x14ac:dyDescent="0.25">
      <c r="O836" s="15"/>
      <c r="P836" s="15"/>
    </row>
    <row r="837" spans="15:16" x14ac:dyDescent="0.25">
      <c r="O837" s="15"/>
      <c r="P837" s="15"/>
    </row>
    <row r="838" spans="15:16" x14ac:dyDescent="0.25">
      <c r="O838" s="15"/>
      <c r="P838" s="15"/>
    </row>
    <row r="839" spans="15:16" x14ac:dyDescent="0.25">
      <c r="O839" s="15"/>
      <c r="P839" s="15"/>
    </row>
    <row r="840" spans="15:16" x14ac:dyDescent="0.25">
      <c r="O840" s="15"/>
      <c r="P840" s="15"/>
    </row>
    <row r="841" spans="15:16" x14ac:dyDescent="0.25">
      <c r="O841" s="15"/>
      <c r="P841" s="15"/>
    </row>
    <row r="842" spans="15:16" x14ac:dyDescent="0.25">
      <c r="O842" s="15"/>
      <c r="P842" s="15"/>
    </row>
    <row r="843" spans="15:16" x14ac:dyDescent="0.25">
      <c r="O843" s="15"/>
      <c r="P843" s="15"/>
    </row>
    <row r="844" spans="15:16" x14ac:dyDescent="0.25">
      <c r="O844" s="15"/>
      <c r="P844" s="15"/>
    </row>
    <row r="845" spans="15:16" x14ac:dyDescent="0.25">
      <c r="O845" s="15"/>
      <c r="P845" s="15"/>
    </row>
    <row r="846" spans="15:16" x14ac:dyDescent="0.25">
      <c r="O846" s="15"/>
      <c r="P846" s="15"/>
    </row>
    <row r="847" spans="15:16" x14ac:dyDescent="0.25">
      <c r="O847" s="15"/>
      <c r="P847" s="15"/>
    </row>
    <row r="848" spans="15:16" x14ac:dyDescent="0.25">
      <c r="O848" s="15"/>
      <c r="P848" s="15"/>
    </row>
    <row r="849" spans="15:16" x14ac:dyDescent="0.25">
      <c r="O849" s="15"/>
      <c r="P849" s="15"/>
    </row>
    <row r="850" spans="15:16" x14ac:dyDescent="0.25">
      <c r="O850" s="15"/>
      <c r="P850" s="15"/>
    </row>
    <row r="851" spans="15:16" x14ac:dyDescent="0.25">
      <c r="O851" s="15"/>
      <c r="P851" s="15"/>
    </row>
    <row r="852" spans="15:16" x14ac:dyDescent="0.25">
      <c r="O852" s="15"/>
      <c r="P852" s="15"/>
    </row>
    <row r="853" spans="15:16" x14ac:dyDescent="0.25">
      <c r="O853" s="15"/>
      <c r="P853" s="15"/>
    </row>
    <row r="854" spans="15:16" x14ac:dyDescent="0.25">
      <c r="O854" s="15"/>
      <c r="P854" s="15"/>
    </row>
    <row r="855" spans="15:16" x14ac:dyDescent="0.25">
      <c r="O855" s="15"/>
      <c r="P855" s="15"/>
    </row>
    <row r="856" spans="15:16" x14ac:dyDescent="0.25">
      <c r="O856" s="15"/>
      <c r="P856" s="15"/>
    </row>
    <row r="857" spans="15:16" x14ac:dyDescent="0.25">
      <c r="O857" s="15"/>
      <c r="P857" s="15"/>
    </row>
    <row r="858" spans="15:16" x14ac:dyDescent="0.25">
      <c r="O858" s="15"/>
      <c r="P858" s="15"/>
    </row>
    <row r="859" spans="15:16" x14ac:dyDescent="0.25">
      <c r="O859" s="15"/>
      <c r="P859" s="15"/>
    </row>
    <row r="860" spans="15:16" x14ac:dyDescent="0.25">
      <c r="O860" s="15"/>
      <c r="P860" s="15"/>
    </row>
    <row r="861" spans="15:16" x14ac:dyDescent="0.25">
      <c r="O861" s="15"/>
      <c r="P861" s="15"/>
    </row>
    <row r="862" spans="15:16" x14ac:dyDescent="0.25">
      <c r="O862" s="15"/>
      <c r="P862" s="15"/>
    </row>
    <row r="863" spans="15:16" x14ac:dyDescent="0.25">
      <c r="O863" s="15"/>
      <c r="P863" s="15"/>
    </row>
    <row r="864" spans="15:16" x14ac:dyDescent="0.25">
      <c r="O864" s="15"/>
      <c r="P864" s="15"/>
    </row>
    <row r="865" spans="15:16" x14ac:dyDescent="0.25">
      <c r="O865" s="15"/>
      <c r="P865" s="15"/>
    </row>
    <row r="866" spans="15:16" x14ac:dyDescent="0.25">
      <c r="O866" s="15"/>
      <c r="P866" s="15"/>
    </row>
    <row r="867" spans="15:16" x14ac:dyDescent="0.25">
      <c r="O867" s="15"/>
      <c r="P867" s="15"/>
    </row>
    <row r="868" spans="15:16" x14ac:dyDescent="0.25">
      <c r="O868" s="15"/>
      <c r="P868" s="15"/>
    </row>
    <row r="869" spans="15:16" x14ac:dyDescent="0.25">
      <c r="O869" s="15"/>
      <c r="P869" s="15"/>
    </row>
    <row r="870" spans="15:16" x14ac:dyDescent="0.25">
      <c r="O870" s="15"/>
      <c r="P870" s="15"/>
    </row>
    <row r="871" spans="15:16" x14ac:dyDescent="0.25">
      <c r="O871" s="15"/>
      <c r="P871" s="15"/>
    </row>
    <row r="872" spans="15:16" x14ac:dyDescent="0.25">
      <c r="O872" s="15"/>
      <c r="P872" s="15"/>
    </row>
    <row r="873" spans="15:16" x14ac:dyDescent="0.25">
      <c r="O873" s="15"/>
      <c r="P873" s="15"/>
    </row>
    <row r="874" spans="15:16" x14ac:dyDescent="0.25">
      <c r="O874" s="15"/>
      <c r="P874" s="15"/>
    </row>
    <row r="875" spans="15:16" x14ac:dyDescent="0.25">
      <c r="O875" s="15"/>
      <c r="P875" s="15"/>
    </row>
    <row r="876" spans="15:16" x14ac:dyDescent="0.25">
      <c r="O876" s="15"/>
      <c r="P876" s="15"/>
    </row>
    <row r="877" spans="15:16" x14ac:dyDescent="0.25">
      <c r="O877" s="15"/>
      <c r="P877" s="15"/>
    </row>
    <row r="878" spans="15:16" x14ac:dyDescent="0.25">
      <c r="O878" s="15"/>
      <c r="P878" s="15"/>
    </row>
    <row r="879" spans="15:16" x14ac:dyDescent="0.25">
      <c r="O879" s="15"/>
      <c r="P879" s="15"/>
    </row>
    <row r="880" spans="15:16" x14ac:dyDescent="0.25">
      <c r="O880" s="15"/>
      <c r="P880" s="15"/>
    </row>
    <row r="881" spans="15:16" x14ac:dyDescent="0.25">
      <c r="O881" s="15"/>
      <c r="P881" s="15"/>
    </row>
    <row r="882" spans="15:16" x14ac:dyDescent="0.25">
      <c r="O882" s="15"/>
      <c r="P882" s="15"/>
    </row>
    <row r="883" spans="15:16" x14ac:dyDescent="0.25">
      <c r="O883" s="15"/>
      <c r="P883" s="15"/>
    </row>
    <row r="884" spans="15:16" x14ac:dyDescent="0.25">
      <c r="O884" s="15"/>
      <c r="P884" s="15"/>
    </row>
    <row r="885" spans="15:16" x14ac:dyDescent="0.25">
      <c r="O885" s="15"/>
      <c r="P885" s="15"/>
    </row>
    <row r="886" spans="15:16" x14ac:dyDescent="0.25">
      <c r="O886" s="15"/>
      <c r="P886" s="15"/>
    </row>
    <row r="887" spans="15:16" x14ac:dyDescent="0.25">
      <c r="O887" s="15"/>
      <c r="P887" s="15"/>
    </row>
    <row r="888" spans="15:16" x14ac:dyDescent="0.25">
      <c r="O888" s="15"/>
      <c r="P888" s="15"/>
    </row>
    <row r="889" spans="15:16" x14ac:dyDescent="0.25">
      <c r="O889" s="15"/>
      <c r="P889" s="15"/>
    </row>
    <row r="890" spans="15:16" x14ac:dyDescent="0.25">
      <c r="O890" s="15"/>
      <c r="P890" s="15"/>
    </row>
    <row r="891" spans="15:16" x14ac:dyDescent="0.25">
      <c r="O891" s="15"/>
      <c r="P891" s="15"/>
    </row>
    <row r="892" spans="15:16" x14ac:dyDescent="0.25">
      <c r="O892" s="15"/>
      <c r="P892" s="15"/>
    </row>
    <row r="893" spans="15:16" x14ac:dyDescent="0.25">
      <c r="O893" s="15"/>
      <c r="P893" s="15"/>
    </row>
    <row r="894" spans="15:16" x14ac:dyDescent="0.25">
      <c r="O894" s="15"/>
      <c r="P894" s="15"/>
    </row>
    <row r="895" spans="15:16" x14ac:dyDescent="0.25">
      <c r="O895" s="15"/>
      <c r="P895" s="15"/>
    </row>
    <row r="896" spans="15:16" x14ac:dyDescent="0.25">
      <c r="O896" s="15"/>
      <c r="P896" s="15"/>
    </row>
    <row r="897" spans="15:16" x14ac:dyDescent="0.25">
      <c r="O897" s="15"/>
      <c r="P897" s="15"/>
    </row>
    <row r="898" spans="15:16" x14ac:dyDescent="0.25">
      <c r="O898" s="15"/>
      <c r="P898" s="15"/>
    </row>
    <row r="899" spans="15:16" x14ac:dyDescent="0.25">
      <c r="O899" s="15"/>
      <c r="P899" s="15"/>
    </row>
    <row r="900" spans="15:16" x14ac:dyDescent="0.25">
      <c r="O900" s="15"/>
      <c r="P900" s="15"/>
    </row>
    <row r="901" spans="15:16" x14ac:dyDescent="0.25">
      <c r="O901" s="15"/>
      <c r="P901" s="15"/>
    </row>
    <row r="902" spans="15:16" x14ac:dyDescent="0.25">
      <c r="O902" s="15"/>
      <c r="P902" s="15"/>
    </row>
    <row r="903" spans="15:16" x14ac:dyDescent="0.25">
      <c r="O903" s="15"/>
      <c r="P903" s="15"/>
    </row>
    <row r="904" spans="15:16" x14ac:dyDescent="0.25">
      <c r="O904" s="15"/>
      <c r="P904" s="15"/>
    </row>
    <row r="905" spans="15:16" x14ac:dyDescent="0.25">
      <c r="O905" s="15"/>
      <c r="P905" s="15"/>
    </row>
    <row r="906" spans="15:16" x14ac:dyDescent="0.25">
      <c r="O906" s="15"/>
      <c r="P906" s="15"/>
    </row>
    <row r="907" spans="15:16" x14ac:dyDescent="0.25">
      <c r="O907" s="15"/>
      <c r="P907" s="15"/>
    </row>
    <row r="908" spans="15:16" x14ac:dyDescent="0.25">
      <c r="O908" s="15"/>
      <c r="P908" s="15"/>
    </row>
    <row r="909" spans="15:16" x14ac:dyDescent="0.25">
      <c r="O909" s="15"/>
      <c r="P909" s="15"/>
    </row>
    <row r="910" spans="15:16" x14ac:dyDescent="0.25">
      <c r="O910" s="15"/>
      <c r="P910" s="15"/>
    </row>
    <row r="911" spans="15:16" x14ac:dyDescent="0.25">
      <c r="O911" s="15"/>
      <c r="P911" s="15"/>
    </row>
    <row r="912" spans="15:16" x14ac:dyDescent="0.25">
      <c r="O912" s="15"/>
      <c r="P912" s="15"/>
    </row>
    <row r="913" spans="15:16" x14ac:dyDescent="0.25">
      <c r="O913" s="15"/>
      <c r="P913" s="15"/>
    </row>
    <row r="914" spans="15:16" x14ac:dyDescent="0.25">
      <c r="O914" s="15"/>
      <c r="P914" s="15"/>
    </row>
    <row r="915" spans="15:16" x14ac:dyDescent="0.25">
      <c r="O915" s="15"/>
      <c r="P915" s="15"/>
    </row>
    <row r="916" spans="15:16" x14ac:dyDescent="0.25">
      <c r="O916" s="15"/>
      <c r="P916" s="15"/>
    </row>
    <row r="917" spans="15:16" x14ac:dyDescent="0.25">
      <c r="O917" s="15"/>
      <c r="P917" s="15"/>
    </row>
    <row r="918" spans="15:16" x14ac:dyDescent="0.25">
      <c r="O918" s="15"/>
      <c r="P918" s="15"/>
    </row>
    <row r="919" spans="15:16" x14ac:dyDescent="0.25">
      <c r="O919" s="15"/>
      <c r="P919" s="15"/>
    </row>
    <row r="920" spans="15:16" x14ac:dyDescent="0.25">
      <c r="O920" s="15"/>
      <c r="P920" s="15"/>
    </row>
    <row r="921" spans="15:16" x14ac:dyDescent="0.25">
      <c r="O921" s="15"/>
      <c r="P921" s="15"/>
    </row>
    <row r="922" spans="15:16" x14ac:dyDescent="0.25">
      <c r="O922" s="15"/>
      <c r="P922" s="15"/>
    </row>
    <row r="923" spans="15:16" x14ac:dyDescent="0.25">
      <c r="O923" s="15"/>
      <c r="P923" s="15"/>
    </row>
    <row r="924" spans="15:16" x14ac:dyDescent="0.25">
      <c r="O924" s="15"/>
      <c r="P924" s="15"/>
    </row>
    <row r="925" spans="15:16" x14ac:dyDescent="0.25">
      <c r="O925" s="15"/>
      <c r="P925" s="15"/>
    </row>
    <row r="926" spans="15:16" x14ac:dyDescent="0.25">
      <c r="O926" s="15"/>
      <c r="P926" s="15"/>
    </row>
    <row r="927" spans="15:16" x14ac:dyDescent="0.25">
      <c r="O927" s="15"/>
      <c r="P927" s="15"/>
    </row>
    <row r="928" spans="15:16" x14ac:dyDescent="0.25">
      <c r="O928" s="15"/>
      <c r="P928" s="15"/>
    </row>
    <row r="929" spans="15:16" x14ac:dyDescent="0.25">
      <c r="O929" s="15"/>
      <c r="P929" s="15"/>
    </row>
    <row r="930" spans="15:16" x14ac:dyDescent="0.25">
      <c r="O930" s="15"/>
      <c r="P930" s="15"/>
    </row>
    <row r="931" spans="15:16" x14ac:dyDescent="0.25">
      <c r="O931" s="15"/>
      <c r="P931" s="15"/>
    </row>
    <row r="932" spans="15:16" x14ac:dyDescent="0.25">
      <c r="O932" s="15"/>
      <c r="P932" s="15"/>
    </row>
    <row r="933" spans="15:16" x14ac:dyDescent="0.25">
      <c r="O933" s="15"/>
      <c r="P933" s="15"/>
    </row>
    <row r="934" spans="15:16" x14ac:dyDescent="0.25">
      <c r="O934" s="15"/>
      <c r="P934" s="15"/>
    </row>
    <row r="935" spans="15:16" x14ac:dyDescent="0.25">
      <c r="O935" s="7"/>
      <c r="P935" s="7"/>
    </row>
    <row r="936" spans="15:16" x14ac:dyDescent="0.25">
      <c r="O936" s="7"/>
      <c r="P936" s="7"/>
    </row>
    <row r="937" spans="15:16" x14ac:dyDescent="0.25">
      <c r="O937" s="7"/>
      <c r="P937" s="7"/>
    </row>
    <row r="938" spans="15:16" x14ac:dyDescent="0.25">
      <c r="O938" s="7"/>
      <c r="P938" s="7"/>
    </row>
    <row r="939" spans="15:16" x14ac:dyDescent="0.25">
      <c r="O939" s="7"/>
      <c r="P939" s="7"/>
    </row>
    <row r="940" spans="15:16" x14ac:dyDescent="0.25">
      <c r="O940" s="7"/>
      <c r="P940" s="7"/>
    </row>
    <row r="941" spans="15:16" x14ac:dyDescent="0.25">
      <c r="O941" s="7"/>
      <c r="P941" s="7"/>
    </row>
    <row r="942" spans="15:16" x14ac:dyDescent="0.25">
      <c r="O942" s="7"/>
      <c r="P942" s="7"/>
    </row>
    <row r="943" spans="15:16" x14ac:dyDescent="0.25">
      <c r="O943" s="7"/>
      <c r="P943" s="7"/>
    </row>
    <row r="944" spans="15:16" x14ac:dyDescent="0.25">
      <c r="O944" s="7"/>
      <c r="P944" s="7"/>
    </row>
    <row r="945" spans="15:16" x14ac:dyDescent="0.25">
      <c r="O945" s="7"/>
      <c r="P945" s="7"/>
    </row>
    <row r="946" spans="15:16" x14ac:dyDescent="0.25">
      <c r="O946" s="7"/>
      <c r="P946" s="7"/>
    </row>
    <row r="947" spans="15:16" x14ac:dyDescent="0.25">
      <c r="O947" s="7"/>
      <c r="P947" s="7"/>
    </row>
    <row r="948" spans="15:16" x14ac:dyDescent="0.25">
      <c r="O948" s="7"/>
      <c r="P948" s="7"/>
    </row>
    <row r="949" spans="15:16" x14ac:dyDescent="0.25">
      <c r="O949" s="7"/>
      <c r="P949" s="7"/>
    </row>
    <row r="950" spans="15:16" x14ac:dyDescent="0.25">
      <c r="O950" s="7"/>
      <c r="P950" s="7"/>
    </row>
    <row r="951" spans="15:16" x14ac:dyDescent="0.25">
      <c r="O951" s="7"/>
      <c r="P951" s="7"/>
    </row>
    <row r="952" spans="15:16" x14ac:dyDescent="0.25">
      <c r="O952" s="7"/>
      <c r="P952" s="7"/>
    </row>
    <row r="953" spans="15:16" x14ac:dyDescent="0.25">
      <c r="O953" s="7"/>
      <c r="P953" s="7"/>
    </row>
    <row r="954" spans="15:16" x14ac:dyDescent="0.25">
      <c r="O954" s="7"/>
      <c r="P954" s="7"/>
    </row>
    <row r="955" spans="15:16" x14ac:dyDescent="0.25">
      <c r="O955" s="7"/>
      <c r="P955" s="7"/>
    </row>
    <row r="956" spans="15:16" x14ac:dyDescent="0.25">
      <c r="O956" s="7"/>
      <c r="P956" s="7"/>
    </row>
    <row r="957" spans="15:16" x14ac:dyDescent="0.25">
      <c r="O957" s="7"/>
      <c r="P957" s="7"/>
    </row>
    <row r="958" spans="15:16" x14ac:dyDescent="0.25">
      <c r="O958" s="7"/>
      <c r="P958" s="7"/>
    </row>
    <row r="959" spans="15:16" x14ac:dyDescent="0.25">
      <c r="O959" s="7"/>
      <c r="P959" s="7"/>
    </row>
    <row r="960" spans="15:16" x14ac:dyDescent="0.25">
      <c r="O960" s="7"/>
      <c r="P960" s="7"/>
    </row>
    <row r="961" spans="15:16" x14ac:dyDescent="0.25">
      <c r="O961" s="7"/>
      <c r="P961" s="7"/>
    </row>
    <row r="962" spans="15:16" x14ac:dyDescent="0.25">
      <c r="O962" s="7"/>
      <c r="P962" s="7"/>
    </row>
    <row r="963" spans="15:16" x14ac:dyDescent="0.25">
      <c r="O963" s="7"/>
      <c r="P963" s="7"/>
    </row>
    <row r="964" spans="15:16" x14ac:dyDescent="0.25">
      <c r="O964" s="7"/>
      <c r="P964" s="7"/>
    </row>
    <row r="965" spans="15:16" x14ac:dyDescent="0.25">
      <c r="O965" s="7"/>
      <c r="P965" s="7"/>
    </row>
    <row r="966" spans="15:16" x14ac:dyDescent="0.25">
      <c r="O966" s="7"/>
      <c r="P966" s="7"/>
    </row>
    <row r="967" spans="15:16" x14ac:dyDescent="0.25">
      <c r="O967" s="7"/>
      <c r="P967" s="7"/>
    </row>
    <row r="968" spans="15:16" x14ac:dyDescent="0.25">
      <c r="O968" s="7"/>
      <c r="P968" s="7"/>
    </row>
    <row r="969" spans="15:16" x14ac:dyDescent="0.25">
      <c r="O969" s="7"/>
      <c r="P969" s="7"/>
    </row>
    <row r="970" spans="15:16" x14ac:dyDescent="0.25">
      <c r="O970" s="7"/>
      <c r="P970" s="7"/>
    </row>
    <row r="971" spans="15:16" x14ac:dyDescent="0.25">
      <c r="O971" s="7"/>
      <c r="P971" s="7"/>
    </row>
    <row r="972" spans="15:16" x14ac:dyDescent="0.25">
      <c r="O972" s="7"/>
      <c r="P972" s="7"/>
    </row>
    <row r="973" spans="15:16" x14ac:dyDescent="0.25">
      <c r="O973" s="7"/>
      <c r="P973" s="7"/>
    </row>
    <row r="974" spans="15:16" x14ac:dyDescent="0.25">
      <c r="O974" s="7"/>
      <c r="P974" s="7"/>
    </row>
    <row r="975" spans="15:16" x14ac:dyDescent="0.25">
      <c r="O975" s="7"/>
      <c r="P975" s="7"/>
    </row>
    <row r="976" spans="15:16" x14ac:dyDescent="0.25">
      <c r="O976" s="7"/>
      <c r="P976" s="7"/>
    </row>
    <row r="977" spans="15:16" x14ac:dyDescent="0.25">
      <c r="O977" s="7"/>
      <c r="P977" s="7"/>
    </row>
    <row r="978" spans="15:16" x14ac:dyDescent="0.25">
      <c r="O978" s="7"/>
      <c r="P978" s="7"/>
    </row>
    <row r="979" spans="15:16" x14ac:dyDescent="0.25">
      <c r="O979" s="7"/>
      <c r="P979" s="7"/>
    </row>
    <row r="980" spans="15:16" x14ac:dyDescent="0.25">
      <c r="O980" s="7"/>
      <c r="P980" s="7"/>
    </row>
    <row r="981" spans="15:16" x14ac:dyDescent="0.25">
      <c r="O981" s="7"/>
      <c r="P981" s="7"/>
    </row>
    <row r="982" spans="15:16" x14ac:dyDescent="0.25">
      <c r="O982" s="7"/>
      <c r="P982" s="7"/>
    </row>
    <row r="983" spans="15:16" x14ac:dyDescent="0.25">
      <c r="O983" s="7"/>
      <c r="P983" s="7"/>
    </row>
    <row r="984" spans="15:16" x14ac:dyDescent="0.25">
      <c r="O984" s="7"/>
      <c r="P984" s="7"/>
    </row>
    <row r="985" spans="15:16" x14ac:dyDescent="0.25">
      <c r="O985" s="7"/>
      <c r="P985" s="7"/>
    </row>
    <row r="986" spans="15:16" x14ac:dyDescent="0.25">
      <c r="O986" s="7"/>
      <c r="P986" s="7"/>
    </row>
    <row r="987" spans="15:16" x14ac:dyDescent="0.25">
      <c r="O987" s="7"/>
      <c r="P987" s="7"/>
    </row>
  </sheetData>
  <autoFilter ref="A3:V69"/>
  <dataConsolidate>
    <dataRefs count="1">
      <dataRef ref="U56:U57" sheet="Лист1"/>
    </dataRefs>
  </dataConsolidate>
  <mergeCells count="11">
    <mergeCell ref="U1:U2"/>
    <mergeCell ref="E1:N2"/>
    <mergeCell ref="A1:A3"/>
    <mergeCell ref="B1:B3"/>
    <mergeCell ref="C1:C3"/>
    <mergeCell ref="D1:D3"/>
    <mergeCell ref="O2:O3"/>
    <mergeCell ref="Q1:Q2"/>
    <mergeCell ref="T1:T2"/>
    <mergeCell ref="S1:S2"/>
    <mergeCell ref="R1:R2"/>
  </mergeCells>
  <hyperlinks>
    <hyperlink ref="D57" r:id="rId1"/>
    <hyperlink ref="D58" r:id="rId2"/>
    <hyperlink ref="D59" r:id="rId3"/>
    <hyperlink ref="D60" r:id="rId4"/>
    <hyperlink ref="D65" r:id="rId5"/>
    <hyperlink ref="D66" r:id="rId6"/>
    <hyperlink ref="D67" r:id="rId7"/>
    <hyperlink ref="D68" r:id="rId8"/>
    <hyperlink ref="D61" r:id="rId9"/>
    <hyperlink ref="D62" r:id="rId10"/>
    <hyperlink ref="D63" r:id="rId11"/>
    <hyperlink ref="D64" r:id="rId12"/>
    <hyperlink ref="D7" r:id="rId13"/>
    <hyperlink ref="D6" r:id="rId14"/>
    <hyperlink ref="D8" r:id="rId15"/>
    <hyperlink ref="D9" r:id="rId16"/>
    <hyperlink ref="D10" r:id="rId17"/>
    <hyperlink ref="D11" r:id="rId18"/>
    <hyperlink ref="D4" r:id="rId19"/>
    <hyperlink ref="D5" r:id="rId20"/>
    <hyperlink ref="D15" r:id="rId21"/>
    <hyperlink ref="D16" r:id="rId22"/>
    <hyperlink ref="D17" r:id="rId23"/>
    <hyperlink ref="D18" r:id="rId24"/>
    <hyperlink ref="D19" r:id="rId25"/>
    <hyperlink ref="D12" r:id="rId26"/>
    <hyperlink ref="D13" r:id="rId27"/>
    <hyperlink ref="D14" r:id="rId28"/>
    <hyperlink ref="D20" r:id="rId29"/>
    <hyperlink ref="D21" r:id="rId30"/>
    <hyperlink ref="D24" r:id="rId31"/>
    <hyperlink ref="D25" r:id="rId32"/>
    <hyperlink ref="D26" r:id="rId33"/>
    <hyperlink ref="D22" r:id="rId34"/>
    <hyperlink ref="D23" r:id="rId35"/>
    <hyperlink ref="D30" r:id="rId36"/>
    <hyperlink ref="D31" r:id="rId37"/>
    <hyperlink ref="D32" r:id="rId38"/>
    <hyperlink ref="D27" r:id="rId39"/>
    <hyperlink ref="D28" r:id="rId40"/>
    <hyperlink ref="D29" r:id="rId41"/>
    <hyperlink ref="D35" r:id="rId42"/>
    <hyperlink ref="D36" r:id="rId43"/>
    <hyperlink ref="D37" r:id="rId44"/>
    <hyperlink ref="D47" r:id="rId45"/>
    <hyperlink ref="D43" r:id="rId46"/>
    <hyperlink ref="D44" r:id="rId47"/>
    <hyperlink ref="D45" r:id="rId48"/>
    <hyperlink ref="D46" r:id="rId49"/>
    <hyperlink ref="D49" r:id="rId50"/>
    <hyperlink ref="D50" r:id="rId51"/>
    <hyperlink ref="D48" r:id="rId52"/>
    <hyperlink ref="D53" r:id="rId53"/>
    <hyperlink ref="D54" r:id="rId54"/>
    <hyperlink ref="D51" r:id="rId55"/>
    <hyperlink ref="D52" r:id="rId56"/>
    <hyperlink ref="D56" r:id="rId57"/>
    <hyperlink ref="D55" r:id="rId58"/>
  </hyperlinks>
  <pageMargins left="0.7" right="0.7" top="0.75" bottom="0.75" header="0.3" footer="0.3"/>
  <pageSetup paperSize="9" orientation="portrait" verticalDpi="0" r:id="rId59"/>
  <legacyDrawing r:id="rId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AlexeySareo</cp:lastModifiedBy>
  <dcterms:created xsi:type="dcterms:W3CDTF">2012-10-04T07:34:48Z</dcterms:created>
  <dcterms:modified xsi:type="dcterms:W3CDTF">2014-01-21T09:50:48Z</dcterms:modified>
</cp:coreProperties>
</file>