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75" windowHeight="1275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'Лист1'!$A$1:$H$270</definedName>
  </definedNames>
  <calcPr fullCalcOnLoad="1"/>
</workbook>
</file>

<file path=xl/sharedStrings.xml><?xml version="1.0" encoding="utf-8"?>
<sst xmlns="http://schemas.openxmlformats.org/spreadsheetml/2006/main" count="547" uniqueCount="299">
  <si>
    <t>Пластичные, нежные и в то же время плотные- идеальны для летних платьев-футряров, веселеньких блейзеров, юкок! Ширина у всех 150см. Состав 95%хлопок, 5%эластан. Цена 270руб/м. Хлопок сатин яркие цветы.</t>
  </si>
  <si>
    <t>Фотопечать – одна из самых качественных в легкой промышленности, позволяет создавать яркие сочные многоцветные принты. Ткань плотная, с богатым атласным блеском. Отлично подойдет для ярких летних платьев-футляров, жакетов, брюк и юбок Ширина 140см. состав 75%хлопок, 20%пэ, 5%эластан. Цена 300руб/м  Хлопок сатин «розы в тропиках яркие»</t>
  </si>
  <si>
    <t>Кроме того выкуплен хлопок сатин стрейч матовый белый. Состав 95%хлопок, 5%эластан. Ширина 140см. Цена 240руб/м. Идеальный вариант компаньона к набивным хлопкам сатинам: весеннее поле, яркие цветы, сафари, восточная сказка</t>
  </si>
  <si>
    <t>perez-olga </t>
  </si>
  <si>
    <t>3. Нежнорозовый - 1 метр </t>
  </si>
  <si>
    <t>5. Розовая сирень - 1 метр </t>
  </si>
  <si>
    <t>10. Топленое молоко - 2 метра </t>
  </si>
  <si>
    <t>11. Вареная сгущенка - 2 метра </t>
  </si>
  <si>
    <t>12. Шоколад - 1 метр </t>
  </si>
  <si>
    <t>17. Серый, мышиный - 1 метр </t>
  </si>
  <si>
    <t>18. Белоснежный - 2 метра ¶</t>
  </si>
  <si>
    <t>42---Флис  васильковый 1м  160р</t>
  </si>
  <si>
    <t>43---флис Нежнорозовый 1м 160р</t>
  </si>
  <si>
    <t>44---флис Бирюза 1м 160р</t>
  </si>
  <si>
    <t>45---флис Вреная сгущенка 1 м 160р</t>
  </si>
  <si>
    <t>46---Австрийский УТЕПЛИТЕЛЬ Alpo*lux® .Alpo*lux® 100 - 12мм - до минус -15 С. Цена 100 руб./м - 1м.</t>
  </si>
  <si>
    <t>ПЛАЩЕВКА на ФЛИСЕ. .Ширина 150см. Цена 240руб/м. , черный - 2 м ¶</t>
  </si>
  <si>
    <t>2850  Велюр Набивка Щеночки с горошками на Розовом  КУПОН</t>
  </si>
  <si>
    <t>935 ВЕЛЮРЫ Светло Серы</t>
  </si>
  <si>
    <t> VIRA77</t>
  </si>
  <si>
    <t>Артикул 104 1545 Розочка-Цветочек 3см с Золотой Каймой Белый , цена 4,00 р - 2 шт </t>
  </si>
  <si>
    <t>Артикул 104 1547 Розочка-Цветочек 3см с Золотой Каймой Красный, цена 4,00 р - 2 шт </t>
  </si>
  <si>
    <t>Артткул 040 2851 Велюр Набивка Щеночки с горошками на Персике Насыщенном КУПОН цена 260,00 р - 0,5 метра </t>
  </si>
  <si>
    <t>Артикул 036 897 КУЛИР х/б БУКЕТ Коричневый на Белом цена 150,00 р - 0,5 метра </t>
  </si>
  <si>
    <t>Артикул 036 893 КУЛИР х/б БУКЕТ Белый на Коричневом цена 150,00 р - 0,5 метра </t>
  </si>
  <si>
    <t>Anna_1988</t>
  </si>
  <si>
    <t>Артикул 030 2830 Футер 3-нитка с НАЧЕСОМ Экрю 0,70м </t>
  </si>
  <si>
    <t>Артикул 030 2825 Футер 3-нитка с НАЧЕСОМ Шоколад 0,30 м </t>
  </si>
  <si>
    <t>Артикул 039 -36 ВЕЛЮРЫ Салат 0,50 м </t>
  </si>
  <si>
    <t>Артикул 039 -34 ВЕЛЮРЫ Серый Меланж 1,00 м </t>
  </si>
  <si>
    <t>Артикул 038 2408 КУЛИР с/л НАБИВНОЙ Киски Бирюзовые 1,00 м </t>
  </si>
  <si>
    <t>Артикул 017 2663 Кашкорсе с/л Серый меланж Белые узкие 1,00 м </t>
  </si>
  <si>
    <t>Артикул 011 -41 РИБАНА с лайкрой Ментол с зеленцой 0,50 м ¶</t>
  </si>
  <si>
    <t>TanyUmka </t>
  </si>
  <si>
    <t>арт. 032 -207 Футер 2-нитка с лайкрой Ментол . 0,5 м </t>
  </si>
  <si>
    <t>арт. 039 -31 ВЕЛЮРЫ Кирпич 0,9 м </t>
  </si>
  <si>
    <t>арт. 039 -36 ВЕЛЮРЫ Салат 0,5 м </t>
  </si>
  <si>
    <t>Артикул 026 2416 ИНТЕРЛОК Набивка Полосы Бирюза-киви-голубые 0,5м </t>
  </si>
  <si>
    <t>Артикул 088- 2362 Пуговицы Тюленчик 1,6см , Белый . 5 шт </t>
  </si>
  <si>
    <t>Артикул 040 2850 "Велюр Набивка Щеночки с горошками на Розовом КУПОН" цена 260,00р. - 1,2 м </t>
  </si>
  <si>
    <t>Артикул 107 2864 Махра Трикотажная КУПОН Кошка на отдыхе на Розовом цена 300,00р. - 1 купон </t>
  </si>
  <si>
    <t>Артикул 026 2870 ИНТЕРЛОК Набивной ПАЦИФИСТ Розовый цена 250,00р. - 1 м </t>
  </si>
  <si>
    <t>Артикул 036 -986 Кулирка х/б КУПОН Розы Фиолет 170,00р. - 1 м </t>
  </si>
  <si>
    <t>Артикул 011 -54 РИБАНА с лайкрой Фуксия цена 230,00р. - 0,3 м </t>
  </si>
  <si>
    <t>Артикул 032 -851 Футер 2-нитка с лайкрой Светлая Фуксия цена 265,00р.- 1 м </t>
  </si>
  <si>
    <t>Артикул 011 -30 РИБАНА с лайкрой Графит цена 230,00р. - 0,3 м </t>
  </si>
  <si>
    <t>арт. 038 -867 Кулирка С/Л Набивка/Вывяз Горошки Белые на Малине цена 230,00р - 0,5 м </t>
  </si>
  <si>
    <t>Артикул 081 272 Нитки L'Aquarelle 400 Графит 272 цена 8,00р. - 2 шт. </t>
  </si>
  <si>
    <t>Артикул 111 3118 Кулир БАМБУК с/л Розовый цена 300,00р. - 0,4 м </t>
  </si>
  <si>
    <t>ronjaaa  </t>
  </si>
  <si>
    <t>Артикул 026 2769 Интерлок Набивка Полоски ОРАНЖЕВЫЕ цена 220,00р.- 0,35 </t>
  </si>
  <si>
    <t>Артикул 037 2467 КУЛИРКИ С ЛАЙКРОЙ Дым цена 220,00р. -0,4 </t>
  </si>
  <si>
    <t>Артикул 037 -8 КУЛИР с лайкрой Киви цена 220,00р-0,4 </t>
  </si>
  <si>
    <t>Артикул 037 1354 КУЛИР с лайкрой Оранжевый цена 220,00р. -0,2 </t>
  </si>
  <si>
    <t>арт. 038 -741 Кулирка С/Л Набивка Жучки Бирюза цена 220,00р. -0,4 </t>
  </si>
  <si>
    <t>арт. 036 897 Кулирка х/б БУКЕТ Коричневый на Белом (м.) цена 150,00р.-1 </t>
  </si>
  <si>
    <t>Артикул 011 -5 РИБАНА с лайкрой Белая цена 230,00р. -0,2 </t>
  </si>
  <si>
    <t>Артикул 011 -40 РИБАНА с лайкрой Василек цена 230,00р. -0,15 </t>
  </si>
  <si>
    <t>Артикул 011 -42 РИБАНА с лайкрой Индиго цена 210,00р.-0,15 </t>
  </si>
  <si>
    <t>Артикул 011 -32 РИБАНА с лайкрой Красный цена 240,00р. -0,15 </t>
  </si>
  <si>
    <t>Артикул 011 -56 РИБАНА с лайкрой Темносиний цена 230,00р.-0,15 </t>
  </si>
  <si>
    <t>Артикул 011 -35 РИБАНА с лайкрой Черная цена 240,00р.-0,3 </t>
  </si>
  <si>
    <t>арт. 013 -5 Рибана-ЛАСТИК Белый. ширина 2 м качество пенье цена 200,00р. -0,5 </t>
  </si>
  <si>
    <t>Артикул 017 2666 Кашкорсе с/л Белое цена 160,00р.-0,5 </t>
  </si>
  <si>
    <t>Артикул 017 3037 Кашкорсе с/л Серое цена 150,00р. -0,5 </t>
  </si>
  <si>
    <t>Артикул 024 -123 МИЛАНО Бежевое цена 200,00р.-0,8 ¶</t>
  </si>
  <si>
    <t>Юлия185 </t>
  </si>
  <si>
    <t>Артикул 040-2760 Велюр Набивка Кабартма ЦВЕТОЧКИ на Лазурном - 0,6 </t>
  </si>
  <si>
    <t>Артикул 040-2858 Велюр Набивка Китти Киска на Св. Сиреневом- 0,6 </t>
  </si>
  <si>
    <t>Артикул 040-2810 Велюр набивка Котята на Персике - 0,5 </t>
  </si>
  <si>
    <t>Артикул 039-2813 ВЕЛЮР Персик Насыщенный - 0,5 </t>
  </si>
  <si>
    <t>Артикул 026-152 ИНТЕРЛОК Набивка Бирюзовые цветочки -1 м. </t>
  </si>
  <si>
    <t>Артикул 026-3087 ИНТЕРЛОК Набивка МАША И МЕДВЕДЬ Св. Бирюза - 0,5 </t>
  </si>
  <si>
    <t>Артикул 011-32 РИБАНА с лайкрой Коралл - 0,3 </t>
  </si>
  <si>
    <t>Артикул 011-2208 РИБАНА с лайкрой Персик (Сливочное мороженое) - 0,3 </t>
  </si>
  <si>
    <t>Артикул 013-879 Рибана-ЛАСТИК Кораблики - 0,6 </t>
  </si>
  <si>
    <t>арт. 032 -48 Футер 2-нитка с лайкрой Сливочное мороженое (персик) -0,5 </t>
  </si>
  <si>
    <t>арт. 038 -756 Кулирка С/Л Набивка PRETTY FLOWERS - 0,5 </t>
  </si>
  <si>
    <t>арт. 038 -302 Кулирка С/Л Набивка/Вывяз Цветочные Полосы Коралл - 0,8 </t>
  </si>
  <si>
    <t>Артикул 037 1008 КУЛИРКИ С ЛАЙКРОЙ Светлая Сирень - 0,5 </t>
  </si>
  <si>
    <t>Артикул 037 1347 КУЛИР с лайкрой Розовый - 0,5 </t>
  </si>
  <si>
    <t>арт. 036 901 Кулирка х/б Страна Сафари - 0,5 </t>
  </si>
  <si>
    <t> ya.castorka  </t>
  </si>
  <si>
    <t>Артикул 011 -5 РИБАНА с лайкрой Белая 230,00р. 0,50 </t>
  </si>
  <si>
    <t>Артикул 011 -54 РИБАНА с лайкрой Фуксия 230,00р. 0,50 </t>
  </si>
  <si>
    <t xml:space="preserve">Артикул 032 2428Футер 2-нитка с лайкрой СЕРЫЙ 265,00р. 0,50 </t>
  </si>
  <si>
    <t>Артикул 032 -54 Футер 2-нитка с лайкрой Фуксия 265,00р. 0,70 ¶</t>
  </si>
  <si>
    <t>Симончик </t>
  </si>
  <si>
    <t xml:space="preserve">Артикул 011 -40 РИБАНА с лайкрой Василек цена 230,00р. 0,5м </t>
  </si>
  <si>
    <t xml:space="preserve">Артикул 011-9 РИБАНА с лайкрой Желтый цена 230,00р. 0,5м </t>
  </si>
  <si>
    <t xml:space="preserve">Артикул 011 -31 РИБАНА с лайкрой Кирпич цена 230,00р. 0,5м </t>
  </si>
  <si>
    <t xml:space="preserve">Артикул 011 -873 РИБАНА с лайкрой Майская Зелень цена 230,00р. 0,5м </t>
  </si>
  <si>
    <t xml:space="preserve">Артикул 011 -34 РИБАНА с лайкрой Серый Меланж цена 240,00р. 0,5м </t>
  </si>
  <si>
    <t>Артикул 011 -37 РИБАНА с лайкрой Светло голубая цена 230,00р. 0,5м ¶</t>
  </si>
  <si>
    <t>5 Артикул 088- 2384 Пуговицы Скелет 1,5см. Серый цена 4,00р. 6 шт </t>
  </si>
  <si>
    <t>6 Артикул 088- 2379 Пуговицы Скелет 1см. Бежевый цена 3,00р. 6 шт </t>
  </si>
  <si>
    <t>7 Артикул 088- 2380 Пуговицы Скелет 1см. Коричневый цена 3,00р. 6 шт </t>
  </si>
  <si>
    <t>8 Артикул 088- 2382 Пуговицы Скелет 1,5см. Бежевый Светлый цена 4,00р 6 шт. </t>
  </si>
  <si>
    <t> a-str</t>
  </si>
  <si>
    <t>Артикул 032 1242 Футер 2-нитка с лайкрой Василек цена 265,00р</t>
  </si>
  <si>
    <t>арт. 036 -254 Кулирка х/б КУПОН Цветастый цена 180,00р.</t>
  </si>
  <si>
    <t xml:space="preserve">арт. 037 -5 КУЛИРКИ С ЛАЙКРОЙ Q=180 H=1,8 Белая цена 230,00р. </t>
  </si>
  <si>
    <t>Артикул 081 104 Нитки L'Aquarelle 400 Бирюза Светлая 104цена 8,00р. - 2 шт. </t>
  </si>
  <si>
    <t>Артикул 081 293 Нитки L'Aquarelle 400 СветлоРозовый 293 цена 8,00р. - 4 шт. </t>
  </si>
  <si>
    <t>Артикул 081 057 Нитки L'Aquarelle 400 Сухая Роза 057 цена 8,00р. - 4 шт. </t>
  </si>
  <si>
    <t>Артикул 081 331 Нитки L'Aquarelle 400 Цемент 331 цена 8,00р. - 4 шт. ¶</t>
  </si>
  <si>
    <t>viktorita</t>
  </si>
  <si>
    <t>10)  Артикул 009 -5 Воротник трикотажный 43*9см Белый цена 20,00р. сумма - р. наличие на 18.11.12 более 6-ти </t>
  </si>
  <si>
    <t>11)Артикул 025 1115 ИНТЕРЛОК _ПЕНЬЕ Белый цена 230,00р. сумма - р. наличие на 18.11.12 более 6-ти- мне 1 метр </t>
  </si>
  <si>
    <t>12)Артикул 026 3087 ИНТЕРЛОК Набивка МАША И МЕДВЕДЬ Св. Бирюза цена 220,00р. сумма - р. наличие на 18.11.12 более 6-ти </t>
  </si>
  <si>
    <t>13) Артикул 036 -829 КУЛИР х/б Божьи коровки на Сером Меланже цена 150,00р. сумма - р. наличие на 18.11.12 более 6-ти- мне 0,8м </t>
  </si>
  <si>
    <t>14)Артикул 109 3027 Кулир х/б Серый Меланж цена 120,00р. сумма - р. наличие на 18.11.12 более 6-ти- мне 0,8 м </t>
  </si>
  <si>
    <t>15)Артикул 025 3077 ИНТЕРЛОК _ПЕНЬЕ Бирюза компаньон к цветочкам цена 220,00р. сумма - р. наличие на 18.11.12 более 6-ти </t>
  </si>
  <si>
    <t>цветулик </t>
  </si>
  <si>
    <t>038-782 КУЛИР с/л НАБИВНОЙ Горохи Розовые на Сером-220,00р.-1м </t>
  </si>
  <si>
    <t>037 1347 КУЛИР с лайкрой Розовый-220,00р.-0,5м </t>
  </si>
  <si>
    <t>103-2884 Лента киперная 22мм Розовая 16 руб</t>
  </si>
  <si>
    <t>Артикул 1143177 Вискоза Берри (БАМБУК) Шоколад цена 200,00р. - 1м </t>
  </si>
  <si>
    <t>Артикул 025 3076 ИНТЕРЛОК _ПЕНЬЕ Фуксия компаньон к цветочкам цена 220,00р. – 0,6 </t>
  </si>
  <si>
    <t>Артикул 026 3068 ИНТЕРЛОК Набивка Цветочки фуксиевые на Белом цена 220,00р – 0,3 </t>
  </si>
  <si>
    <t>арт. 032 -207 Футер 2-нитка с лайкрой Ментол цена 265,00р – 1м. </t>
  </si>
  <si>
    <t>Артикул 011 2209 РИБАНА с лайкрой Бежевая цена 230,00р - 0,30 </t>
  </si>
  <si>
    <t>Артикул 011 -6 РИБАНА с лайкрой Голубая цена 230,00р. - 0,30 </t>
  </si>
  <si>
    <t>Артикул 011 -869 РИБАНА с лайкрой Светлая Бирюза цена 230,00р. - 0,30 </t>
  </si>
  <si>
    <t>Артикул 011 -64 РИБАНА с лайкрой Светлая Сирень цена 200,00р. - 0,30 </t>
  </si>
  <si>
    <t>Артикул 011 -37 РИБАНА с лайкрой Светло голубая цена 230,00р. - 0,30 </t>
  </si>
  <si>
    <t>Артикул 011 2773 Рибана с лайкрой Синяя цена 200,00р.- 0,30 </t>
  </si>
  <si>
    <t>Артикул 011 2210 РИБАНА с лайкрой Экрю Молочный цена 240,00р. - 0,30 </t>
  </si>
  <si>
    <t>Артикул 011 -672 РИБАНА с лайкрой Ментол цена 240,00р. - 0,30 ¶</t>
  </si>
  <si>
    <t>НЕЙМА</t>
  </si>
  <si>
    <t>Артикул 102 2762 Футер 3-нитка с начесом НАБИВКА PUPPY Pilot цена 230,00р. 0,6 метра </t>
  </si>
  <si>
    <t>артикул 034 -224 Футер 2-нитка Х/Б с начесиком Серый цена 200,00р - 1 метр </t>
  </si>
  <si>
    <t>Артикул 011 -6 РИБАНА с лайкрой Голубая цена 230,00р 0,3 м </t>
  </si>
  <si>
    <t>Артикул 011 -57 РИБАНА с лайкрой Шоколад цена 230,00р. 0,3 м </t>
  </si>
  <si>
    <t>Артикул 011 -5 РИБАНА с лайкрой Белая цена 230,00р. 0,5м </t>
  </si>
  <si>
    <t>Артикул 011 -873 РИБАНА с лайкрой Майская Зелень цена 230,00р. 0,3м ¶</t>
  </si>
  <si>
    <t>Артикул 032 1242 Фу**тер 2-нитка с лайкрой Василек цена 265,00р --0,4 м </t>
  </si>
  <si>
    <t>Артикул 030 2830 Фу**тер 3-нитка с НАЧЕСОМ Экрю цена 280,00р. 0,5м ¶</t>
  </si>
  <si>
    <t>Артикул 040 2849 "Ве**люр Набивка Щеночки с горошками на Бирюзе КУПОН" цена 260,00р. -- 0,5 м (замена- щеночки на розовом арт 040 2850) </t>
  </si>
  <si>
    <t>Артикул 036 -247 Кул**ирка х/б Детский камуфляж цена 150,00р - 0,4 м </t>
  </si>
  <si>
    <t>арт. 036 901 Кули**рка х/б Страна Сафари (м.) цена 150,00р - 0,4 </t>
  </si>
  <si>
    <t>Артикул 011 -40 РИ**БАНА с лайкрой Василек цена 230,00р. 0,3 м </t>
  </si>
  <si>
    <t>Артикул 011 -869 РИ**БАНА с лайкрой Светлая Бирюза цена 230,00р. - 0, 3 м </t>
  </si>
  <si>
    <t>арт. 013 -72 Ри**бана-ЛАСТИК Полосы Голубые цена 180,00р. 0,3 м ¶</t>
  </si>
  <si>
    <t>Артикул 050 2614 АППЛИ**КАЦИИ Нашивки ACM 1899 цена 15,00р. -1 шт </t>
  </si>
  <si>
    <t>Артикул 050 2587 АПП**ЛИКАЦИИ Нашивки motorcycle sports цена 15,00р. -1шт </t>
  </si>
  <si>
    <t>ULEULUS </t>
  </si>
  <si>
    <t>2----арт. 039 -6 ВЕЛЮРЫ Голубой цена 240,00р. 1м +</t>
  </si>
  <si>
    <t>4----Артикул 039 -935 ВЕЛЮРЫ Светло Серый Цена 250,00р. 1м +</t>
  </si>
  <si>
    <t xml:space="preserve">6----Артикул 039 2816 ВЕЛЮР Сливочное мороженое (Персик) цена 250,00р. 1м + </t>
  </si>
  <si>
    <t xml:space="preserve">   7---НИТКИ  полиэстеровые 40/2 AQUARELLE-21. Намотка 400 ярдов (400 х 0,9144 = 365,8 м). Цена 8 р/катушка</t>
  </si>
  <si>
    <t xml:space="preserve">8----арт. 039 -56 ВЕЛЮРЫ Темносиний цена 240,00р. 1м + </t>
  </si>
  <si>
    <t>10---арт. 027 -169 ИНТЕРЛОК полосы вывязаны Полосы красно-бирюзовые узкие, ширина 180 цена 180,00р. 0,5м</t>
  </si>
  <si>
    <t>11----Артикул 026 2769 Интерлок Набивка Полоски ОРАНЖЕВЫЕ цена 220,00р 30см</t>
  </si>
  <si>
    <t>12----Артикул 026 2766 Интерлок Набивка ПТИЧКИ Оранжевые цена 220,00р. 30см</t>
  </si>
  <si>
    <t>13---арт. 037 -5 КУЛИРКИ С ЛАЙКРОЙ Q=180 H=1,8 Белая цена 230,00р. 1м</t>
  </si>
  <si>
    <t>16---арт. 013 -72 Рибана-ЛАСТИК Полосы Голубые цена 180,00р.. 0,5</t>
  </si>
  <si>
    <t>18---Артикул 109 3028 Кулир х/б Салат цена 120,00р. 0,5м</t>
  </si>
  <si>
    <t>21---Артикул 037 2427 КУЛИРКА С ЛАЙКРОЙ Брусника цена 220,00р. 0,5м +</t>
  </si>
  <si>
    <t>24---арт. 038 -757 Кулирка С/Л Набивка Свит SWEET цена 220,00р. 0,5м</t>
  </si>
  <si>
    <t>26---арт. 038 -758 Кулирка С/Л Набивка Сердца с Бантиками цена 220,00р. – (на замену арт. 038 -757 Кулирка С/Л  Набивка Свит SWEET цена 220,00р.) 0,5м</t>
  </si>
  <si>
    <t xml:space="preserve">32---Артикул 109 3033 Кулир х/б Голубая цена 120,00р. 1м </t>
  </si>
  <si>
    <t>33----Артикул 017 2666 Кашкорсе с/л Белое цена 160,00р.  1м</t>
  </si>
  <si>
    <t>LG3327 </t>
  </si>
  <si>
    <t>ЛИСА чисто-чёрная» Цена: 1200 руб./м. Ширина 150 см.</t>
  </si>
  <si>
    <t xml:space="preserve">БФН арт.290 – очень светло кофейный с золотом </t>
  </si>
  <si>
    <t>арт. 379-1 кофейный в белый цветочек.</t>
  </si>
  <si>
    <t>арт. 351-1 горошки на св. серо-черничном фоне.</t>
  </si>
  <si>
    <t>арт.111 – Нежно пыльно розовый .</t>
  </si>
  <si>
    <t>арт.439-2 КУРТОЧНЫЕ МЕМБРАННЫЕ ТКАНИ пр-во Швеция компания F.O.V. и Ю.Корея по лицензии. Цвет - светло серый. Цена 300 руб./м - 1,5 </t>
  </si>
  <si>
    <t>арт.439-3 КУРТОЧНЫЕ МЕМБРАННЫЕ ТКАНИ пр-во Швеция компания F.O.V. и Ю.Корея по лицензии. Цвет - белоснежный. - 0,5 </t>
  </si>
  <si>
    <t>ЛЕНТА для ПРОКЛЕЙКИ швов для мембраны.Цена: 50 руб. за 5 метров. - 15м. </t>
  </si>
  <si>
    <t>ЛЕНТА эластичная (резинка) с латексом.цена 18 руб./метр РЕЖУ КРАТНО 50см. -5м </t>
  </si>
  <si>
    <t>арт.219-1 ПОДКЛАДКА ПУХОДЕРЖАЩАЯ и ВЕТРОЗАЩИТНАЯ. Цвет - белый. - 0,5 </t>
  </si>
  <si>
    <t>лепесток </t>
  </si>
  <si>
    <t>ПОЛИВИСКОЗНЫЙ ШЕЛК АТЛАСНЫЙ- стрейч «МАРС». Цена: 260 руб./м. ШАС арт. 366 - марс. 5метров </t>
  </si>
  <si>
    <t>Пломбир </t>
  </si>
  <si>
    <t>4. Мех искусственный «ПЕСЕЦ белоснежный» Цена: 580 руб./м. – нужно 1м; ¶</t>
  </si>
  <si>
    <t>Курточная ткань принт «звёздочки» Цена: 150 руб./м арт.232-1 – «Плащевка звездочки». Фон бел., рисунок черн. и салатовый. 1,0м </t>
  </si>
  <si>
    <t>Плащевая ткань таслан -228 Цена: 130 руб./метр. арт.266-10 серый стальной. 1,5 м </t>
  </si>
  <si>
    <t>Курточная принт «схемы» Цена: 200 руб./м арт.450-2 схемы - серый стальной.. 1,0 м </t>
  </si>
  <si>
    <t>1)Polartec Wind Pro Цена: 470 руб./метр.(ВНИМАНИЕ – СПЕЦЦЕНА – на отрез 2 метра и больше – одного цвета Цена опт - 440 руб./м).-ПВПС арт.214 цвет: красная малина-- 2 метра </t>
  </si>
  <si>
    <t>2)Полартек Серия Power Dry – полное облегание. С высоким содержанием эластана. Цена: 240 руб/метр. ППДО арт. 210 цвет: лицевая сторона – серая стальная (гладкая), изнаночная светло серая (рифленая). - 1 метр, </t>
  </si>
  <si>
    <t>арт.225-2 Белый – рисунок «Огурчики средние.»150 р\метр- 2 метра </t>
  </si>
  <si>
    <t>4)Alpo*lux® 100 - 110 руб./м 12мм - до минус 10-15 С </t>
  </si>
  <si>
    <t>5)Alpo*lux® 150 --- 140 руб./м. -1 метр </t>
  </si>
  <si>
    <t>6)ФАСТЕКС 15 р\шт- 4 in </t>
  </si>
  <si>
    <t>7)СТОПОР – фиксатор.10 р\пара- черный 2 пары </t>
  </si>
  <si>
    <t>8)КОНЦЕВИКИ- 10 р\пара- черные 2 пары </t>
  </si>
  <si>
    <t>9)молнии Красная, трактор №5, 65см. Цена: 30 руб. </t>
  </si>
  <si>
    <t>ГИПЮР стрейч – кружевное полотно. Цена 190 руб./м. Ширина 150 см. ГКС арт.165-3 – черный . Размер цветка 2.5 см. - 1 метр.</t>
  </si>
  <si>
    <t xml:space="preserve">«БАТИСТ ». Тонкая, очень мягкая и нежная блузочная ткань . Состав: 100% хлопок. Ширина 145 см. Цена 170 руб./м. арт. 127-2: белый. </t>
  </si>
  <si>
    <t>арт.293 батист «Лето». Ширина 145 см. Состав: 100 % хлопок . Легкая воздушная летняя ткань с красочным рисунком. Подойдет для пошива легкой летней одежды для отдыха. Цена: 240 руб./метр</t>
  </si>
  <si>
    <t xml:space="preserve">ШДГ арт. 342-1 «БУКЕТ – кремовые и нежно розовые тона» Цена:290 руб./м. </t>
  </si>
  <si>
    <t>9) № 3 - КАНТ - световозвращающий - ширина 10 мм Цена: 15 руб./м Основа 100% нейлон, коэффициент силы света 250-350. кд./(люкс х м.кв.) </t>
  </si>
  <si>
    <t>Alpo*lux® 150 --- 140 руб./м. 1,5м </t>
  </si>
  <si>
    <t>Alpo*lux® 200 --- 180 руб./м 1,5м ¶</t>
  </si>
  <si>
    <t>арт. 110 БАТИСТ вискозный. Цена 200 руб./м. арт.110 - Яркий бирюзовый 2 метра ¶</t>
  </si>
  <si>
    <t>Aniti  </t>
  </si>
  <si>
    <t>Ш*ДГ арт. 3*62 «Ночь».» </t>
  </si>
  <si>
    <t>ШД*Г арт. 34*2-1 «БУКЕТ – крем*овые и не*жно розов*ые тона» </t>
  </si>
  <si>
    <t>Б*ФН ар*т.290 – оч*ень свет*ло коф*ейный с зол*отом . </t>
  </si>
  <si>
    <t>а*рт.317 меле*нькие бел*ые цвето*чки на се*ро-си*нем ф*оне с купон*ом. </t>
  </si>
  <si>
    <t>А*рт.117 - Светл*ая че*рника. Цве*т све*тлый пепе*льный, фи*олетово-ли*ловый, т*он черни*ного со*ка.СК*ИДКА - УЦ*НКА! ес*ть белес*ая у*зкая пол*оса вдо*ль од*ной кро*мки, на расс*тоянии 20см. от края. НО*ВАЯ ЦЕН*А - 140 руб.метр ¶</t>
  </si>
  <si>
    <t>арт.435 -1 Цвет: синий. ДЖИНСА на ФЛИСЕ.Цена: 280 руб./метр. - 0,5 м ¶</t>
  </si>
  <si>
    <t>35---КШ арт. 107 -9 Цена: 48 руб./м.   -2 м ( на замену КШ арт. 107 -10 )</t>
  </si>
  <si>
    <t>36---КУРТОЧНАЯ ткань ПЕРЛАМУТР . КП арт.241 -3 чайная роза  160 руб./м  1,2</t>
  </si>
  <si>
    <t>38---ЛЕНТА для ПРОКЛЕЙКИ швов для мембраны.Цена: 50 руб. за 5 метров. - 15м</t>
  </si>
  <si>
    <t xml:space="preserve">39---ЛЕНТА эластичная (резинка) с латексом.цена 18 руб./метр РЕЖУ КРАТНО 50см. -5м </t>
  </si>
  <si>
    <t>41---арт.219-1 ПОДКЛАДКА ПУХОДЕРЖАЩАЯ и ВЕТРОЗАЩИТНАЯ. 90р/м. Цвет - белый. - 0,5м= 45р</t>
  </si>
  <si>
    <t>РЕЗИНКА для СПОРТИВНОЙ ОДЕЖДЫ. (шляпная 3 мм)  Цена: 25 руб. за 5 метров. </t>
  </si>
  <si>
    <t>Цена:  Сетка подкладочная для СПОРТИВНЫХ КОСТЮМОВ.  СС арт.200-2 серый. - 12 м. </t>
  </si>
  <si>
    <t>ОДКЛАДОЧНАЯ ТКАНЬ для верхней одежды «ЖАККАРД однотонный».  арт.230 Черно-белая мелкая клеточка - 15 м </t>
  </si>
  <si>
    <t>20) Ткань Polartec 100 Micro Цена: 430 руб./метр. П100М арт.202 -10 морская волна - 1,5м.(замена - серый) ¶</t>
  </si>
  <si>
    <t>200310002 Верхний транспортер с тканенаправителем (вер,чел) </t>
  </si>
  <si>
    <t>611511001 Лапка зигзаг стандартная (вер.челнок) </t>
  </si>
  <si>
    <t>OR_JER70100 Иглы джерси для трикотажа ассорти, №70-100 130/705H 2 упаковки </t>
  </si>
  <si>
    <t>OR_H107090 Иглы универсальные, № 70-90 130/705H </t>
  </si>
  <si>
    <t>390127 Кнопки Джерси д/легких тканей, латунь, нерж., nickel free, кольцо 10,5 мм, серебристый упаковка: 10 штук россыпью 4 упаковки ¶</t>
  </si>
  <si>
    <t>2119 Нитки текстурированные U,E 150/1 №180, БЕЖЕВЫЙ </t>
  </si>
  <si>
    <t>2130 Нитки текстурированные U,E 150/1 №180, КОРИЧНЕВЫЙ </t>
  </si>
  <si>
    <t>2149 Нитки текстурированные U,E 150/1 №180, ПЫЛЬНАЯ РОЗА </t>
  </si>
  <si>
    <t>2150 Нитки текстурированные U,E 150/1 №180, СИРЕНЕВЫЙ </t>
  </si>
  <si>
    <t>2169 Нитки текстурированные U,E 150/1 №180, ЯРКО-ГОЛУБОЙ </t>
  </si>
  <si>
    <t>2170 Нитки текстурированные U,E 150/1 №180, ТЕМНО-СИНИЙ </t>
  </si>
  <si>
    <t>2178 Нитки текстурированные U,E 150/1 №180, СВЕТЛО-СЕРЫЙ </t>
  </si>
  <si>
    <t>2179 Нитки текстурированные U,E 150/1 №180, СЕРЫЙ </t>
  </si>
  <si>
    <t>2188 Нитки текстурированные U,E 150/1 №180, ОЛИВКОВЫЙ </t>
  </si>
  <si>
    <t>2204 Нитки текстурированные U,Е 150/1 №180, ТЕМНО-СЕРЫЙ </t>
  </si>
  <si>
    <t>2235 Нитки текстурированные U,E 150/1 №180, НЕЖНО-РОЗОВЫЙ </t>
  </si>
  <si>
    <t>2253 Нитки текстурированные U,E 150/1 №180, БИРЮЗА </t>
  </si>
  <si>
    <t>2102 Нитки текстурированные U,E 150/1 №180, 5000м ЭКРЮ </t>
  </si>
  <si>
    <t>2283 Нитки текстурированные U,E 150/1 №180, СВЕТЛО-КОРИЧНЕВЫЙ </t>
  </si>
  <si>
    <t>940250000 Лапка тефлоновая 5 мм Упаковка: без блистера. Цена 120руб. -1шт </t>
  </si>
  <si>
    <t>820815002 Лапка для аппликации (прозрачная) гор.челнок </t>
  </si>
  <si>
    <t>EL80 Иглы для плоскошовных машин и оверлоков №80 ELx705 VCS Упаковка: 5 шт в блистере - 80руб. </t>
  </si>
  <si>
    <t>EL90 Иглы для плоскошовных машин и оверлоков №90 ELx705 VCS Упаковка: 5 шт в блистере - 85руб. </t>
  </si>
  <si>
    <t>htwin100-6 иглы двойные №6,0/100 130/705h zwi </t>
  </si>
  <si>
    <t>3m06 нитки p 120/2m №120 </t>
  </si>
  <si>
    <t>c1444 нитки для отстрочки суперкрепкие, армированные с 28/2 №75, рыже-коричневый для отстрочки джинс </t>
  </si>
  <si>
    <t>@nn@-} </t>
  </si>
  <si>
    <t>1 390132 Кнопки Джерси д/легких тканей, латунь, нерж., 12мм, "ЛАПКИ" 130 р </t>
  </si>
  <si>
    <t>2 542407 Люверсы, латунь, нержавеющие, 4мм, СЕРЕБРИСТЫЙ 130 р ¶</t>
  </si>
  <si>
    <t>1253P Нитки вышивально-отделочные Euron P 120/2 №120 5000м, НЕЖНО-БИРЮЗОВЫЙ Упаковка: 5000м 100 р – 2 шт. </t>
  </si>
  <si>
    <t>940330000 Лапка роликовая, 5 мм Упаковка: без блистера 135 р </t>
  </si>
  <si>
    <t>яблоки нас не гу</t>
  </si>
  <si>
    <t>1) 2104 Нитки текстурированные U,E 150/1 №180, ЖЕЛТЫЙ </t>
  </si>
  <si>
    <t>2) 2209 Нитки текстурированные U,E 150/1 №180, СВЕТЛО-ГОРЧИЧНЫЙ </t>
  </si>
  <si>
    <t>swe</t>
  </si>
  <si>
    <t>SUK70 Иглы для трикотажа №70 130/705H-SUK - 50 р.- 1 уп. </t>
  </si>
  <si>
    <t>SUK80 Иглы для трикотажа №80 130/705H-SUK - 50 р.- 1 уп. </t>
  </si>
  <si>
    <t>HM6080 Иглы для микротекстиля №60-80 130/705H-M - 65 р. - 1 уп. </t>
  </si>
  <si>
    <t>9850 Лапка для окантовки - 130 р. - 1 шт. </t>
  </si>
  <si>
    <t>611980 Коробка для 32 шпулек - 110 р. - 1 шт. </t>
  </si>
  <si>
    <t>121820 Иглы ручные для трикотажа № 5-9 - 50 р. - 1 уп. </t>
  </si>
  <si>
    <t>295-F Маркер для ткани смываемый водой супертонкий (голубой) - 102 р.- 1 шт. ¶</t>
  </si>
  <si>
    <t>2149 Нитки текстурированные U,E 150/1 №180, ПЫЛЬНАЯ РОЗА Упаковка: 5000 м - 45 р - 1шт</t>
  </si>
  <si>
    <t>2197 Нитки текстурированные U,E 150/1 №180, ТЕМНО-ЗЕЛЕНЫЙ Упаковка: 5000м - 45 р - 1шт</t>
  </si>
  <si>
    <t>2102 Нитки текстурированные U,E 150/1 №180, 5000м ЭКРЮ Упаковка: 5000м - 45р - 1шт</t>
  </si>
  <si>
    <t>2220 Нитки текстурированные U,E 150/1 №180, ЧЕРНЫЙ  Упаковка: 5000м - 45р - 1шт</t>
  </si>
  <si>
    <t>1153P Нитки вышивально-отделочные Euron P 120/2 №120 5000м, ПЫЛЬНАЯ РОЗА Упаковка: 5000м - 100 р - 1шт</t>
  </si>
  <si>
    <t>OR_GT55 Иглы для тонких тканей (шифона, батиста и др), №55 HAx1GT Упаковка: 5 шт в блистере - 60 р - 1шт</t>
  </si>
  <si>
    <t>OR_JER70100 Иглы джерси для трикотажа ассорти, №70-100 130/705H Упаковка: 5 шт в блистере - 30 р - 1шт</t>
  </si>
  <si>
    <t>Флис Серый, мышиный - 1 м</t>
  </si>
  <si>
    <t>Австрийский УТЕПЛИТЕЛЬ Alpo*lux® .Alpo*lux® 100 - 12мм - до минус -15 С. Цена 100 руб./м - 2м. </t>
  </si>
  <si>
    <t>ПЛАЩЕВКА на ФЛИСЕ черный.Цена 240руб/м - 1,5м </t>
  </si>
  <si>
    <t>ИСКУССТВЕННЫЙ МЕХ "ВЕЛЬБОА" Цвет белоснежный Цена: 280 руб./м. - 1м </t>
  </si>
  <si>
    <t>Флис нежно голубой (или бюрюза) 0,7 м </t>
  </si>
  <si>
    <t>Флис Шоколад (или серый мышинный) 0,5 м (Ширина 145см.Цена 160руб/м) ¶</t>
  </si>
  <si>
    <t>Флисы толстенькие, ширина среза 3-4мм. Плотность 320гр/м2(все, кроме сиреневого и зеленого – они тоньше) Отлично подойдут для осенних толстовок, подкладок в курточки и штанишки. Ширина 145см.Цена 160руб/м. Цвет бирюза</t>
  </si>
  <si>
    <t>НИК</t>
  </si>
  <si>
    <t>Наименование</t>
  </si>
  <si>
    <t>Цена</t>
  </si>
  <si>
    <t>Кол-во</t>
  </si>
  <si>
    <t>Сумма</t>
  </si>
  <si>
    <t>Сумма со скидкой</t>
  </si>
  <si>
    <t>Сумма с%</t>
  </si>
  <si>
    <t>14---арт. 038 -295 Кулирка С/Л Набивка/Вывяз Красно-Белые Полосы цена 220,00р. 30 см+0,5(п23)</t>
  </si>
  <si>
    <t>Polartec 300 Series Цена: 560 руб./ метр - цвет горчичный 560руб</t>
  </si>
  <si>
    <t>Лоли</t>
  </si>
  <si>
    <t>1) Артикул 030 2775 Футер 3-нитка с НАЧЕСОМ Желтый цена 280,00р - 5м. </t>
  </si>
  <si>
    <t>КУРТОЧНЫЕ МЕМБРАННЫЕ ТКАНИ ПМ арт.438-1 - серо-голубой холодный. 1,5 м </t>
  </si>
  <si>
    <t>КУРТОЧНЫЕ МЕМБРАННЫЕ ТКАНИ ПМ арт.438-3 - светлая морская волна 3,5 м </t>
  </si>
  <si>
    <t>КУРТОЧНЫЕ МЕМБРАННЫЕ ТКАНИ ПМ арт.439-2 - светло серый 3 м. </t>
  </si>
  <si>
    <t>ПМ арт.255-1- темно серый "рубчик" (серый с черничным оттенком). 7,5 м. </t>
  </si>
  <si>
    <t>ПМ арт.255 - желтый холодный. - 1 м. </t>
  </si>
  <si>
    <t>КУРТОЧНАЯ ткань принт «САЛЮТ» арт.424-1 – «Плащевка салют – морская волна/бирюзовый» 1.5 м. </t>
  </si>
  <si>
    <t xml:space="preserve"> КУРТОЧНАЯ ткань принт «Черно-белая КЛЕТКА»арт.425 – «Плащевка квадраты – черно-белые». Фон белоснежный, клетка черная 1.5 м. </t>
  </si>
  <si>
    <t>6) ISOSOFT THERMIUM - 260 руб./м. - 2 м. </t>
  </si>
  <si>
    <t>ПОДВЯЗ - ЭЛАСТИК для СПОРТИВНЫХ КОСТЮМОВ и др. Цена: 250 руб./м цвет серый 1 м. </t>
  </si>
  <si>
    <t>СТОПОР – фиксатор. Фиксатор пластиковый "чебурашка" черный 10 пар </t>
  </si>
  <si>
    <t>11) КОНЦЕВИКИ. Пластиковые с защелкой.  черный 10 пар </t>
  </si>
  <si>
    <t>12) МОЛНИИ Темно-серая, трактор №5, 70см. Цена: 30 руб - 17 шт. </t>
  </si>
  <si>
    <t>ЛЕНТА для ПРОКЛЕЙКИ швов для мембраны.  Режу кратно 5 метрам Цена: 50 руб. за 5 метров. - 100 м. </t>
  </si>
  <si>
    <t>Alpo*lux® 150 --- 140 руб./м. 22мм - до минус 15-20 С - 1.5 м. </t>
  </si>
  <si>
    <t>ЛЕНТА эластичная (резинка) с латексом.  Тканая. Ширина. 25мм, цена 18 руб./метр РЕЖУ КРАТНО 50см. - 10 м. </t>
  </si>
  <si>
    <t>ПВПР арт.208 -3 сине-серо-голубой индиго (плотный ворс с двух сторон) - 5 м. </t>
  </si>
  <si>
    <t>К олате</t>
  </si>
  <si>
    <t>прислали 1 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</si>
</sst>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0"/>
  <sheetViews>
    <sheetView tabSelected="1" zoomScale="85" zoomScaleNormal="85" zoomScalePageLayoutView="0" workbookViewId="0" topLeftCell="A145">
      <selection activeCell="G177" sqref="G177:G187"/>
    </sheetView>
  </sheetViews>
  <sheetFormatPr defaultColWidth="9.00390625" defaultRowHeight="12.75"/>
  <cols>
    <col min="1" max="1" width="17.625" style="2" customWidth="1"/>
    <col min="2" max="2" width="97.875" style="2" customWidth="1"/>
    <col min="3" max="5" width="9.125" style="2" customWidth="1"/>
    <col min="6" max="6" width="11.125" style="2" customWidth="1"/>
    <col min="7" max="7" width="9.125" style="2" customWidth="1"/>
    <col min="8" max="8" width="9.125" style="3" customWidth="1"/>
    <col min="9" max="16384" width="9.125" style="2" customWidth="1"/>
  </cols>
  <sheetData>
    <row r="1" spans="1:8" ht="12.75">
      <c r="A1" s="2" t="s">
        <v>270</v>
      </c>
      <c r="B1" s="2" t="s">
        <v>271</v>
      </c>
      <c r="C1" s="2" t="s">
        <v>272</v>
      </c>
      <c r="D1" s="2" t="s">
        <v>273</v>
      </c>
      <c r="E1" s="2" t="s">
        <v>274</v>
      </c>
      <c r="F1" s="2" t="s">
        <v>275</v>
      </c>
      <c r="G1" s="2" t="s">
        <v>276</v>
      </c>
      <c r="H1" s="3" t="s">
        <v>297</v>
      </c>
    </row>
    <row r="2" spans="1:7" ht="12.75">
      <c r="A2" s="2" t="s">
        <v>98</v>
      </c>
      <c r="B2" s="4" t="s">
        <v>99</v>
      </c>
      <c r="C2" s="5">
        <v>180</v>
      </c>
      <c r="D2" s="5">
        <v>0.8</v>
      </c>
      <c r="E2" s="6">
        <f>D2*C2</f>
        <v>144</v>
      </c>
      <c r="F2" s="2">
        <f>E2*0.8</f>
        <v>115.2</v>
      </c>
      <c r="G2" s="2">
        <f>F2*1.12</f>
        <v>129.02400000000003</v>
      </c>
    </row>
    <row r="3" spans="1:7" ht="12.75">
      <c r="A3" s="2" t="s">
        <v>98</v>
      </c>
      <c r="B3" s="5" t="s">
        <v>100</v>
      </c>
      <c r="C3" s="5">
        <v>180</v>
      </c>
      <c r="D3" s="5">
        <v>1.2</v>
      </c>
      <c r="E3" s="6">
        <f>D3*C3</f>
        <v>216</v>
      </c>
      <c r="F3" s="2">
        <f>E3*0.8</f>
        <v>172.8</v>
      </c>
      <c r="G3" s="2">
        <f aca="true" t="shared" si="0" ref="G3:G42">F3*1.12</f>
        <v>193.53600000000003</v>
      </c>
    </row>
    <row r="4" spans="1:7" ht="12.75">
      <c r="A4" s="2" t="s">
        <v>98</v>
      </c>
      <c r="B4" s="5" t="s">
        <v>101</v>
      </c>
      <c r="C4" s="5">
        <v>180</v>
      </c>
      <c r="D4" s="5">
        <v>1</v>
      </c>
      <c r="E4" s="6">
        <f>D4*C4</f>
        <v>180</v>
      </c>
      <c r="F4" s="2">
        <f>E4*0.8</f>
        <v>144</v>
      </c>
      <c r="G4" s="2">
        <f t="shared" si="0"/>
        <v>161.28000000000003</v>
      </c>
    </row>
    <row r="5" spans="1:7" ht="12.75">
      <c r="A5" s="2" t="s">
        <v>98</v>
      </c>
      <c r="B5" s="2" t="s">
        <v>193</v>
      </c>
      <c r="C5" s="2">
        <v>290</v>
      </c>
      <c r="D5" s="2">
        <v>1.2</v>
      </c>
      <c r="E5" s="2">
        <f>C5*D5</f>
        <v>348</v>
      </c>
      <c r="F5" s="2">
        <f aca="true" t="shared" si="1" ref="F5:F11">E5</f>
        <v>348</v>
      </c>
      <c r="G5" s="2">
        <f t="shared" si="0"/>
        <v>389.76000000000005</v>
      </c>
    </row>
    <row r="6" spans="1:7" ht="38.25">
      <c r="A6" s="2" t="s">
        <v>98</v>
      </c>
      <c r="B6" s="5" t="s">
        <v>269</v>
      </c>
      <c r="C6" s="5">
        <v>160</v>
      </c>
      <c r="D6" s="5">
        <v>1.6</v>
      </c>
      <c r="E6" s="2">
        <f>D6*C6</f>
        <v>256</v>
      </c>
      <c r="F6" s="2">
        <f t="shared" si="1"/>
        <v>256</v>
      </c>
      <c r="G6" s="2">
        <f t="shared" si="0"/>
        <v>286.72</v>
      </c>
    </row>
    <row r="7" spans="1:7" ht="25.5">
      <c r="A7" s="2" t="s">
        <v>98</v>
      </c>
      <c r="B7" s="5" t="s">
        <v>191</v>
      </c>
      <c r="C7" s="2">
        <v>170</v>
      </c>
      <c r="D7" s="2">
        <v>2.6</v>
      </c>
      <c r="E7" s="2">
        <f>C7*D7</f>
        <v>442</v>
      </c>
      <c r="F7" s="2">
        <f t="shared" si="1"/>
        <v>442</v>
      </c>
      <c r="G7" s="2">
        <f t="shared" si="0"/>
        <v>495.04</v>
      </c>
    </row>
    <row r="8" spans="1:7" ht="25.5">
      <c r="A8" s="2" t="s">
        <v>98</v>
      </c>
      <c r="B8" s="5" t="s">
        <v>192</v>
      </c>
      <c r="C8" s="2">
        <v>240</v>
      </c>
      <c r="D8" s="5">
        <v>1.5</v>
      </c>
      <c r="E8" s="2">
        <f>C8*D8</f>
        <v>360</v>
      </c>
      <c r="F8" s="2">
        <f t="shared" si="1"/>
        <v>360</v>
      </c>
      <c r="G8" s="2">
        <f t="shared" si="0"/>
        <v>403.20000000000005</v>
      </c>
    </row>
    <row r="9" spans="1:7" ht="38.25">
      <c r="A9" s="2" t="s">
        <v>98</v>
      </c>
      <c r="B9" s="5" t="s">
        <v>0</v>
      </c>
      <c r="C9" s="2">
        <v>270</v>
      </c>
      <c r="D9" s="5">
        <v>0.5</v>
      </c>
      <c r="E9" s="2">
        <f aca="true" t="shared" si="2" ref="E9:E16">D9*C9</f>
        <v>135</v>
      </c>
      <c r="F9" s="2">
        <f t="shared" si="1"/>
        <v>135</v>
      </c>
      <c r="G9" s="2">
        <f t="shared" si="0"/>
        <v>151.20000000000002</v>
      </c>
    </row>
    <row r="10" spans="1:7" ht="51">
      <c r="A10" s="2" t="s">
        <v>98</v>
      </c>
      <c r="B10" s="5" t="s">
        <v>1</v>
      </c>
      <c r="C10" s="2">
        <v>300</v>
      </c>
      <c r="D10" s="5">
        <v>1.4</v>
      </c>
      <c r="E10" s="2">
        <f t="shared" si="2"/>
        <v>420</v>
      </c>
      <c r="F10" s="2">
        <f t="shared" si="1"/>
        <v>420</v>
      </c>
      <c r="G10" s="2">
        <f t="shared" si="0"/>
        <v>470.40000000000003</v>
      </c>
    </row>
    <row r="11" spans="1:8" ht="38.25">
      <c r="A11" s="2" t="s">
        <v>98</v>
      </c>
      <c r="B11" s="5" t="s">
        <v>2</v>
      </c>
      <c r="C11" s="2">
        <v>240</v>
      </c>
      <c r="D11" s="5">
        <v>1.7</v>
      </c>
      <c r="E11" s="2">
        <f t="shared" si="2"/>
        <v>408</v>
      </c>
      <c r="F11" s="2">
        <f t="shared" si="1"/>
        <v>408</v>
      </c>
      <c r="G11" s="2">
        <f t="shared" si="0"/>
        <v>456.96000000000004</v>
      </c>
      <c r="H11" s="3">
        <f>SUM(G2:G11)</f>
        <v>3137.1200000000003</v>
      </c>
    </row>
    <row r="12" spans="1:7" ht="12.75">
      <c r="A12" s="2" t="s">
        <v>19</v>
      </c>
      <c r="B12" s="2" t="s">
        <v>20</v>
      </c>
      <c r="C12" s="7">
        <v>4</v>
      </c>
      <c r="D12" s="7">
        <v>2</v>
      </c>
      <c r="E12" s="6">
        <f t="shared" si="2"/>
        <v>8</v>
      </c>
      <c r="F12" s="2">
        <f>E12*0.8</f>
        <v>6.4</v>
      </c>
      <c r="G12" s="2">
        <f t="shared" si="0"/>
        <v>7.168000000000001</v>
      </c>
    </row>
    <row r="13" spans="1:7" ht="12.75">
      <c r="A13" s="2" t="s">
        <v>19</v>
      </c>
      <c r="B13" s="2" t="s">
        <v>21</v>
      </c>
      <c r="C13" s="7">
        <v>4</v>
      </c>
      <c r="D13" s="7">
        <v>2</v>
      </c>
      <c r="E13" s="6">
        <f t="shared" si="2"/>
        <v>8</v>
      </c>
      <c r="F13" s="2">
        <f>E13*0.8</f>
        <v>6.4</v>
      </c>
      <c r="G13" s="2">
        <f t="shared" si="0"/>
        <v>7.168000000000001</v>
      </c>
    </row>
    <row r="14" spans="1:7" ht="12.75">
      <c r="A14" s="2" t="s">
        <v>19</v>
      </c>
      <c r="B14" s="2" t="s">
        <v>22</v>
      </c>
      <c r="C14" s="5">
        <v>260</v>
      </c>
      <c r="D14" s="5">
        <v>0.5</v>
      </c>
      <c r="E14" s="6">
        <f t="shared" si="2"/>
        <v>130</v>
      </c>
      <c r="F14" s="2">
        <f>E14*0.8</f>
        <v>104</v>
      </c>
      <c r="G14" s="2">
        <f t="shared" si="0"/>
        <v>116.48000000000002</v>
      </c>
    </row>
    <row r="15" spans="1:7" ht="12.75">
      <c r="A15" s="2" t="s">
        <v>19</v>
      </c>
      <c r="B15" s="2" t="s">
        <v>23</v>
      </c>
      <c r="C15" s="5">
        <v>150</v>
      </c>
      <c r="D15" s="5">
        <v>0.5</v>
      </c>
      <c r="E15" s="6">
        <f t="shared" si="2"/>
        <v>75</v>
      </c>
      <c r="F15" s="2">
        <f>E15*0.8</f>
        <v>60</v>
      </c>
      <c r="G15" s="2">
        <f t="shared" si="0"/>
        <v>67.2</v>
      </c>
    </row>
    <row r="16" spans="1:7" ht="12.75">
      <c r="A16" s="2" t="s">
        <v>19</v>
      </c>
      <c r="B16" s="2" t="s">
        <v>24</v>
      </c>
      <c r="C16" s="5">
        <v>150</v>
      </c>
      <c r="D16" s="5">
        <v>0.5</v>
      </c>
      <c r="E16" s="6">
        <f t="shared" si="2"/>
        <v>75</v>
      </c>
      <c r="F16" s="2">
        <f>E16*0.8</f>
        <v>60</v>
      </c>
      <c r="G16" s="2">
        <f t="shared" si="0"/>
        <v>67.2</v>
      </c>
    </row>
    <row r="17" spans="1:8" ht="12.75">
      <c r="A17" s="2" t="s">
        <v>19</v>
      </c>
      <c r="B17" s="2" t="s">
        <v>190</v>
      </c>
      <c r="C17" s="2">
        <v>190</v>
      </c>
      <c r="D17" s="2">
        <v>1</v>
      </c>
      <c r="E17" s="2">
        <f>C17*D17</f>
        <v>190</v>
      </c>
      <c r="F17" s="2">
        <f>E17</f>
        <v>190</v>
      </c>
      <c r="G17" s="2">
        <f t="shared" si="0"/>
        <v>212.8</v>
      </c>
      <c r="H17" s="3">
        <f>SUM(G12:G17)</f>
        <v>478.016</v>
      </c>
    </row>
    <row r="18" spans="1:7" ht="12.75">
      <c r="A18" s="2" t="s">
        <v>82</v>
      </c>
      <c r="B18" s="2" t="s">
        <v>195</v>
      </c>
      <c r="C18" s="2">
        <v>140</v>
      </c>
      <c r="D18" s="2">
        <v>1.5</v>
      </c>
      <c r="E18" s="2">
        <f>C18*D18</f>
        <v>210</v>
      </c>
      <c r="F18" s="2">
        <f>E18</f>
        <v>210</v>
      </c>
      <c r="G18" s="2">
        <f t="shared" si="0"/>
        <v>235.20000000000002</v>
      </c>
    </row>
    <row r="19" spans="1:7" ht="12.75">
      <c r="A19" s="2" t="s">
        <v>82</v>
      </c>
      <c r="B19" s="2" t="s">
        <v>196</v>
      </c>
      <c r="C19" s="2">
        <v>180</v>
      </c>
      <c r="D19" s="2">
        <v>1.5</v>
      </c>
      <c r="E19" s="2">
        <f>C19*D19</f>
        <v>270</v>
      </c>
      <c r="F19" s="2">
        <f>E19</f>
        <v>270</v>
      </c>
      <c r="G19" s="2">
        <f t="shared" si="0"/>
        <v>302.40000000000003</v>
      </c>
    </row>
    <row r="20" spans="1:7" ht="12.75">
      <c r="A20" s="2" t="s">
        <v>82</v>
      </c>
      <c r="B20" s="2" t="s">
        <v>83</v>
      </c>
      <c r="C20" s="5">
        <v>230</v>
      </c>
      <c r="D20" s="5">
        <v>0.5</v>
      </c>
      <c r="E20" s="6">
        <f>D20*C20</f>
        <v>115</v>
      </c>
      <c r="F20" s="2">
        <f>E20*0.8</f>
        <v>92</v>
      </c>
      <c r="G20" s="2">
        <f t="shared" si="0"/>
        <v>103.04</v>
      </c>
    </row>
    <row r="21" spans="1:7" ht="12.75">
      <c r="A21" s="2" t="s">
        <v>82</v>
      </c>
      <c r="B21" s="2" t="s">
        <v>84</v>
      </c>
      <c r="C21" s="5">
        <v>230</v>
      </c>
      <c r="D21" s="5">
        <v>0.5</v>
      </c>
      <c r="E21" s="6">
        <f>D21*C21</f>
        <v>115</v>
      </c>
      <c r="F21" s="2">
        <f>E21*0.8</f>
        <v>92</v>
      </c>
      <c r="G21" s="2">
        <f t="shared" si="0"/>
        <v>103.04</v>
      </c>
    </row>
    <row r="22" spans="1:7" ht="12.75">
      <c r="A22" s="2" t="s">
        <v>82</v>
      </c>
      <c r="B22" s="2" t="s">
        <v>85</v>
      </c>
      <c r="C22" s="5">
        <v>265</v>
      </c>
      <c r="D22" s="5">
        <v>0.5</v>
      </c>
      <c r="E22" s="6">
        <f>D22*C22</f>
        <v>132.5</v>
      </c>
      <c r="F22" s="2">
        <f>E22*0.8</f>
        <v>106</v>
      </c>
      <c r="G22" s="2">
        <f t="shared" si="0"/>
        <v>118.72000000000001</v>
      </c>
    </row>
    <row r="23" spans="1:7" ht="12.75">
      <c r="A23" s="2" t="s">
        <v>82</v>
      </c>
      <c r="B23" s="2" t="s">
        <v>86</v>
      </c>
      <c r="C23" s="5">
        <v>265</v>
      </c>
      <c r="D23" s="5">
        <v>0.7</v>
      </c>
      <c r="E23" s="6">
        <f>D23*C23</f>
        <v>185.5</v>
      </c>
      <c r="F23" s="2">
        <f>E23*0.8</f>
        <v>148.4</v>
      </c>
      <c r="G23" s="2">
        <f t="shared" si="0"/>
        <v>166.20800000000003</v>
      </c>
    </row>
    <row r="24" spans="1:7" ht="12.75">
      <c r="A24" s="2" t="s">
        <v>82</v>
      </c>
      <c r="B24" s="2" t="s">
        <v>178</v>
      </c>
      <c r="C24" s="2">
        <v>150</v>
      </c>
      <c r="D24" s="2">
        <v>1</v>
      </c>
      <c r="E24" s="2">
        <f aca="true" t="shared" si="3" ref="E24:E31">C24*D24</f>
        <v>150</v>
      </c>
      <c r="F24" s="2">
        <f aca="true" t="shared" si="4" ref="F24:F31">E24</f>
        <v>150</v>
      </c>
      <c r="G24" s="2">
        <f t="shared" si="0"/>
        <v>168.00000000000003</v>
      </c>
    </row>
    <row r="25" spans="1:7" ht="12.75">
      <c r="A25" s="2" t="s">
        <v>82</v>
      </c>
      <c r="B25" s="2" t="s">
        <v>179</v>
      </c>
      <c r="C25" s="2">
        <v>130</v>
      </c>
      <c r="D25" s="2">
        <v>1.5</v>
      </c>
      <c r="E25" s="2">
        <f t="shared" si="3"/>
        <v>195</v>
      </c>
      <c r="F25" s="2">
        <f t="shared" si="4"/>
        <v>195</v>
      </c>
      <c r="G25" s="2">
        <f t="shared" si="0"/>
        <v>218.40000000000003</v>
      </c>
    </row>
    <row r="26" spans="1:7" ht="12.75">
      <c r="A26" s="2" t="s">
        <v>82</v>
      </c>
      <c r="B26" s="2" t="s">
        <v>180</v>
      </c>
      <c r="C26" s="2">
        <v>200</v>
      </c>
      <c r="D26" s="2">
        <v>1</v>
      </c>
      <c r="E26" s="2">
        <f t="shared" si="3"/>
        <v>200</v>
      </c>
      <c r="F26" s="2">
        <f t="shared" si="4"/>
        <v>200</v>
      </c>
      <c r="G26" s="2">
        <f t="shared" si="0"/>
        <v>224.00000000000003</v>
      </c>
    </row>
    <row r="27" spans="1:7" ht="12.75">
      <c r="A27" s="2" t="s">
        <v>82</v>
      </c>
      <c r="B27" s="2" t="s">
        <v>237</v>
      </c>
      <c r="C27" s="2">
        <v>75</v>
      </c>
      <c r="D27" s="2">
        <v>1</v>
      </c>
      <c r="E27" s="2">
        <f t="shared" si="3"/>
        <v>75</v>
      </c>
      <c r="F27" s="2">
        <f t="shared" si="4"/>
        <v>75</v>
      </c>
      <c r="G27" s="2">
        <f t="shared" si="0"/>
        <v>84.00000000000001</v>
      </c>
    </row>
    <row r="28" spans="1:7" ht="12.75">
      <c r="A28" s="2" t="s">
        <v>82</v>
      </c>
      <c r="B28" s="2" t="s">
        <v>238</v>
      </c>
      <c r="C28" s="2">
        <v>45</v>
      </c>
      <c r="D28" s="2">
        <v>1</v>
      </c>
      <c r="E28" s="2">
        <f t="shared" si="3"/>
        <v>45</v>
      </c>
      <c r="F28" s="2">
        <f t="shared" si="4"/>
        <v>45</v>
      </c>
      <c r="G28" s="2">
        <f t="shared" si="0"/>
        <v>50.400000000000006</v>
      </c>
    </row>
    <row r="29" spans="1:8" ht="12.75">
      <c r="A29" s="2" t="s">
        <v>82</v>
      </c>
      <c r="B29" s="2" t="s">
        <v>239</v>
      </c>
      <c r="C29" s="2">
        <v>85</v>
      </c>
      <c r="D29" s="2">
        <v>1</v>
      </c>
      <c r="E29" s="2">
        <f t="shared" si="3"/>
        <v>85</v>
      </c>
      <c r="F29" s="2">
        <f t="shared" si="4"/>
        <v>85</v>
      </c>
      <c r="G29" s="2">
        <f t="shared" si="0"/>
        <v>95.2</v>
      </c>
      <c r="H29" s="3">
        <f>SUM(G18:G29)</f>
        <v>1868.6080000000002</v>
      </c>
    </row>
    <row r="30" spans="1:7" ht="12.75">
      <c r="A30" s="2" t="s">
        <v>240</v>
      </c>
      <c r="B30" s="2" t="s">
        <v>241</v>
      </c>
      <c r="C30" s="2">
        <v>130</v>
      </c>
      <c r="D30" s="2">
        <v>1</v>
      </c>
      <c r="E30" s="2">
        <f t="shared" si="3"/>
        <v>130</v>
      </c>
      <c r="F30" s="2">
        <f t="shared" si="4"/>
        <v>130</v>
      </c>
      <c r="G30" s="2">
        <f t="shared" si="0"/>
        <v>145.60000000000002</v>
      </c>
    </row>
    <row r="31" spans="1:7" ht="12.75">
      <c r="A31" s="2" t="s">
        <v>240</v>
      </c>
      <c r="B31" s="2" t="s">
        <v>242</v>
      </c>
      <c r="C31" s="2">
        <v>130</v>
      </c>
      <c r="D31" s="2">
        <v>1</v>
      </c>
      <c r="E31" s="2">
        <f t="shared" si="3"/>
        <v>130</v>
      </c>
      <c r="F31" s="2">
        <f t="shared" si="4"/>
        <v>130</v>
      </c>
      <c r="G31" s="2">
        <f t="shared" si="0"/>
        <v>145.60000000000002</v>
      </c>
    </row>
    <row r="32" spans="1:7" ht="12.75">
      <c r="A32" s="2" t="s">
        <v>240</v>
      </c>
      <c r="B32" s="2" t="s">
        <v>94</v>
      </c>
      <c r="C32" s="5">
        <v>4</v>
      </c>
      <c r="D32" s="5">
        <v>6</v>
      </c>
      <c r="E32" s="6">
        <f>D32*C32</f>
        <v>24</v>
      </c>
      <c r="F32" s="2">
        <f>E32*0.8</f>
        <v>19.200000000000003</v>
      </c>
      <c r="G32" s="2">
        <f t="shared" si="0"/>
        <v>21.504000000000005</v>
      </c>
    </row>
    <row r="33" spans="1:7" ht="12.75">
      <c r="A33" s="2" t="s">
        <v>240</v>
      </c>
      <c r="B33" s="2" t="s">
        <v>95</v>
      </c>
      <c r="C33" s="5">
        <v>3</v>
      </c>
      <c r="D33" s="5">
        <v>6</v>
      </c>
      <c r="E33" s="6">
        <f>D33*C33</f>
        <v>18</v>
      </c>
      <c r="F33" s="2">
        <f>E33*0.8</f>
        <v>14.4</v>
      </c>
      <c r="G33" s="2">
        <f t="shared" si="0"/>
        <v>16.128000000000004</v>
      </c>
    </row>
    <row r="34" spans="1:7" ht="12.75">
      <c r="A34" s="2" t="s">
        <v>240</v>
      </c>
      <c r="B34" s="2" t="s">
        <v>96</v>
      </c>
      <c r="C34" s="5">
        <v>3</v>
      </c>
      <c r="D34" s="5">
        <v>6</v>
      </c>
      <c r="E34" s="6">
        <f>D34*C34</f>
        <v>18</v>
      </c>
      <c r="F34" s="2">
        <f>E34*0.8</f>
        <v>14.4</v>
      </c>
      <c r="G34" s="2">
        <f t="shared" si="0"/>
        <v>16.128000000000004</v>
      </c>
    </row>
    <row r="35" spans="1:8" ht="12.75">
      <c r="A35" s="2" t="s">
        <v>240</v>
      </c>
      <c r="B35" s="2" t="s">
        <v>97</v>
      </c>
      <c r="C35" s="5">
        <v>4</v>
      </c>
      <c r="D35" s="5">
        <v>6</v>
      </c>
      <c r="E35" s="6">
        <f>D35*C35</f>
        <v>24</v>
      </c>
      <c r="F35" s="2">
        <f>E35*0.8</f>
        <v>19.200000000000003</v>
      </c>
      <c r="G35" s="2">
        <f t="shared" si="0"/>
        <v>21.504000000000005</v>
      </c>
      <c r="H35" s="3">
        <f>SUM(G30:G35)</f>
        <v>366.46400000000006</v>
      </c>
    </row>
    <row r="36" spans="1:7" ht="12.75">
      <c r="A36" s="2" t="s">
        <v>198</v>
      </c>
      <c r="B36" s="2" t="s">
        <v>199</v>
      </c>
      <c r="C36" s="2">
        <v>220</v>
      </c>
      <c r="D36" s="2">
        <v>2</v>
      </c>
      <c r="E36" s="2">
        <f>C36*D36</f>
        <v>440</v>
      </c>
      <c r="F36" s="2">
        <f>E36</f>
        <v>440</v>
      </c>
      <c r="G36" s="2">
        <f t="shared" si="0"/>
        <v>492.80000000000007</v>
      </c>
    </row>
    <row r="37" spans="1:7" ht="12.75">
      <c r="A37" s="2" t="s">
        <v>198</v>
      </c>
      <c r="B37" s="2" t="s">
        <v>200</v>
      </c>
      <c r="C37" s="2">
        <v>290</v>
      </c>
      <c r="D37" s="2">
        <v>1</v>
      </c>
      <c r="E37" s="2">
        <f>C37*D37</f>
        <v>290</v>
      </c>
      <c r="F37" s="2">
        <f>E37</f>
        <v>290</v>
      </c>
      <c r="G37" s="2">
        <f t="shared" si="0"/>
        <v>324.8</v>
      </c>
    </row>
    <row r="38" spans="1:7" ht="12.75">
      <c r="A38" s="2" t="s">
        <v>198</v>
      </c>
      <c r="B38" s="2" t="s">
        <v>201</v>
      </c>
      <c r="C38" s="2">
        <v>160</v>
      </c>
      <c r="D38" s="2">
        <v>1.5</v>
      </c>
      <c r="E38" s="2">
        <f>C38*D38</f>
        <v>240</v>
      </c>
      <c r="F38" s="2">
        <f>E38</f>
        <v>240</v>
      </c>
      <c r="G38" s="2">
        <f t="shared" si="0"/>
        <v>268.8</v>
      </c>
    </row>
    <row r="39" spans="1:7" ht="12.75">
      <c r="A39" s="2" t="s">
        <v>198</v>
      </c>
      <c r="B39" s="2" t="s">
        <v>202</v>
      </c>
      <c r="C39" s="2">
        <v>230</v>
      </c>
      <c r="D39" s="2">
        <v>1.2</v>
      </c>
      <c r="E39" s="2">
        <f>C39*D39</f>
        <v>276</v>
      </c>
      <c r="F39" s="2">
        <f>E39</f>
        <v>276</v>
      </c>
      <c r="G39" s="2">
        <f t="shared" si="0"/>
        <v>309.12</v>
      </c>
    </row>
    <row r="40" spans="1:8" ht="12.75">
      <c r="A40" s="2" t="s">
        <v>198</v>
      </c>
      <c r="B40" s="2" t="s">
        <v>203</v>
      </c>
      <c r="C40" s="2">
        <v>140</v>
      </c>
      <c r="D40" s="2">
        <v>1.5</v>
      </c>
      <c r="E40" s="2">
        <f>C40*D40</f>
        <v>210</v>
      </c>
      <c r="F40" s="2">
        <f>E40</f>
        <v>210</v>
      </c>
      <c r="G40" s="2">
        <f t="shared" si="0"/>
        <v>235.20000000000002</v>
      </c>
      <c r="H40" s="3">
        <f>SUM(G36:G40)</f>
        <v>1630.72</v>
      </c>
    </row>
    <row r="41" spans="1:7" ht="12.75">
      <c r="A41" s="2" t="s">
        <v>25</v>
      </c>
      <c r="B41" s="2" t="s">
        <v>26</v>
      </c>
      <c r="C41" s="5">
        <v>0.7</v>
      </c>
      <c r="D41" s="5">
        <v>280</v>
      </c>
      <c r="E41" s="6">
        <f aca="true" t="shared" si="5" ref="E41:E47">D41*C41</f>
        <v>196</v>
      </c>
      <c r="F41" s="2">
        <f>E41*0.8</f>
        <v>156.8</v>
      </c>
      <c r="G41" s="2">
        <f t="shared" si="0"/>
        <v>175.61600000000004</v>
      </c>
    </row>
    <row r="42" spans="1:7" ht="12.75">
      <c r="A42" s="2" t="s">
        <v>25</v>
      </c>
      <c r="B42" s="2" t="s">
        <v>27</v>
      </c>
      <c r="C42" s="5">
        <v>0.3</v>
      </c>
      <c r="D42" s="5">
        <v>280</v>
      </c>
      <c r="E42" s="6">
        <f t="shared" si="5"/>
        <v>84</v>
      </c>
      <c r="F42" s="2">
        <f aca="true" t="shared" si="6" ref="F42:F47">E42*0.8</f>
        <v>67.2</v>
      </c>
      <c r="G42" s="2">
        <f t="shared" si="0"/>
        <v>75.26400000000001</v>
      </c>
    </row>
    <row r="43" spans="1:7" ht="12.75">
      <c r="A43" s="2" t="s">
        <v>25</v>
      </c>
      <c r="B43" s="2" t="s">
        <v>28</v>
      </c>
      <c r="C43" s="5">
        <v>0.5</v>
      </c>
      <c r="D43" s="5">
        <v>250</v>
      </c>
      <c r="E43" s="6">
        <f t="shared" si="5"/>
        <v>125</v>
      </c>
      <c r="F43" s="2">
        <f t="shared" si="6"/>
        <v>100</v>
      </c>
      <c r="G43" s="2">
        <f aca="true" t="shared" si="7" ref="G43:G88">F43*1.12</f>
        <v>112.00000000000001</v>
      </c>
    </row>
    <row r="44" spans="1:7" ht="12.75">
      <c r="A44" s="2" t="s">
        <v>25</v>
      </c>
      <c r="B44" s="2" t="s">
        <v>29</v>
      </c>
      <c r="C44" s="5">
        <v>1</v>
      </c>
      <c r="D44" s="5">
        <v>240</v>
      </c>
      <c r="E44" s="6">
        <f t="shared" si="5"/>
        <v>240</v>
      </c>
      <c r="F44" s="2">
        <f t="shared" si="6"/>
        <v>192</v>
      </c>
      <c r="G44" s="2">
        <f t="shared" si="7"/>
        <v>215.04000000000002</v>
      </c>
    </row>
    <row r="45" spans="1:7" ht="12.75">
      <c r="A45" s="2" t="s">
        <v>25</v>
      </c>
      <c r="B45" s="2" t="s">
        <v>30</v>
      </c>
      <c r="C45" s="5">
        <v>1</v>
      </c>
      <c r="D45" s="5">
        <v>250</v>
      </c>
      <c r="E45" s="6">
        <f t="shared" si="5"/>
        <v>250</v>
      </c>
      <c r="F45" s="2">
        <f t="shared" si="6"/>
        <v>200</v>
      </c>
      <c r="G45" s="2">
        <f t="shared" si="7"/>
        <v>224.00000000000003</v>
      </c>
    </row>
    <row r="46" spans="1:7" ht="12.75">
      <c r="A46" s="2" t="s">
        <v>25</v>
      </c>
      <c r="B46" s="2" t="s">
        <v>31</v>
      </c>
      <c r="C46" s="5">
        <v>1</v>
      </c>
      <c r="D46" s="5">
        <v>150</v>
      </c>
      <c r="E46" s="6">
        <f t="shared" si="5"/>
        <v>150</v>
      </c>
      <c r="F46" s="2">
        <f t="shared" si="6"/>
        <v>120</v>
      </c>
      <c r="G46" s="2">
        <f t="shared" si="7"/>
        <v>134.4</v>
      </c>
    </row>
    <row r="47" spans="1:8" ht="12.75">
      <c r="A47" s="2" t="s">
        <v>25</v>
      </c>
      <c r="B47" s="2" t="s">
        <v>32</v>
      </c>
      <c r="C47" s="5">
        <v>0.5</v>
      </c>
      <c r="D47" s="5">
        <v>230</v>
      </c>
      <c r="E47" s="6">
        <f t="shared" si="5"/>
        <v>115</v>
      </c>
      <c r="F47" s="2">
        <f t="shared" si="6"/>
        <v>92</v>
      </c>
      <c r="G47" s="2">
        <f t="shared" si="7"/>
        <v>103.04</v>
      </c>
      <c r="H47" s="3">
        <f>SUM(G41:G47)</f>
        <v>1039.3600000000001</v>
      </c>
    </row>
    <row r="48" spans="1:7" ht="12.75">
      <c r="A48" s="2" t="s">
        <v>163</v>
      </c>
      <c r="B48" s="1" t="s">
        <v>17</v>
      </c>
      <c r="C48" s="2">
        <v>260</v>
      </c>
      <c r="D48" s="2">
        <v>1</v>
      </c>
      <c r="E48" s="6">
        <f>D48*C48</f>
        <v>260</v>
      </c>
      <c r="F48" s="2">
        <f>E48*0.8</f>
        <v>208</v>
      </c>
      <c r="G48" s="2">
        <f t="shared" si="7"/>
        <v>232.96000000000004</v>
      </c>
    </row>
    <row r="49" spans="1:7" ht="12.75">
      <c r="A49" s="2" t="s">
        <v>163</v>
      </c>
      <c r="B49" s="2" t="s">
        <v>18</v>
      </c>
      <c r="C49" s="2">
        <v>250</v>
      </c>
      <c r="D49" s="2">
        <v>0.7</v>
      </c>
      <c r="E49" s="6">
        <f>D49*C49</f>
        <v>175</v>
      </c>
      <c r="F49" s="2">
        <f>E49*0.8</f>
        <v>140</v>
      </c>
      <c r="G49" s="2">
        <f t="shared" si="7"/>
        <v>156.8</v>
      </c>
    </row>
    <row r="50" spans="1:8" ht="12.75">
      <c r="A50" s="2" t="s">
        <v>163</v>
      </c>
      <c r="B50" s="2" t="s">
        <v>164</v>
      </c>
      <c r="C50" s="2">
        <v>1200</v>
      </c>
      <c r="D50" s="2">
        <v>0.3</v>
      </c>
      <c r="E50" s="2">
        <f>C50*D50</f>
        <v>360</v>
      </c>
      <c r="F50" s="2">
        <f aca="true" t="shared" si="8" ref="F50:F57">E50</f>
        <v>360</v>
      </c>
      <c r="G50" s="2">
        <f t="shared" si="7"/>
        <v>403.20000000000005</v>
      </c>
      <c r="H50" s="3">
        <f>SUM(G48:G50)</f>
        <v>792.96</v>
      </c>
    </row>
    <row r="51" spans="1:7" ht="12.75">
      <c r="A51" s="2" t="s">
        <v>3</v>
      </c>
      <c r="B51" s="2" t="s">
        <v>4</v>
      </c>
      <c r="C51" s="5">
        <v>160</v>
      </c>
      <c r="D51" s="5">
        <v>1</v>
      </c>
      <c r="E51" s="6">
        <f aca="true" t="shared" si="9" ref="E51:E57">C51*D51</f>
        <v>160</v>
      </c>
      <c r="F51" s="2">
        <f t="shared" si="8"/>
        <v>160</v>
      </c>
      <c r="G51" s="2">
        <f>F51*1.17</f>
        <v>187.2</v>
      </c>
    </row>
    <row r="52" spans="1:7" ht="12.75">
      <c r="A52" s="2" t="s">
        <v>3</v>
      </c>
      <c r="B52" s="2" t="s">
        <v>5</v>
      </c>
      <c r="C52" s="5">
        <v>160</v>
      </c>
      <c r="D52" s="5">
        <v>1</v>
      </c>
      <c r="E52" s="6">
        <f t="shared" si="9"/>
        <v>160</v>
      </c>
      <c r="F52" s="2">
        <f t="shared" si="8"/>
        <v>160</v>
      </c>
      <c r="G52" s="2">
        <f aca="true" t="shared" si="10" ref="G52:G57">F52*1.17</f>
        <v>187.2</v>
      </c>
    </row>
    <row r="53" spans="1:7" ht="12.75">
      <c r="A53" s="2" t="s">
        <v>3</v>
      </c>
      <c r="B53" s="2" t="s">
        <v>6</v>
      </c>
      <c r="C53" s="5">
        <v>160</v>
      </c>
      <c r="D53" s="5">
        <v>2</v>
      </c>
      <c r="E53" s="6">
        <f t="shared" si="9"/>
        <v>320</v>
      </c>
      <c r="F53" s="2">
        <f t="shared" si="8"/>
        <v>320</v>
      </c>
      <c r="G53" s="2">
        <f t="shared" si="10"/>
        <v>374.4</v>
      </c>
    </row>
    <row r="54" spans="1:7" ht="12.75">
      <c r="A54" s="2" t="s">
        <v>3</v>
      </c>
      <c r="B54" s="2" t="s">
        <v>7</v>
      </c>
      <c r="C54" s="5">
        <v>160</v>
      </c>
      <c r="D54" s="5">
        <v>2</v>
      </c>
      <c r="E54" s="6">
        <f t="shared" si="9"/>
        <v>320</v>
      </c>
      <c r="F54" s="2">
        <f t="shared" si="8"/>
        <v>320</v>
      </c>
      <c r="G54" s="2">
        <f t="shared" si="10"/>
        <v>374.4</v>
      </c>
    </row>
    <row r="55" spans="1:7" ht="12.75">
      <c r="A55" s="2" t="s">
        <v>3</v>
      </c>
      <c r="B55" s="2" t="s">
        <v>8</v>
      </c>
      <c r="C55" s="5">
        <v>160</v>
      </c>
      <c r="D55" s="5">
        <v>1</v>
      </c>
      <c r="E55" s="6">
        <f t="shared" si="9"/>
        <v>160</v>
      </c>
      <c r="F55" s="2">
        <f t="shared" si="8"/>
        <v>160</v>
      </c>
      <c r="G55" s="2">
        <f t="shared" si="10"/>
        <v>187.2</v>
      </c>
    </row>
    <row r="56" spans="1:7" ht="12.75">
      <c r="A56" s="2" t="s">
        <v>3</v>
      </c>
      <c r="B56" s="2" t="s">
        <v>9</v>
      </c>
      <c r="C56" s="5">
        <v>160</v>
      </c>
      <c r="D56" s="5">
        <v>1</v>
      </c>
      <c r="E56" s="6">
        <f t="shared" si="9"/>
        <v>160</v>
      </c>
      <c r="F56" s="2">
        <f t="shared" si="8"/>
        <v>160</v>
      </c>
      <c r="G56" s="2">
        <f t="shared" si="10"/>
        <v>187.2</v>
      </c>
    </row>
    <row r="57" spans="1:8" ht="12.75">
      <c r="A57" s="2" t="s">
        <v>3</v>
      </c>
      <c r="B57" s="2" t="s">
        <v>10</v>
      </c>
      <c r="C57" s="5">
        <v>160</v>
      </c>
      <c r="D57" s="5">
        <v>2</v>
      </c>
      <c r="E57" s="6">
        <f t="shared" si="9"/>
        <v>320</v>
      </c>
      <c r="F57" s="2">
        <f t="shared" si="8"/>
        <v>320</v>
      </c>
      <c r="G57" s="2">
        <f t="shared" si="10"/>
        <v>374.4</v>
      </c>
      <c r="H57" s="3">
        <f>SUM(G51:G58)</f>
        <v>1940.992</v>
      </c>
    </row>
    <row r="58" spans="1:7" ht="12.75">
      <c r="A58" s="2" t="s">
        <v>49</v>
      </c>
      <c r="B58" s="2" t="s">
        <v>50</v>
      </c>
      <c r="C58" s="5">
        <v>220</v>
      </c>
      <c r="D58" s="5">
        <v>0.35</v>
      </c>
      <c r="E58" s="6">
        <f aca="true" t="shared" si="11" ref="E58:E73">D58*C58</f>
        <v>77</v>
      </c>
      <c r="F58" s="2">
        <f>E58*0.8</f>
        <v>61.6</v>
      </c>
      <c r="G58" s="2">
        <f t="shared" si="7"/>
        <v>68.992</v>
      </c>
    </row>
    <row r="59" spans="1:7" ht="12.75">
      <c r="A59" s="2" t="s">
        <v>49</v>
      </c>
      <c r="B59" s="2" t="s">
        <v>51</v>
      </c>
      <c r="C59" s="5">
        <v>220</v>
      </c>
      <c r="D59" s="5">
        <v>0.4</v>
      </c>
      <c r="E59" s="6">
        <f t="shared" si="11"/>
        <v>88</v>
      </c>
      <c r="F59" s="2">
        <f aca="true" t="shared" si="12" ref="F59:F73">E59*0.8</f>
        <v>70.4</v>
      </c>
      <c r="G59" s="2">
        <f t="shared" si="7"/>
        <v>78.84800000000001</v>
      </c>
    </row>
    <row r="60" spans="1:7" ht="12.75">
      <c r="A60" s="2" t="s">
        <v>49</v>
      </c>
      <c r="B60" s="2" t="s">
        <v>52</v>
      </c>
      <c r="C60" s="5">
        <v>220</v>
      </c>
      <c r="D60" s="5">
        <v>0.4</v>
      </c>
      <c r="E60" s="6">
        <f t="shared" si="11"/>
        <v>88</v>
      </c>
      <c r="F60" s="2">
        <f t="shared" si="12"/>
        <v>70.4</v>
      </c>
      <c r="G60" s="2">
        <f t="shared" si="7"/>
        <v>78.84800000000001</v>
      </c>
    </row>
    <row r="61" spans="1:7" ht="12.75">
      <c r="A61" s="2" t="s">
        <v>49</v>
      </c>
      <c r="B61" s="2" t="s">
        <v>53</v>
      </c>
      <c r="C61" s="5">
        <v>220</v>
      </c>
      <c r="D61" s="5">
        <v>0.4</v>
      </c>
      <c r="E61" s="6">
        <f t="shared" si="11"/>
        <v>88</v>
      </c>
      <c r="F61" s="2">
        <f t="shared" si="12"/>
        <v>70.4</v>
      </c>
      <c r="G61" s="2">
        <f t="shared" si="7"/>
        <v>78.84800000000001</v>
      </c>
    </row>
    <row r="62" spans="1:7" ht="12.75">
      <c r="A62" s="2" t="s">
        <v>49</v>
      </c>
      <c r="B62" s="2" t="s">
        <v>54</v>
      </c>
      <c r="C62" s="5">
        <v>220</v>
      </c>
      <c r="D62" s="5">
        <v>0.4</v>
      </c>
      <c r="E62" s="6">
        <f t="shared" si="11"/>
        <v>88</v>
      </c>
      <c r="F62" s="2">
        <f t="shared" si="12"/>
        <v>70.4</v>
      </c>
      <c r="G62" s="2">
        <f t="shared" si="7"/>
        <v>78.84800000000001</v>
      </c>
    </row>
    <row r="63" spans="1:7" ht="12.75">
      <c r="A63" s="2" t="s">
        <v>49</v>
      </c>
      <c r="B63" s="2" t="s">
        <v>55</v>
      </c>
      <c r="C63" s="5">
        <v>150</v>
      </c>
      <c r="D63" s="5">
        <v>1</v>
      </c>
      <c r="E63" s="6">
        <f t="shared" si="11"/>
        <v>150</v>
      </c>
      <c r="F63" s="2">
        <f t="shared" si="12"/>
        <v>120</v>
      </c>
      <c r="G63" s="2">
        <f t="shared" si="7"/>
        <v>134.4</v>
      </c>
    </row>
    <row r="64" spans="1:7" ht="12.75">
      <c r="A64" s="2" t="s">
        <v>49</v>
      </c>
      <c r="B64" s="2" t="s">
        <v>56</v>
      </c>
      <c r="C64" s="5">
        <v>230</v>
      </c>
      <c r="D64" s="5">
        <v>0.2</v>
      </c>
      <c r="E64" s="6">
        <f t="shared" si="11"/>
        <v>46</v>
      </c>
      <c r="F64" s="2">
        <f t="shared" si="12"/>
        <v>36.800000000000004</v>
      </c>
      <c r="G64" s="2">
        <f t="shared" si="7"/>
        <v>41.21600000000001</v>
      </c>
    </row>
    <row r="65" spans="1:7" ht="12.75">
      <c r="A65" s="2" t="s">
        <v>49</v>
      </c>
      <c r="B65" s="2" t="s">
        <v>57</v>
      </c>
      <c r="C65" s="5">
        <v>230</v>
      </c>
      <c r="D65" s="5">
        <v>0.15</v>
      </c>
      <c r="E65" s="6">
        <f t="shared" si="11"/>
        <v>34.5</v>
      </c>
      <c r="F65" s="2">
        <f t="shared" si="12"/>
        <v>27.6</v>
      </c>
      <c r="G65" s="2">
        <f t="shared" si="7"/>
        <v>30.912000000000006</v>
      </c>
    </row>
    <row r="66" spans="1:7" ht="12.75">
      <c r="A66" s="2" t="s">
        <v>49</v>
      </c>
      <c r="B66" s="2" t="s">
        <v>58</v>
      </c>
      <c r="C66" s="5">
        <v>210</v>
      </c>
      <c r="D66" s="5">
        <v>0.15</v>
      </c>
      <c r="E66" s="6">
        <f t="shared" si="11"/>
        <v>31.5</v>
      </c>
      <c r="F66" s="2">
        <f t="shared" si="12"/>
        <v>25.200000000000003</v>
      </c>
      <c r="G66" s="2">
        <f t="shared" si="7"/>
        <v>28.224000000000007</v>
      </c>
    </row>
    <row r="67" spans="1:7" ht="12.75">
      <c r="A67" s="2" t="s">
        <v>49</v>
      </c>
      <c r="B67" s="2" t="s">
        <v>59</v>
      </c>
      <c r="C67" s="5">
        <v>240</v>
      </c>
      <c r="D67" s="5">
        <v>0.15</v>
      </c>
      <c r="E67" s="6">
        <f t="shared" si="11"/>
        <v>36</v>
      </c>
      <c r="F67" s="2">
        <f t="shared" si="12"/>
        <v>28.8</v>
      </c>
      <c r="G67" s="2">
        <f t="shared" si="7"/>
        <v>32.25600000000001</v>
      </c>
    </row>
    <row r="68" spans="1:7" ht="12.75">
      <c r="A68" s="2" t="s">
        <v>49</v>
      </c>
      <c r="B68" s="2" t="s">
        <v>60</v>
      </c>
      <c r="C68" s="5">
        <v>230</v>
      </c>
      <c r="D68" s="5">
        <v>0.15</v>
      </c>
      <c r="E68" s="6">
        <f t="shared" si="11"/>
        <v>34.5</v>
      </c>
      <c r="F68" s="2">
        <f t="shared" si="12"/>
        <v>27.6</v>
      </c>
      <c r="G68" s="2">
        <f t="shared" si="7"/>
        <v>30.912000000000006</v>
      </c>
    </row>
    <row r="69" spans="1:7" ht="12.75">
      <c r="A69" s="2" t="s">
        <v>49</v>
      </c>
      <c r="B69" s="2" t="s">
        <v>61</v>
      </c>
      <c r="C69" s="5">
        <v>240</v>
      </c>
      <c r="D69" s="5">
        <v>0.15</v>
      </c>
      <c r="E69" s="6">
        <f t="shared" si="11"/>
        <v>36</v>
      </c>
      <c r="F69" s="2">
        <f t="shared" si="12"/>
        <v>28.8</v>
      </c>
      <c r="G69" s="2">
        <f t="shared" si="7"/>
        <v>32.25600000000001</v>
      </c>
    </row>
    <row r="70" spans="1:7" ht="12.75">
      <c r="A70" s="2" t="s">
        <v>49</v>
      </c>
      <c r="B70" s="2" t="s">
        <v>62</v>
      </c>
      <c r="C70" s="5">
        <v>200</v>
      </c>
      <c r="D70" s="5">
        <v>0.5</v>
      </c>
      <c r="E70" s="6">
        <f t="shared" si="11"/>
        <v>100</v>
      </c>
      <c r="F70" s="2">
        <f t="shared" si="12"/>
        <v>80</v>
      </c>
      <c r="G70" s="2">
        <f t="shared" si="7"/>
        <v>89.60000000000001</v>
      </c>
    </row>
    <row r="71" spans="1:7" ht="12.75">
      <c r="A71" s="2" t="s">
        <v>49</v>
      </c>
      <c r="B71" s="2" t="s">
        <v>63</v>
      </c>
      <c r="C71" s="5">
        <v>160</v>
      </c>
      <c r="D71" s="5">
        <v>0.5</v>
      </c>
      <c r="E71" s="6">
        <f t="shared" si="11"/>
        <v>80</v>
      </c>
      <c r="F71" s="2">
        <f t="shared" si="12"/>
        <v>64</v>
      </c>
      <c r="G71" s="2">
        <f t="shared" si="7"/>
        <v>71.68</v>
      </c>
    </row>
    <row r="72" spans="1:7" ht="12.75">
      <c r="A72" s="2" t="s">
        <v>49</v>
      </c>
      <c r="B72" s="2" t="s">
        <v>64</v>
      </c>
      <c r="C72" s="5">
        <v>150</v>
      </c>
      <c r="D72" s="5">
        <v>0.5</v>
      </c>
      <c r="E72" s="6">
        <f t="shared" si="11"/>
        <v>75</v>
      </c>
      <c r="F72" s="2">
        <f t="shared" si="12"/>
        <v>60</v>
      </c>
      <c r="G72" s="2">
        <f t="shared" si="7"/>
        <v>67.2</v>
      </c>
    </row>
    <row r="73" spans="1:8" ht="12.75">
      <c r="A73" s="2" t="s">
        <v>49</v>
      </c>
      <c r="B73" s="2" t="s">
        <v>65</v>
      </c>
      <c r="C73" s="5">
        <v>200</v>
      </c>
      <c r="D73" s="5">
        <v>0.8</v>
      </c>
      <c r="E73" s="6">
        <f t="shared" si="11"/>
        <v>160</v>
      </c>
      <c r="F73" s="2">
        <f t="shared" si="12"/>
        <v>128</v>
      </c>
      <c r="G73" s="2">
        <f t="shared" si="7"/>
        <v>143.36</v>
      </c>
      <c r="H73" s="3">
        <f>SUM(G58:G73)</f>
        <v>1086.4</v>
      </c>
    </row>
    <row r="74" spans="1:7" ht="12.75">
      <c r="A74" s="2" t="s">
        <v>248</v>
      </c>
      <c r="B74" s="2" t="s">
        <v>249</v>
      </c>
      <c r="C74" s="2">
        <v>50</v>
      </c>
      <c r="D74" s="2">
        <v>1</v>
      </c>
      <c r="E74" s="2">
        <f aca="true" t="shared" si="13" ref="E74:E80">C74*D74</f>
        <v>50</v>
      </c>
      <c r="F74" s="2">
        <f aca="true" t="shared" si="14" ref="F74:F81">E74</f>
        <v>50</v>
      </c>
      <c r="G74" s="2">
        <f t="shared" si="7"/>
        <v>56.00000000000001</v>
      </c>
    </row>
    <row r="75" spans="1:7" ht="12.75">
      <c r="A75" s="2" t="s">
        <v>248</v>
      </c>
      <c r="B75" s="2" t="s">
        <v>250</v>
      </c>
      <c r="C75" s="2">
        <v>50</v>
      </c>
      <c r="D75" s="2">
        <v>1</v>
      </c>
      <c r="E75" s="2">
        <f t="shared" si="13"/>
        <v>50</v>
      </c>
      <c r="F75" s="2">
        <f t="shared" si="14"/>
        <v>50</v>
      </c>
      <c r="G75" s="2">
        <f t="shared" si="7"/>
        <v>56.00000000000001</v>
      </c>
    </row>
    <row r="76" spans="1:7" ht="12.75">
      <c r="A76" s="2" t="s">
        <v>248</v>
      </c>
      <c r="B76" s="2" t="s">
        <v>251</v>
      </c>
      <c r="C76" s="2">
        <v>65</v>
      </c>
      <c r="D76" s="2">
        <v>1</v>
      </c>
      <c r="E76" s="2">
        <f t="shared" si="13"/>
        <v>65</v>
      </c>
      <c r="F76" s="2">
        <f t="shared" si="14"/>
        <v>65</v>
      </c>
      <c r="G76" s="2">
        <f t="shared" si="7"/>
        <v>72.80000000000001</v>
      </c>
    </row>
    <row r="77" spans="1:7" ht="12.75">
      <c r="A77" s="2" t="s">
        <v>248</v>
      </c>
      <c r="B77" s="2" t="s">
        <v>252</v>
      </c>
      <c r="C77" s="2">
        <v>130</v>
      </c>
      <c r="D77" s="2">
        <v>1</v>
      </c>
      <c r="E77" s="2">
        <f t="shared" si="13"/>
        <v>130</v>
      </c>
      <c r="F77" s="2">
        <f t="shared" si="14"/>
        <v>130</v>
      </c>
      <c r="G77" s="2">
        <f t="shared" si="7"/>
        <v>145.60000000000002</v>
      </c>
    </row>
    <row r="78" spans="1:7" ht="12.75">
      <c r="A78" s="2" t="s">
        <v>248</v>
      </c>
      <c r="B78" s="2" t="s">
        <v>253</v>
      </c>
      <c r="C78" s="2">
        <v>110</v>
      </c>
      <c r="D78" s="2">
        <v>1</v>
      </c>
      <c r="E78" s="2">
        <f t="shared" si="13"/>
        <v>110</v>
      </c>
      <c r="F78" s="2">
        <f t="shared" si="14"/>
        <v>110</v>
      </c>
      <c r="G78" s="2">
        <f t="shared" si="7"/>
        <v>123.20000000000002</v>
      </c>
    </row>
    <row r="79" spans="1:7" ht="12.75">
      <c r="A79" s="2" t="s">
        <v>248</v>
      </c>
      <c r="B79" s="2" t="s">
        <v>254</v>
      </c>
      <c r="C79" s="2">
        <v>50</v>
      </c>
      <c r="D79" s="2">
        <v>1</v>
      </c>
      <c r="E79" s="2">
        <f t="shared" si="13"/>
        <v>50</v>
      </c>
      <c r="F79" s="2">
        <f t="shared" si="14"/>
        <v>50</v>
      </c>
      <c r="G79" s="2">
        <f t="shared" si="7"/>
        <v>56.00000000000001</v>
      </c>
    </row>
    <row r="80" spans="1:7" ht="12.75">
      <c r="A80" s="2" t="s">
        <v>248</v>
      </c>
      <c r="B80" s="2" t="s">
        <v>255</v>
      </c>
      <c r="C80" s="2">
        <v>102</v>
      </c>
      <c r="D80" s="2">
        <v>1</v>
      </c>
      <c r="E80" s="2">
        <f t="shared" si="13"/>
        <v>102</v>
      </c>
      <c r="F80" s="2">
        <f t="shared" si="14"/>
        <v>102</v>
      </c>
      <c r="G80" s="2">
        <f t="shared" si="7"/>
        <v>114.24000000000001</v>
      </c>
    </row>
    <row r="81" spans="1:7" ht="12.75">
      <c r="A81" s="2" t="s">
        <v>248</v>
      </c>
      <c r="B81" s="2" t="s">
        <v>263</v>
      </c>
      <c r="C81" s="2">
        <v>160</v>
      </c>
      <c r="D81" s="2">
        <v>1</v>
      </c>
      <c r="E81" s="2">
        <f aca="true" t="shared" si="15" ref="E81:E95">D81*C81</f>
        <v>160</v>
      </c>
      <c r="F81" s="2">
        <f t="shared" si="14"/>
        <v>160</v>
      </c>
      <c r="G81" s="2">
        <f t="shared" si="7"/>
        <v>179.20000000000002</v>
      </c>
    </row>
    <row r="82" spans="1:7" ht="12.75">
      <c r="A82" s="2" t="s">
        <v>248</v>
      </c>
      <c r="B82" s="2" t="s">
        <v>102</v>
      </c>
      <c r="C82" s="5">
        <v>8</v>
      </c>
      <c r="D82" s="5">
        <v>2</v>
      </c>
      <c r="E82" s="6">
        <f t="shared" si="15"/>
        <v>16</v>
      </c>
      <c r="F82" s="2">
        <f>E82*0.8</f>
        <v>12.8</v>
      </c>
      <c r="G82" s="2">
        <f t="shared" si="7"/>
        <v>14.336000000000002</v>
      </c>
    </row>
    <row r="83" spans="1:7" ht="12.75">
      <c r="A83" s="2" t="s">
        <v>248</v>
      </c>
      <c r="B83" s="2" t="s">
        <v>103</v>
      </c>
      <c r="C83" s="5">
        <v>8</v>
      </c>
      <c r="D83" s="5">
        <v>4</v>
      </c>
      <c r="E83" s="6">
        <f t="shared" si="15"/>
        <v>32</v>
      </c>
      <c r="F83" s="2">
        <f aca="true" t="shared" si="16" ref="F83:F104">E83*0.8</f>
        <v>25.6</v>
      </c>
      <c r="G83" s="2">
        <f t="shared" si="7"/>
        <v>28.672000000000004</v>
      </c>
    </row>
    <row r="84" spans="1:7" ht="12.75">
      <c r="A84" s="2" t="s">
        <v>248</v>
      </c>
      <c r="B84" s="2" t="s">
        <v>104</v>
      </c>
      <c r="C84" s="5">
        <v>8</v>
      </c>
      <c r="D84" s="5">
        <v>4</v>
      </c>
      <c r="E84" s="6">
        <f t="shared" si="15"/>
        <v>32</v>
      </c>
      <c r="F84" s="2">
        <f t="shared" si="16"/>
        <v>25.6</v>
      </c>
      <c r="G84" s="2">
        <f t="shared" si="7"/>
        <v>28.672000000000004</v>
      </c>
    </row>
    <row r="85" spans="1:7" ht="12.75">
      <c r="A85" s="2" t="s">
        <v>248</v>
      </c>
      <c r="B85" s="2" t="s">
        <v>105</v>
      </c>
      <c r="C85" s="5">
        <v>8</v>
      </c>
      <c r="D85" s="5">
        <v>4</v>
      </c>
      <c r="E85" s="6">
        <f t="shared" si="15"/>
        <v>32</v>
      </c>
      <c r="F85" s="2">
        <f t="shared" si="16"/>
        <v>25.6</v>
      </c>
      <c r="G85" s="2">
        <f t="shared" si="7"/>
        <v>28.672000000000004</v>
      </c>
    </row>
    <row r="86" spans="1:7" ht="12.75">
      <c r="A86" s="2" t="s">
        <v>248</v>
      </c>
      <c r="B86" s="2" t="s">
        <v>39</v>
      </c>
      <c r="C86" s="5">
        <v>260</v>
      </c>
      <c r="D86" s="5">
        <v>1.2</v>
      </c>
      <c r="E86" s="6">
        <f t="shared" si="15"/>
        <v>312</v>
      </c>
      <c r="F86" s="2">
        <f t="shared" si="16"/>
        <v>249.60000000000002</v>
      </c>
      <c r="G86" s="2">
        <f t="shared" si="7"/>
        <v>279.5520000000001</v>
      </c>
    </row>
    <row r="87" spans="1:7" ht="12.75">
      <c r="A87" s="2" t="s">
        <v>248</v>
      </c>
      <c r="B87" s="2" t="s">
        <v>40</v>
      </c>
      <c r="C87" s="5">
        <v>300</v>
      </c>
      <c r="D87" s="5">
        <v>1</v>
      </c>
      <c r="E87" s="6">
        <f t="shared" si="15"/>
        <v>300</v>
      </c>
      <c r="F87" s="2">
        <f t="shared" si="16"/>
        <v>240</v>
      </c>
      <c r="G87" s="2">
        <f t="shared" si="7"/>
        <v>268.8</v>
      </c>
    </row>
    <row r="88" spans="1:7" ht="12.75">
      <c r="A88" s="2" t="s">
        <v>248</v>
      </c>
      <c r="B88" s="2" t="s">
        <v>41</v>
      </c>
      <c r="C88" s="5">
        <v>250</v>
      </c>
      <c r="D88" s="5">
        <v>1</v>
      </c>
      <c r="E88" s="6">
        <f t="shared" si="15"/>
        <v>250</v>
      </c>
      <c r="F88" s="2">
        <f t="shared" si="16"/>
        <v>200</v>
      </c>
      <c r="G88" s="2">
        <f t="shared" si="7"/>
        <v>224.00000000000003</v>
      </c>
    </row>
    <row r="89" spans="1:7" ht="12.75">
      <c r="A89" s="2" t="s">
        <v>248</v>
      </c>
      <c r="B89" s="2" t="s">
        <v>42</v>
      </c>
      <c r="C89" s="5">
        <v>170</v>
      </c>
      <c r="D89" s="5">
        <v>1</v>
      </c>
      <c r="E89" s="6">
        <f t="shared" si="15"/>
        <v>170</v>
      </c>
      <c r="F89" s="2">
        <f t="shared" si="16"/>
        <v>136</v>
      </c>
      <c r="G89" s="2">
        <f aca="true" t="shared" si="17" ref="G89:G130">F89*1.12</f>
        <v>152.32000000000002</v>
      </c>
    </row>
    <row r="90" spans="1:7" ht="12.75">
      <c r="A90" s="2" t="s">
        <v>248</v>
      </c>
      <c r="B90" s="2" t="s">
        <v>43</v>
      </c>
      <c r="C90" s="5">
        <v>230</v>
      </c>
      <c r="D90" s="5">
        <v>0.3</v>
      </c>
      <c r="E90" s="6">
        <f t="shared" si="15"/>
        <v>69</v>
      </c>
      <c r="F90" s="2">
        <f t="shared" si="16"/>
        <v>55.2</v>
      </c>
      <c r="G90" s="2">
        <f t="shared" si="17"/>
        <v>61.82400000000001</v>
      </c>
    </row>
    <row r="91" spans="1:7" ht="12.75">
      <c r="A91" s="2" t="s">
        <v>248</v>
      </c>
      <c r="B91" s="2" t="s">
        <v>44</v>
      </c>
      <c r="C91" s="5">
        <v>265</v>
      </c>
      <c r="D91" s="5">
        <v>1</v>
      </c>
      <c r="E91" s="6">
        <f t="shared" si="15"/>
        <v>265</v>
      </c>
      <c r="F91" s="2">
        <f t="shared" si="16"/>
        <v>212</v>
      </c>
      <c r="G91" s="2">
        <f t="shared" si="17"/>
        <v>237.44000000000003</v>
      </c>
    </row>
    <row r="92" spans="1:7" ht="12.75">
      <c r="A92" s="2" t="s">
        <v>248</v>
      </c>
      <c r="B92" s="2" t="s">
        <v>45</v>
      </c>
      <c r="C92" s="5">
        <v>230</v>
      </c>
      <c r="D92" s="5">
        <v>0.3</v>
      </c>
      <c r="E92" s="6">
        <f t="shared" si="15"/>
        <v>69</v>
      </c>
      <c r="F92" s="2">
        <f t="shared" si="16"/>
        <v>55.2</v>
      </c>
      <c r="G92" s="2">
        <f t="shared" si="17"/>
        <v>61.82400000000001</v>
      </c>
    </row>
    <row r="93" spans="1:7" ht="12.75">
      <c r="A93" s="2" t="s">
        <v>248</v>
      </c>
      <c r="B93" s="2" t="s">
        <v>46</v>
      </c>
      <c r="C93" s="5">
        <v>230</v>
      </c>
      <c r="D93" s="5">
        <v>0.5</v>
      </c>
      <c r="E93" s="6">
        <f t="shared" si="15"/>
        <v>115</v>
      </c>
      <c r="F93" s="2">
        <f t="shared" si="16"/>
        <v>92</v>
      </c>
      <c r="G93" s="2">
        <f t="shared" si="17"/>
        <v>103.04</v>
      </c>
    </row>
    <row r="94" spans="1:7" ht="12.75">
      <c r="A94" s="2" t="s">
        <v>248</v>
      </c>
      <c r="B94" s="2" t="s">
        <v>47</v>
      </c>
      <c r="C94" s="5">
        <v>8</v>
      </c>
      <c r="D94" s="5">
        <v>2</v>
      </c>
      <c r="E94" s="6">
        <f t="shared" si="15"/>
        <v>16</v>
      </c>
      <c r="F94" s="2">
        <f t="shared" si="16"/>
        <v>12.8</v>
      </c>
      <c r="G94" s="2">
        <f t="shared" si="17"/>
        <v>14.336000000000002</v>
      </c>
    </row>
    <row r="95" spans="1:8" ht="12.75">
      <c r="A95" s="2" t="s">
        <v>248</v>
      </c>
      <c r="B95" s="2" t="s">
        <v>48</v>
      </c>
      <c r="C95" s="5">
        <v>300</v>
      </c>
      <c r="D95" s="5">
        <v>0.4</v>
      </c>
      <c r="E95" s="6">
        <f t="shared" si="15"/>
        <v>120</v>
      </c>
      <c r="F95" s="2">
        <f t="shared" si="16"/>
        <v>96</v>
      </c>
      <c r="G95" s="2">
        <f t="shared" si="17"/>
        <v>107.52000000000001</v>
      </c>
      <c r="H95" s="3">
        <f>SUM(G74:G95)</f>
        <v>2414.048</v>
      </c>
    </row>
    <row r="96" spans="1:7" ht="12.75">
      <c r="A96" s="2" t="s">
        <v>33</v>
      </c>
      <c r="B96" s="2" t="s">
        <v>34</v>
      </c>
      <c r="C96" s="5">
        <v>265</v>
      </c>
      <c r="D96" s="5">
        <v>0.5</v>
      </c>
      <c r="E96" s="6">
        <f>D96*C96</f>
        <v>132.5</v>
      </c>
      <c r="F96" s="2">
        <f t="shared" si="16"/>
        <v>106</v>
      </c>
      <c r="G96" s="2">
        <f t="shared" si="17"/>
        <v>118.72000000000001</v>
      </c>
    </row>
    <row r="97" spans="1:7" ht="12.75">
      <c r="A97" s="2" t="s">
        <v>33</v>
      </c>
      <c r="B97" s="2" t="s">
        <v>35</v>
      </c>
      <c r="C97" s="5">
        <v>230</v>
      </c>
      <c r="D97" s="5">
        <v>0.9</v>
      </c>
      <c r="E97" s="6">
        <f>D97*C97</f>
        <v>207</v>
      </c>
      <c r="F97" s="2">
        <f t="shared" si="16"/>
        <v>165.60000000000002</v>
      </c>
      <c r="G97" s="2">
        <f t="shared" si="17"/>
        <v>185.47200000000004</v>
      </c>
    </row>
    <row r="98" spans="1:7" ht="12.75">
      <c r="A98" s="2" t="s">
        <v>33</v>
      </c>
      <c r="B98" s="2" t="s">
        <v>36</v>
      </c>
      <c r="C98" s="5">
        <v>250</v>
      </c>
      <c r="D98" s="5">
        <v>0.5</v>
      </c>
      <c r="E98" s="6">
        <f>D98*C98</f>
        <v>125</v>
      </c>
      <c r="F98" s="2">
        <f t="shared" si="16"/>
        <v>100</v>
      </c>
      <c r="G98" s="2">
        <f t="shared" si="17"/>
        <v>112.00000000000001</v>
      </c>
    </row>
    <row r="99" spans="1:7" ht="12.75">
      <c r="A99" s="2" t="s">
        <v>33</v>
      </c>
      <c r="B99" s="2" t="s">
        <v>37</v>
      </c>
      <c r="C99" s="5">
        <v>280</v>
      </c>
      <c r="D99" s="5">
        <v>0.5</v>
      </c>
      <c r="E99" s="6">
        <f>D99*C99</f>
        <v>140</v>
      </c>
      <c r="F99" s="2">
        <f t="shared" si="16"/>
        <v>112</v>
      </c>
      <c r="G99" s="2">
        <f t="shared" si="17"/>
        <v>125.44000000000001</v>
      </c>
    </row>
    <row r="100" spans="1:7" ht="12.75">
      <c r="A100" s="2" t="s">
        <v>33</v>
      </c>
      <c r="B100" s="2" t="s">
        <v>38</v>
      </c>
      <c r="C100" s="5">
        <v>4.5</v>
      </c>
      <c r="D100" s="5">
        <v>5</v>
      </c>
      <c r="E100" s="6">
        <f>D100*C100</f>
        <v>22.5</v>
      </c>
      <c r="F100" s="2">
        <f t="shared" si="16"/>
        <v>18</v>
      </c>
      <c r="G100" s="2">
        <f t="shared" si="17"/>
        <v>20.160000000000004</v>
      </c>
    </row>
    <row r="101" spans="1:7" ht="12.75">
      <c r="A101" s="2" t="s">
        <v>33</v>
      </c>
      <c r="B101" s="2" t="s">
        <v>132</v>
      </c>
      <c r="C101" s="2">
        <v>230</v>
      </c>
      <c r="D101" s="2">
        <v>0.3</v>
      </c>
      <c r="E101" s="6">
        <f>C101*D101</f>
        <v>69</v>
      </c>
      <c r="F101" s="2">
        <f t="shared" si="16"/>
        <v>55.2</v>
      </c>
      <c r="G101" s="2">
        <f t="shared" si="17"/>
        <v>61.82400000000001</v>
      </c>
    </row>
    <row r="102" spans="1:7" ht="12.75">
      <c r="A102" s="2" t="s">
        <v>33</v>
      </c>
      <c r="B102" s="2" t="s">
        <v>133</v>
      </c>
      <c r="C102" s="2">
        <v>230</v>
      </c>
      <c r="D102" s="2">
        <v>0.3</v>
      </c>
      <c r="E102" s="6">
        <f>C102*D102</f>
        <v>69</v>
      </c>
      <c r="F102" s="2">
        <f t="shared" si="16"/>
        <v>55.2</v>
      </c>
      <c r="G102" s="2">
        <f t="shared" si="17"/>
        <v>61.82400000000001</v>
      </c>
    </row>
    <row r="103" spans="1:7" ht="12.75">
      <c r="A103" s="2" t="s">
        <v>33</v>
      </c>
      <c r="B103" s="2" t="s">
        <v>134</v>
      </c>
      <c r="C103" s="2">
        <v>230</v>
      </c>
      <c r="D103" s="2">
        <v>0.5</v>
      </c>
      <c r="E103" s="6">
        <f>C103*D103</f>
        <v>115</v>
      </c>
      <c r="F103" s="2">
        <f t="shared" si="16"/>
        <v>92</v>
      </c>
      <c r="G103" s="2">
        <f t="shared" si="17"/>
        <v>103.04</v>
      </c>
    </row>
    <row r="104" spans="1:7" ht="12.75">
      <c r="A104" s="2" t="s">
        <v>33</v>
      </c>
      <c r="B104" s="2" t="s">
        <v>135</v>
      </c>
      <c r="C104" s="2">
        <v>230</v>
      </c>
      <c r="D104" s="2">
        <v>0.3</v>
      </c>
      <c r="E104" s="6">
        <f>C104*D104</f>
        <v>69</v>
      </c>
      <c r="F104" s="2">
        <f t="shared" si="16"/>
        <v>55.2</v>
      </c>
      <c r="G104" s="2">
        <f t="shared" si="17"/>
        <v>61.82400000000001</v>
      </c>
    </row>
    <row r="105" spans="1:7" ht="12.75">
      <c r="A105" s="2" t="s">
        <v>33</v>
      </c>
      <c r="B105" s="2" t="s">
        <v>267</v>
      </c>
      <c r="C105" s="2">
        <v>160</v>
      </c>
      <c r="D105" s="2">
        <v>0.7</v>
      </c>
      <c r="E105" s="2">
        <f>D105*C105</f>
        <v>112</v>
      </c>
      <c r="F105" s="2">
        <f>E105</f>
        <v>112</v>
      </c>
      <c r="G105" s="2">
        <f t="shared" si="17"/>
        <v>125.44000000000001</v>
      </c>
    </row>
    <row r="106" spans="1:8" ht="12.75">
      <c r="A106" s="2" t="s">
        <v>33</v>
      </c>
      <c r="B106" s="2" t="s">
        <v>268</v>
      </c>
      <c r="C106" s="2">
        <v>160</v>
      </c>
      <c r="D106" s="2">
        <v>0.5</v>
      </c>
      <c r="E106" s="2">
        <f>D106*C106</f>
        <v>80</v>
      </c>
      <c r="F106" s="2">
        <f>E106</f>
        <v>80</v>
      </c>
      <c r="G106" s="2">
        <f t="shared" si="17"/>
        <v>89.60000000000001</v>
      </c>
      <c r="H106" s="3">
        <f>SUM(G96:G106)</f>
        <v>1065.344</v>
      </c>
    </row>
    <row r="107" spans="1:7" ht="12.75">
      <c r="A107" s="2" t="s">
        <v>146</v>
      </c>
      <c r="B107" s="2" t="s">
        <v>147</v>
      </c>
      <c r="C107" s="5">
        <v>240</v>
      </c>
      <c r="D107" s="5">
        <v>1</v>
      </c>
      <c r="E107" s="6">
        <f aca="true" t="shared" si="18" ref="E107:E115">C107*D107</f>
        <v>240</v>
      </c>
      <c r="F107" s="2">
        <f>E107*0.8</f>
        <v>192</v>
      </c>
      <c r="G107" s="2">
        <f t="shared" si="17"/>
        <v>215.04000000000002</v>
      </c>
    </row>
    <row r="108" spans="1:7" ht="12.75">
      <c r="A108" s="2" t="s">
        <v>146</v>
      </c>
      <c r="B108" s="2" t="s">
        <v>148</v>
      </c>
      <c r="C108" s="5">
        <v>250</v>
      </c>
      <c r="D108" s="5">
        <v>1</v>
      </c>
      <c r="E108" s="6">
        <f t="shared" si="18"/>
        <v>250</v>
      </c>
      <c r="F108" s="2">
        <f aca="true" t="shared" si="19" ref="F108:F123">E108*0.8</f>
        <v>200</v>
      </c>
      <c r="G108" s="2">
        <f t="shared" si="17"/>
        <v>224.00000000000003</v>
      </c>
    </row>
    <row r="109" spans="1:7" ht="12.75">
      <c r="A109" s="2" t="s">
        <v>146</v>
      </c>
      <c r="B109" s="2" t="s">
        <v>149</v>
      </c>
      <c r="C109" s="5">
        <v>250</v>
      </c>
      <c r="D109" s="5">
        <v>1</v>
      </c>
      <c r="E109" s="6">
        <f t="shared" si="18"/>
        <v>250</v>
      </c>
      <c r="F109" s="2">
        <f t="shared" si="19"/>
        <v>200</v>
      </c>
      <c r="G109" s="2">
        <f t="shared" si="17"/>
        <v>224.00000000000003</v>
      </c>
    </row>
    <row r="110" spans="1:7" ht="12.75">
      <c r="A110" s="2" t="s">
        <v>146</v>
      </c>
      <c r="B110" s="2" t="s">
        <v>150</v>
      </c>
      <c r="C110" s="5">
        <v>8</v>
      </c>
      <c r="D110" s="5">
        <v>1</v>
      </c>
      <c r="E110" s="6">
        <f t="shared" si="18"/>
        <v>8</v>
      </c>
      <c r="F110" s="2">
        <f t="shared" si="19"/>
        <v>6.4</v>
      </c>
      <c r="G110" s="2">
        <f t="shared" si="17"/>
        <v>7.168000000000001</v>
      </c>
    </row>
    <row r="111" spans="1:7" ht="12.75">
      <c r="A111" s="2" t="s">
        <v>146</v>
      </c>
      <c r="B111" s="2" t="s">
        <v>151</v>
      </c>
      <c r="C111" s="5">
        <v>240</v>
      </c>
      <c r="D111" s="5">
        <v>1</v>
      </c>
      <c r="E111" s="6">
        <f t="shared" si="18"/>
        <v>240</v>
      </c>
      <c r="F111" s="2">
        <f t="shared" si="19"/>
        <v>192</v>
      </c>
      <c r="G111" s="2">
        <f t="shared" si="17"/>
        <v>215.04000000000002</v>
      </c>
    </row>
    <row r="112" spans="1:7" ht="12.75">
      <c r="A112" s="2" t="s">
        <v>146</v>
      </c>
      <c r="B112" s="2" t="s">
        <v>152</v>
      </c>
      <c r="C112" s="5">
        <v>180</v>
      </c>
      <c r="D112" s="5">
        <v>0.5</v>
      </c>
      <c r="E112" s="6">
        <f t="shared" si="18"/>
        <v>90</v>
      </c>
      <c r="F112" s="2">
        <f t="shared" si="19"/>
        <v>72</v>
      </c>
      <c r="G112" s="2">
        <f t="shared" si="17"/>
        <v>80.64000000000001</v>
      </c>
    </row>
    <row r="113" spans="1:7" ht="12.75">
      <c r="A113" s="2" t="s">
        <v>146</v>
      </c>
      <c r="B113" s="2" t="s">
        <v>153</v>
      </c>
      <c r="C113" s="5">
        <v>220</v>
      </c>
      <c r="D113" s="5">
        <v>0.3</v>
      </c>
      <c r="E113" s="6">
        <f t="shared" si="18"/>
        <v>66</v>
      </c>
      <c r="F113" s="2">
        <f t="shared" si="19"/>
        <v>52.800000000000004</v>
      </c>
      <c r="G113" s="2">
        <f t="shared" si="17"/>
        <v>59.13600000000001</v>
      </c>
    </row>
    <row r="114" spans="1:7" ht="12.75">
      <c r="A114" s="2" t="s">
        <v>146</v>
      </c>
      <c r="B114" s="2" t="s">
        <v>154</v>
      </c>
      <c r="C114" s="5">
        <v>220</v>
      </c>
      <c r="D114" s="5">
        <v>0.3</v>
      </c>
      <c r="E114" s="6">
        <f t="shared" si="18"/>
        <v>66</v>
      </c>
      <c r="F114" s="2">
        <f t="shared" si="19"/>
        <v>52.800000000000004</v>
      </c>
      <c r="G114" s="2">
        <f t="shared" si="17"/>
        <v>59.13600000000001</v>
      </c>
    </row>
    <row r="115" spans="1:7" ht="12.75">
      <c r="A115" s="2" t="s">
        <v>146</v>
      </c>
      <c r="B115" s="2" t="s">
        <v>155</v>
      </c>
      <c r="C115" s="5">
        <v>230</v>
      </c>
      <c r="D115" s="5">
        <v>1</v>
      </c>
      <c r="E115" s="6">
        <f t="shared" si="18"/>
        <v>230</v>
      </c>
      <c r="F115" s="2">
        <f t="shared" si="19"/>
        <v>184</v>
      </c>
      <c r="G115" s="2">
        <f t="shared" si="17"/>
        <v>206.08</v>
      </c>
    </row>
    <row r="116" spans="1:7" ht="12.75">
      <c r="A116" s="2" t="s">
        <v>146</v>
      </c>
      <c r="B116" s="2" t="s">
        <v>277</v>
      </c>
      <c r="C116" s="5">
        <v>220</v>
      </c>
      <c r="D116" s="5">
        <v>0.3</v>
      </c>
      <c r="E116" s="6">
        <v>0.8</v>
      </c>
      <c r="F116" s="2">
        <f t="shared" si="19"/>
        <v>0.6400000000000001</v>
      </c>
      <c r="G116" s="2">
        <f t="shared" si="17"/>
        <v>0.7168000000000002</v>
      </c>
    </row>
    <row r="117" spans="1:7" ht="12.75">
      <c r="A117" s="2" t="s">
        <v>146</v>
      </c>
      <c r="B117" s="2" t="s">
        <v>156</v>
      </c>
      <c r="C117" s="5">
        <v>180</v>
      </c>
      <c r="D117" s="5">
        <v>0.5</v>
      </c>
      <c r="E117" s="6">
        <f aca="true" t="shared" si="20" ref="E117:E134">C117*D117</f>
        <v>90</v>
      </c>
      <c r="F117" s="2">
        <f t="shared" si="19"/>
        <v>72</v>
      </c>
      <c r="G117" s="2">
        <f t="shared" si="17"/>
        <v>80.64000000000001</v>
      </c>
    </row>
    <row r="118" spans="1:7" ht="12.75">
      <c r="A118" s="2" t="s">
        <v>146</v>
      </c>
      <c r="B118" s="2" t="s">
        <v>157</v>
      </c>
      <c r="C118" s="5">
        <v>120</v>
      </c>
      <c r="D118" s="5">
        <v>0.5</v>
      </c>
      <c r="E118" s="6">
        <f t="shared" si="20"/>
        <v>60</v>
      </c>
      <c r="F118" s="2">
        <f t="shared" si="19"/>
        <v>48</v>
      </c>
      <c r="G118" s="2">
        <f t="shared" si="17"/>
        <v>53.760000000000005</v>
      </c>
    </row>
    <row r="119" spans="1:7" ht="12.75">
      <c r="A119" s="2" t="s">
        <v>146</v>
      </c>
      <c r="B119" s="2" t="s">
        <v>158</v>
      </c>
      <c r="C119" s="5">
        <v>220</v>
      </c>
      <c r="D119" s="5">
        <v>0.5</v>
      </c>
      <c r="E119" s="6">
        <f t="shared" si="20"/>
        <v>110</v>
      </c>
      <c r="F119" s="2">
        <f t="shared" si="19"/>
        <v>88</v>
      </c>
      <c r="G119" s="2">
        <f t="shared" si="17"/>
        <v>98.56</v>
      </c>
    </row>
    <row r="120" spans="1:7" ht="12.75">
      <c r="A120" s="2" t="s">
        <v>146</v>
      </c>
      <c r="B120" s="2" t="s">
        <v>159</v>
      </c>
      <c r="C120" s="5">
        <v>220</v>
      </c>
      <c r="D120" s="5">
        <v>0.5</v>
      </c>
      <c r="E120" s="6">
        <f t="shared" si="20"/>
        <v>110</v>
      </c>
      <c r="F120" s="2">
        <f t="shared" si="19"/>
        <v>88</v>
      </c>
      <c r="G120" s="2">
        <f t="shared" si="17"/>
        <v>98.56</v>
      </c>
    </row>
    <row r="121" spans="1:7" ht="12.75">
      <c r="A121" s="2" t="s">
        <v>146</v>
      </c>
      <c r="B121" s="2" t="s">
        <v>160</v>
      </c>
      <c r="C121" s="5">
        <v>220</v>
      </c>
      <c r="D121" s="5">
        <v>0.5</v>
      </c>
      <c r="E121" s="6">
        <f t="shared" si="20"/>
        <v>110</v>
      </c>
      <c r="F121" s="2">
        <f t="shared" si="19"/>
        <v>88</v>
      </c>
      <c r="G121" s="2">
        <f t="shared" si="17"/>
        <v>98.56</v>
      </c>
    </row>
    <row r="122" spans="1:7" ht="12.75">
      <c r="A122" s="2" t="s">
        <v>146</v>
      </c>
      <c r="B122" s="2" t="s">
        <v>161</v>
      </c>
      <c r="C122" s="5">
        <v>120</v>
      </c>
      <c r="D122" s="5">
        <v>1</v>
      </c>
      <c r="E122" s="6">
        <f t="shared" si="20"/>
        <v>120</v>
      </c>
      <c r="F122" s="2">
        <f t="shared" si="19"/>
        <v>96</v>
      </c>
      <c r="G122" s="2">
        <f t="shared" si="17"/>
        <v>107.52000000000001</v>
      </c>
    </row>
    <row r="123" spans="1:7" ht="12.75">
      <c r="A123" s="2" t="s">
        <v>146</v>
      </c>
      <c r="B123" s="2" t="s">
        <v>162</v>
      </c>
      <c r="C123" s="5">
        <v>160</v>
      </c>
      <c r="D123" s="5">
        <v>1</v>
      </c>
      <c r="E123" s="6">
        <f t="shared" si="20"/>
        <v>160</v>
      </c>
      <c r="F123" s="2">
        <f t="shared" si="19"/>
        <v>128</v>
      </c>
      <c r="G123" s="2">
        <f t="shared" si="17"/>
        <v>143.36</v>
      </c>
    </row>
    <row r="124" spans="1:7" ht="12.75">
      <c r="A124" s="2" t="s">
        <v>146</v>
      </c>
      <c r="B124" s="2" t="s">
        <v>205</v>
      </c>
      <c r="C124" s="2">
        <v>48</v>
      </c>
      <c r="D124" s="2">
        <v>2</v>
      </c>
      <c r="E124" s="2">
        <f t="shared" si="20"/>
        <v>96</v>
      </c>
      <c r="F124" s="2">
        <f aca="true" t="shared" si="21" ref="F124:F133">E124</f>
        <v>96</v>
      </c>
      <c r="G124" s="2">
        <f t="shared" si="17"/>
        <v>107.52000000000001</v>
      </c>
    </row>
    <row r="125" spans="1:7" ht="12.75">
      <c r="A125" s="2" t="s">
        <v>146</v>
      </c>
      <c r="B125" s="2" t="s">
        <v>206</v>
      </c>
      <c r="C125" s="2">
        <v>160</v>
      </c>
      <c r="D125" s="2">
        <v>1.2</v>
      </c>
      <c r="E125" s="2">
        <f t="shared" si="20"/>
        <v>192</v>
      </c>
      <c r="F125" s="2">
        <f t="shared" si="21"/>
        <v>192</v>
      </c>
      <c r="G125" s="2">
        <f t="shared" si="17"/>
        <v>215.04000000000002</v>
      </c>
    </row>
    <row r="126" spans="1:7" ht="12.75">
      <c r="A126" s="2" t="s">
        <v>146</v>
      </c>
      <c r="B126" s="2" t="s">
        <v>207</v>
      </c>
      <c r="C126" s="2">
        <v>10</v>
      </c>
      <c r="D126" s="2">
        <v>15</v>
      </c>
      <c r="E126" s="2">
        <f t="shared" si="20"/>
        <v>150</v>
      </c>
      <c r="F126" s="2">
        <f t="shared" si="21"/>
        <v>150</v>
      </c>
      <c r="G126" s="2">
        <f t="shared" si="17"/>
        <v>168.00000000000003</v>
      </c>
    </row>
    <row r="127" spans="1:7" ht="12.75">
      <c r="A127" s="2" t="s">
        <v>146</v>
      </c>
      <c r="B127" s="2" t="s">
        <v>208</v>
      </c>
      <c r="C127" s="2">
        <v>18</v>
      </c>
      <c r="D127" s="2">
        <v>5</v>
      </c>
      <c r="E127" s="2">
        <f t="shared" si="20"/>
        <v>90</v>
      </c>
      <c r="F127" s="2">
        <f t="shared" si="21"/>
        <v>90</v>
      </c>
      <c r="G127" s="2">
        <f t="shared" si="17"/>
        <v>100.80000000000001</v>
      </c>
    </row>
    <row r="128" spans="1:7" ht="12.75">
      <c r="A128" s="2" t="s">
        <v>146</v>
      </c>
      <c r="B128" s="2" t="s">
        <v>209</v>
      </c>
      <c r="C128" s="2">
        <v>90</v>
      </c>
      <c r="D128" s="2">
        <v>0.5</v>
      </c>
      <c r="E128" s="2">
        <f t="shared" si="20"/>
        <v>45</v>
      </c>
      <c r="F128" s="2">
        <f t="shared" si="21"/>
        <v>45</v>
      </c>
      <c r="G128" s="2">
        <f t="shared" si="17"/>
        <v>50.400000000000006</v>
      </c>
    </row>
    <row r="129" spans="1:7" ht="12.75">
      <c r="A129" s="2" t="s">
        <v>146</v>
      </c>
      <c r="B129" s="2" t="s">
        <v>11</v>
      </c>
      <c r="C129" s="2">
        <v>160</v>
      </c>
      <c r="D129" s="2">
        <v>1</v>
      </c>
      <c r="E129" s="6">
        <f t="shared" si="20"/>
        <v>160</v>
      </c>
      <c r="F129" s="2">
        <f t="shared" si="21"/>
        <v>160</v>
      </c>
      <c r="G129" s="2">
        <f t="shared" si="17"/>
        <v>179.20000000000002</v>
      </c>
    </row>
    <row r="130" spans="1:7" ht="12.75">
      <c r="A130" s="2" t="s">
        <v>146</v>
      </c>
      <c r="B130" s="2" t="s">
        <v>12</v>
      </c>
      <c r="C130" s="2">
        <v>160</v>
      </c>
      <c r="D130" s="2">
        <v>1</v>
      </c>
      <c r="E130" s="6">
        <f t="shared" si="20"/>
        <v>160</v>
      </c>
      <c r="F130" s="2">
        <f t="shared" si="21"/>
        <v>160</v>
      </c>
      <c r="G130" s="2">
        <f t="shared" si="17"/>
        <v>179.20000000000002</v>
      </c>
    </row>
    <row r="131" spans="1:7" ht="12.75">
      <c r="A131" s="2" t="s">
        <v>146</v>
      </c>
      <c r="B131" s="2" t="s">
        <v>13</v>
      </c>
      <c r="C131" s="2">
        <v>160</v>
      </c>
      <c r="D131" s="2">
        <v>1</v>
      </c>
      <c r="E131" s="6">
        <f t="shared" si="20"/>
        <v>160</v>
      </c>
      <c r="F131" s="2">
        <f t="shared" si="21"/>
        <v>160</v>
      </c>
      <c r="G131" s="2">
        <f aca="true" t="shared" si="22" ref="G131:G182">F131*1.12</f>
        <v>179.20000000000002</v>
      </c>
    </row>
    <row r="132" spans="1:7" ht="12.75">
      <c r="A132" s="2" t="s">
        <v>146</v>
      </c>
      <c r="B132" s="2" t="s">
        <v>14</v>
      </c>
      <c r="C132" s="2">
        <v>160</v>
      </c>
      <c r="D132" s="2">
        <v>1</v>
      </c>
      <c r="E132" s="6">
        <f t="shared" si="20"/>
        <v>160</v>
      </c>
      <c r="F132" s="2">
        <f t="shared" si="21"/>
        <v>160</v>
      </c>
      <c r="G132" s="2">
        <f t="shared" si="22"/>
        <v>179.20000000000002</v>
      </c>
    </row>
    <row r="133" spans="1:9" ht="12.75">
      <c r="A133" s="2" t="s">
        <v>146</v>
      </c>
      <c r="B133" s="2" t="s">
        <v>15</v>
      </c>
      <c r="C133" s="2">
        <v>100</v>
      </c>
      <c r="D133" s="2">
        <v>1</v>
      </c>
      <c r="E133" s="6">
        <f t="shared" si="20"/>
        <v>100</v>
      </c>
      <c r="F133" s="2">
        <f t="shared" si="21"/>
        <v>100</v>
      </c>
      <c r="G133" s="2">
        <f t="shared" si="22"/>
        <v>112.00000000000001</v>
      </c>
      <c r="H133" s="3">
        <f>SUM(G107:G133)</f>
        <v>3442.4767999999995</v>
      </c>
      <c r="I133" s="2" t="s">
        <v>298</v>
      </c>
    </row>
    <row r="134" spans="1:7" ht="12.75">
      <c r="A134" s="2" t="s">
        <v>106</v>
      </c>
      <c r="B134" s="2" t="s">
        <v>107</v>
      </c>
      <c r="C134" s="2">
        <v>20</v>
      </c>
      <c r="D134" s="2">
        <v>2</v>
      </c>
      <c r="E134" s="2">
        <f t="shared" si="20"/>
        <v>40</v>
      </c>
      <c r="F134" s="2">
        <f aca="true" t="shared" si="23" ref="F134:F139">E134*0.8</f>
        <v>32</v>
      </c>
      <c r="G134" s="2">
        <f t="shared" si="22"/>
        <v>35.84</v>
      </c>
    </row>
    <row r="135" spans="1:7" ht="12.75">
      <c r="A135" s="2" t="s">
        <v>106</v>
      </c>
      <c r="B135" s="2" t="s">
        <v>108</v>
      </c>
      <c r="C135" s="2">
        <v>230</v>
      </c>
      <c r="D135" s="2">
        <v>1</v>
      </c>
      <c r="E135" s="2">
        <f aca="true" t="shared" si="24" ref="E135:E153">C135*D135</f>
        <v>230</v>
      </c>
      <c r="F135" s="2">
        <f t="shared" si="23"/>
        <v>184</v>
      </c>
      <c r="G135" s="2">
        <f t="shared" si="22"/>
        <v>206.08</v>
      </c>
    </row>
    <row r="136" spans="1:7" ht="12.75">
      <c r="A136" s="2" t="s">
        <v>106</v>
      </c>
      <c r="B136" s="2" t="s">
        <v>109</v>
      </c>
      <c r="C136" s="2">
        <v>220</v>
      </c>
      <c r="D136" s="2">
        <v>0.4</v>
      </c>
      <c r="E136" s="2">
        <f t="shared" si="24"/>
        <v>88</v>
      </c>
      <c r="F136" s="2">
        <f t="shared" si="23"/>
        <v>70.4</v>
      </c>
      <c r="G136" s="2">
        <f t="shared" si="22"/>
        <v>78.84800000000001</v>
      </c>
    </row>
    <row r="137" spans="1:7" ht="12.75">
      <c r="A137" s="2" t="s">
        <v>106</v>
      </c>
      <c r="B137" s="2" t="s">
        <v>110</v>
      </c>
      <c r="C137" s="2">
        <v>150</v>
      </c>
      <c r="D137" s="2">
        <v>0.8</v>
      </c>
      <c r="E137" s="2">
        <f t="shared" si="24"/>
        <v>120</v>
      </c>
      <c r="F137" s="2">
        <f t="shared" si="23"/>
        <v>96</v>
      </c>
      <c r="G137" s="2">
        <f t="shared" si="22"/>
        <v>107.52000000000001</v>
      </c>
    </row>
    <row r="138" spans="1:7" ht="12.75">
      <c r="A138" s="2" t="s">
        <v>106</v>
      </c>
      <c r="B138" s="2" t="s">
        <v>111</v>
      </c>
      <c r="C138" s="2">
        <v>120</v>
      </c>
      <c r="D138" s="2">
        <v>0.8</v>
      </c>
      <c r="E138" s="2">
        <f t="shared" si="24"/>
        <v>96</v>
      </c>
      <c r="F138" s="2">
        <f t="shared" si="23"/>
        <v>76.80000000000001</v>
      </c>
      <c r="G138" s="2">
        <f t="shared" si="22"/>
        <v>86.01600000000002</v>
      </c>
    </row>
    <row r="139" spans="1:7" ht="12.75">
      <c r="A139" s="2" t="s">
        <v>106</v>
      </c>
      <c r="B139" s="2" t="s">
        <v>112</v>
      </c>
      <c r="C139" s="2">
        <v>220</v>
      </c>
      <c r="D139" s="2">
        <v>0.4</v>
      </c>
      <c r="E139" s="2">
        <f t="shared" si="24"/>
        <v>88</v>
      </c>
      <c r="F139" s="2">
        <f t="shared" si="23"/>
        <v>70.4</v>
      </c>
      <c r="G139" s="2">
        <f t="shared" si="22"/>
        <v>78.84800000000001</v>
      </c>
    </row>
    <row r="140" spans="1:7" ht="12.75">
      <c r="A140" s="2" t="s">
        <v>106</v>
      </c>
      <c r="B140" s="2" t="s">
        <v>181</v>
      </c>
      <c r="C140" s="2">
        <v>440</v>
      </c>
      <c r="D140" s="2">
        <v>2</v>
      </c>
      <c r="E140" s="2">
        <f t="shared" si="24"/>
        <v>880</v>
      </c>
      <c r="F140" s="2">
        <f aca="true" t="shared" si="25" ref="F140:F153">E140</f>
        <v>880</v>
      </c>
      <c r="G140" s="2">
        <f t="shared" si="22"/>
        <v>985.6000000000001</v>
      </c>
    </row>
    <row r="141" spans="1:7" ht="12.75">
      <c r="A141" s="2" t="s">
        <v>106</v>
      </c>
      <c r="B141" s="2" t="s">
        <v>182</v>
      </c>
      <c r="C141" s="2">
        <v>240</v>
      </c>
      <c r="D141" s="2">
        <v>1</v>
      </c>
      <c r="E141" s="2">
        <f t="shared" si="24"/>
        <v>240</v>
      </c>
      <c r="F141" s="2">
        <f t="shared" si="25"/>
        <v>240</v>
      </c>
      <c r="G141" s="2">
        <f t="shared" si="22"/>
        <v>268.8</v>
      </c>
    </row>
    <row r="142" spans="1:7" ht="12.75">
      <c r="A142" s="2" t="s">
        <v>106</v>
      </c>
      <c r="B142" s="2" t="s">
        <v>183</v>
      </c>
      <c r="C142" s="2">
        <v>150</v>
      </c>
      <c r="D142" s="2">
        <v>2</v>
      </c>
      <c r="E142" s="2">
        <f t="shared" si="24"/>
        <v>300</v>
      </c>
      <c r="F142" s="2">
        <f t="shared" si="25"/>
        <v>300</v>
      </c>
      <c r="G142" s="2">
        <f t="shared" si="22"/>
        <v>336.00000000000006</v>
      </c>
    </row>
    <row r="143" spans="1:7" ht="12.75">
      <c r="A143" s="2" t="s">
        <v>106</v>
      </c>
      <c r="B143" s="2" t="s">
        <v>184</v>
      </c>
      <c r="C143" s="2">
        <v>110</v>
      </c>
      <c r="D143" s="2">
        <v>1.5</v>
      </c>
      <c r="E143" s="2">
        <f t="shared" si="24"/>
        <v>165</v>
      </c>
      <c r="F143" s="2">
        <f t="shared" si="25"/>
        <v>165</v>
      </c>
      <c r="G143" s="2">
        <f t="shared" si="22"/>
        <v>184.8</v>
      </c>
    </row>
    <row r="144" spans="1:7" ht="12.75">
      <c r="A144" s="2" t="s">
        <v>106</v>
      </c>
      <c r="B144" s="2" t="s">
        <v>185</v>
      </c>
      <c r="C144" s="2">
        <v>140</v>
      </c>
      <c r="D144" s="2">
        <v>1</v>
      </c>
      <c r="E144" s="2">
        <f t="shared" si="24"/>
        <v>140</v>
      </c>
      <c r="F144" s="2">
        <f t="shared" si="25"/>
        <v>140</v>
      </c>
      <c r="G144" s="2">
        <f t="shared" si="22"/>
        <v>156.8</v>
      </c>
    </row>
    <row r="145" spans="1:7" ht="12.75">
      <c r="A145" s="2" t="s">
        <v>106</v>
      </c>
      <c r="B145" s="2" t="s">
        <v>186</v>
      </c>
      <c r="C145" s="2">
        <v>15</v>
      </c>
      <c r="D145" s="2">
        <v>4</v>
      </c>
      <c r="E145" s="2">
        <f t="shared" si="24"/>
        <v>60</v>
      </c>
      <c r="F145" s="2">
        <f t="shared" si="25"/>
        <v>60</v>
      </c>
      <c r="G145" s="2">
        <f t="shared" si="22"/>
        <v>67.2</v>
      </c>
    </row>
    <row r="146" spans="1:7" ht="12.75">
      <c r="A146" s="2" t="s">
        <v>106</v>
      </c>
      <c r="B146" s="2" t="s">
        <v>187</v>
      </c>
      <c r="C146" s="2">
        <v>10</v>
      </c>
      <c r="D146" s="2">
        <v>2</v>
      </c>
      <c r="E146" s="2">
        <f t="shared" si="24"/>
        <v>20</v>
      </c>
      <c r="F146" s="2">
        <f t="shared" si="25"/>
        <v>20</v>
      </c>
      <c r="G146" s="2">
        <f t="shared" si="22"/>
        <v>22.400000000000002</v>
      </c>
    </row>
    <row r="147" spans="1:7" ht="12.75">
      <c r="A147" s="2" t="s">
        <v>106</v>
      </c>
      <c r="B147" s="2" t="s">
        <v>188</v>
      </c>
      <c r="C147" s="2">
        <v>10</v>
      </c>
      <c r="D147" s="2">
        <v>2</v>
      </c>
      <c r="E147" s="2">
        <f t="shared" si="24"/>
        <v>20</v>
      </c>
      <c r="F147" s="2">
        <f t="shared" si="25"/>
        <v>20</v>
      </c>
      <c r="G147" s="2">
        <f t="shared" si="22"/>
        <v>22.400000000000002</v>
      </c>
    </row>
    <row r="148" spans="1:8" ht="12.75">
      <c r="A148" s="2" t="s">
        <v>106</v>
      </c>
      <c r="B148" s="2" t="s">
        <v>189</v>
      </c>
      <c r="C148" s="2">
        <v>30</v>
      </c>
      <c r="D148" s="2">
        <v>2</v>
      </c>
      <c r="E148" s="2">
        <f t="shared" si="24"/>
        <v>60</v>
      </c>
      <c r="F148" s="2">
        <f t="shared" si="25"/>
        <v>60</v>
      </c>
      <c r="G148" s="2">
        <f t="shared" si="22"/>
        <v>67.2</v>
      </c>
      <c r="H148" s="3">
        <f>SUM(G134:G148)</f>
        <v>2704.3520000000003</v>
      </c>
    </row>
    <row r="149" spans="1:8" ht="12.75">
      <c r="A149" s="2" t="s">
        <v>174</v>
      </c>
      <c r="B149" s="2" t="s">
        <v>175</v>
      </c>
      <c r="C149" s="2">
        <v>260</v>
      </c>
      <c r="D149" s="2">
        <v>5</v>
      </c>
      <c r="E149" s="2">
        <f t="shared" si="24"/>
        <v>1300</v>
      </c>
      <c r="F149" s="2">
        <f t="shared" si="25"/>
        <v>1300</v>
      </c>
      <c r="G149" s="2">
        <f t="shared" si="22"/>
        <v>1456.0000000000002</v>
      </c>
      <c r="H149" s="3">
        <f>SUM(G149)</f>
        <v>1456.0000000000002</v>
      </c>
    </row>
    <row r="150" spans="1:7" ht="12.75">
      <c r="A150" s="2" t="s">
        <v>279</v>
      </c>
      <c r="B150" s="2" t="s">
        <v>165</v>
      </c>
      <c r="C150" s="2">
        <v>160</v>
      </c>
      <c r="D150" s="2">
        <v>1.5</v>
      </c>
      <c r="E150" s="2">
        <f t="shared" si="24"/>
        <v>240</v>
      </c>
      <c r="F150" s="2">
        <f t="shared" si="25"/>
        <v>240</v>
      </c>
      <c r="G150" s="2">
        <f t="shared" si="22"/>
        <v>268.8</v>
      </c>
    </row>
    <row r="151" spans="1:7" ht="12.75">
      <c r="A151" s="2" t="s">
        <v>279</v>
      </c>
      <c r="B151" s="2" t="s">
        <v>166</v>
      </c>
      <c r="C151" s="2">
        <v>240</v>
      </c>
      <c r="D151" s="2">
        <v>1</v>
      </c>
      <c r="E151" s="2">
        <f t="shared" si="24"/>
        <v>240</v>
      </c>
      <c r="F151" s="2">
        <f t="shared" si="25"/>
        <v>240</v>
      </c>
      <c r="G151" s="2">
        <f t="shared" si="22"/>
        <v>268.8</v>
      </c>
    </row>
    <row r="152" spans="1:7" ht="12.75">
      <c r="A152" s="2" t="s">
        <v>279</v>
      </c>
      <c r="B152" s="2" t="s">
        <v>167</v>
      </c>
      <c r="C152" s="2">
        <v>220</v>
      </c>
      <c r="D152" s="2">
        <v>0.5</v>
      </c>
      <c r="E152" s="2">
        <f t="shared" si="24"/>
        <v>110</v>
      </c>
      <c r="F152" s="2">
        <f t="shared" si="25"/>
        <v>110</v>
      </c>
      <c r="G152" s="2">
        <f t="shared" si="22"/>
        <v>123.20000000000002</v>
      </c>
    </row>
    <row r="153" spans="1:7" ht="12.75">
      <c r="A153" s="2" t="s">
        <v>279</v>
      </c>
      <c r="B153" s="2" t="s">
        <v>168</v>
      </c>
      <c r="C153" s="2">
        <v>200</v>
      </c>
      <c r="D153" s="2">
        <v>2</v>
      </c>
      <c r="E153" s="2">
        <f t="shared" si="24"/>
        <v>400</v>
      </c>
      <c r="F153" s="2">
        <f t="shared" si="25"/>
        <v>400</v>
      </c>
      <c r="G153" s="2">
        <f t="shared" si="22"/>
        <v>448.00000000000006</v>
      </c>
    </row>
    <row r="154" spans="1:7" ht="12.75">
      <c r="A154" s="2" t="s">
        <v>279</v>
      </c>
      <c r="B154" s="2" t="s">
        <v>256</v>
      </c>
      <c r="C154" s="2">
        <v>45</v>
      </c>
      <c r="D154" s="2">
        <v>1</v>
      </c>
      <c r="E154" s="2">
        <f aca="true" t="shared" si="26" ref="E154:E176">C154*D154</f>
        <v>45</v>
      </c>
      <c r="F154" s="2">
        <f aca="true" t="shared" si="27" ref="F154:F161">E154</f>
        <v>45</v>
      </c>
      <c r="G154" s="2">
        <f t="shared" si="22"/>
        <v>50.400000000000006</v>
      </c>
    </row>
    <row r="155" spans="1:7" ht="12.75">
      <c r="A155" s="2" t="s">
        <v>279</v>
      </c>
      <c r="B155" s="2" t="s">
        <v>257</v>
      </c>
      <c r="C155" s="2">
        <v>45</v>
      </c>
      <c r="D155" s="2">
        <v>1</v>
      </c>
      <c r="E155" s="2">
        <f t="shared" si="26"/>
        <v>45</v>
      </c>
      <c r="F155" s="2">
        <f t="shared" si="27"/>
        <v>45</v>
      </c>
      <c r="G155" s="2">
        <f t="shared" si="22"/>
        <v>50.400000000000006</v>
      </c>
    </row>
    <row r="156" spans="1:7" ht="12.75">
      <c r="A156" s="2" t="s">
        <v>279</v>
      </c>
      <c r="B156" s="2" t="s">
        <v>258</v>
      </c>
      <c r="C156" s="2">
        <v>45</v>
      </c>
      <c r="D156" s="2">
        <v>1</v>
      </c>
      <c r="E156" s="2">
        <f t="shared" si="26"/>
        <v>45</v>
      </c>
      <c r="F156" s="2">
        <f t="shared" si="27"/>
        <v>45</v>
      </c>
      <c r="G156" s="2">
        <f t="shared" si="22"/>
        <v>50.400000000000006</v>
      </c>
    </row>
    <row r="157" spans="1:7" ht="12.75">
      <c r="A157" s="2" t="s">
        <v>279</v>
      </c>
      <c r="B157" s="2" t="s">
        <v>259</v>
      </c>
      <c r="C157" s="2">
        <v>45</v>
      </c>
      <c r="D157" s="2">
        <v>1</v>
      </c>
      <c r="E157" s="2">
        <f t="shared" si="26"/>
        <v>45</v>
      </c>
      <c r="F157" s="2">
        <f t="shared" si="27"/>
        <v>45</v>
      </c>
      <c r="G157" s="2">
        <f t="shared" si="22"/>
        <v>50.400000000000006</v>
      </c>
    </row>
    <row r="158" spans="1:7" ht="12.75">
      <c r="A158" s="2" t="s">
        <v>279</v>
      </c>
      <c r="B158" s="2" t="s">
        <v>260</v>
      </c>
      <c r="C158" s="2">
        <v>100</v>
      </c>
      <c r="D158" s="2">
        <v>1</v>
      </c>
      <c r="E158" s="2">
        <f t="shared" si="26"/>
        <v>100</v>
      </c>
      <c r="F158" s="2">
        <f t="shared" si="27"/>
        <v>100</v>
      </c>
      <c r="G158" s="2">
        <f t="shared" si="22"/>
        <v>112.00000000000001</v>
      </c>
    </row>
    <row r="159" spans="1:7" ht="12.75">
      <c r="A159" s="2" t="s">
        <v>279</v>
      </c>
      <c r="B159" s="2" t="s">
        <v>261</v>
      </c>
      <c r="C159" s="2">
        <v>60</v>
      </c>
      <c r="D159" s="2">
        <v>1</v>
      </c>
      <c r="E159" s="2">
        <f t="shared" si="26"/>
        <v>60</v>
      </c>
      <c r="F159" s="2">
        <f t="shared" si="27"/>
        <v>60</v>
      </c>
      <c r="G159" s="2">
        <f t="shared" si="22"/>
        <v>67.2</v>
      </c>
    </row>
    <row r="160" spans="1:7" ht="12.75">
      <c r="A160" s="2" t="s">
        <v>279</v>
      </c>
      <c r="B160" s="2" t="s">
        <v>262</v>
      </c>
      <c r="C160" s="2">
        <v>30</v>
      </c>
      <c r="D160" s="2">
        <v>1</v>
      </c>
      <c r="E160" s="2">
        <f t="shared" si="26"/>
        <v>30</v>
      </c>
      <c r="F160" s="2">
        <f t="shared" si="27"/>
        <v>30</v>
      </c>
      <c r="G160" s="2">
        <f t="shared" si="22"/>
        <v>33.6</v>
      </c>
    </row>
    <row r="161" spans="1:8" ht="12.75">
      <c r="A161" s="2" t="s">
        <v>279</v>
      </c>
      <c r="B161" s="2" t="s">
        <v>16</v>
      </c>
      <c r="C161" s="2">
        <v>240</v>
      </c>
      <c r="D161" s="2">
        <v>2</v>
      </c>
      <c r="E161" s="6">
        <f t="shared" si="26"/>
        <v>480</v>
      </c>
      <c r="F161" s="2">
        <f t="shared" si="27"/>
        <v>480</v>
      </c>
      <c r="G161" s="2">
        <f t="shared" si="22"/>
        <v>537.6</v>
      </c>
      <c r="H161" s="3">
        <f>SUM(G150:G161)</f>
        <v>2060.8000000000006</v>
      </c>
    </row>
    <row r="162" spans="1:7" ht="12.75">
      <c r="A162" s="2" t="s">
        <v>129</v>
      </c>
      <c r="B162" s="2" t="s">
        <v>130</v>
      </c>
      <c r="C162" s="5">
        <v>230</v>
      </c>
      <c r="D162" s="5">
        <v>0.6</v>
      </c>
      <c r="E162" s="6">
        <f t="shared" si="26"/>
        <v>138</v>
      </c>
      <c r="F162" s="2">
        <f>E162*0.8</f>
        <v>110.4</v>
      </c>
      <c r="G162" s="2">
        <f t="shared" si="22"/>
        <v>123.64800000000002</v>
      </c>
    </row>
    <row r="163" spans="1:7" ht="12.75">
      <c r="A163" s="2" t="s">
        <v>129</v>
      </c>
      <c r="B163" s="2" t="s">
        <v>131</v>
      </c>
      <c r="C163" s="5">
        <v>200</v>
      </c>
      <c r="D163" s="5">
        <v>1</v>
      </c>
      <c r="E163" s="6">
        <f t="shared" si="26"/>
        <v>200</v>
      </c>
      <c r="F163" s="2">
        <f aca="true" t="shared" si="28" ref="F163:F173">E163*0.8</f>
        <v>160</v>
      </c>
      <c r="G163" s="2">
        <f t="shared" si="22"/>
        <v>179.20000000000002</v>
      </c>
    </row>
    <row r="164" spans="1:7" ht="12.75">
      <c r="A164" s="2" t="s">
        <v>129</v>
      </c>
      <c r="B164" s="2" t="s">
        <v>136</v>
      </c>
      <c r="C164" s="5">
        <v>265</v>
      </c>
      <c r="D164" s="5">
        <v>0.4</v>
      </c>
      <c r="E164" s="6">
        <f t="shared" si="26"/>
        <v>106</v>
      </c>
      <c r="F164" s="2">
        <f t="shared" si="28"/>
        <v>84.80000000000001</v>
      </c>
      <c r="G164" s="2">
        <f t="shared" si="22"/>
        <v>94.97600000000003</v>
      </c>
    </row>
    <row r="165" spans="1:7" ht="12.75">
      <c r="A165" s="2" t="s">
        <v>129</v>
      </c>
      <c r="B165" s="2" t="s">
        <v>137</v>
      </c>
      <c r="C165" s="5">
        <v>280</v>
      </c>
      <c r="D165" s="5">
        <v>0.5</v>
      </c>
      <c r="E165" s="6">
        <f t="shared" si="26"/>
        <v>140</v>
      </c>
      <c r="F165" s="2">
        <f t="shared" si="28"/>
        <v>112</v>
      </c>
      <c r="G165" s="2">
        <f t="shared" si="22"/>
        <v>125.44000000000001</v>
      </c>
    </row>
    <row r="166" spans="1:7" ht="12.75">
      <c r="A166" s="2" t="s">
        <v>129</v>
      </c>
      <c r="B166" s="2" t="s">
        <v>138</v>
      </c>
      <c r="C166" s="5">
        <v>260</v>
      </c>
      <c r="D166" s="5">
        <v>0.5</v>
      </c>
      <c r="E166" s="6">
        <f t="shared" si="26"/>
        <v>130</v>
      </c>
      <c r="F166" s="2">
        <f t="shared" si="28"/>
        <v>104</v>
      </c>
      <c r="G166" s="2">
        <f t="shared" si="22"/>
        <v>116.48000000000002</v>
      </c>
    </row>
    <row r="167" spans="1:7" ht="12.75">
      <c r="A167" s="2" t="s">
        <v>129</v>
      </c>
      <c r="B167" s="2" t="s">
        <v>139</v>
      </c>
      <c r="C167" s="5">
        <v>150</v>
      </c>
      <c r="D167" s="5">
        <v>0.4</v>
      </c>
      <c r="E167" s="6">
        <f t="shared" si="26"/>
        <v>60</v>
      </c>
      <c r="F167" s="2">
        <f t="shared" si="28"/>
        <v>48</v>
      </c>
      <c r="G167" s="2">
        <f t="shared" si="22"/>
        <v>53.760000000000005</v>
      </c>
    </row>
    <row r="168" spans="1:7" ht="12.75">
      <c r="A168" s="2" t="s">
        <v>129</v>
      </c>
      <c r="B168" s="2" t="s">
        <v>140</v>
      </c>
      <c r="C168" s="5">
        <v>150</v>
      </c>
      <c r="D168" s="5">
        <v>0.4</v>
      </c>
      <c r="E168" s="6">
        <f t="shared" si="26"/>
        <v>60</v>
      </c>
      <c r="F168" s="2">
        <f t="shared" si="28"/>
        <v>48</v>
      </c>
      <c r="G168" s="2">
        <f t="shared" si="22"/>
        <v>53.760000000000005</v>
      </c>
    </row>
    <row r="169" spans="1:7" ht="12.75">
      <c r="A169" s="2" t="s">
        <v>129</v>
      </c>
      <c r="B169" s="2" t="s">
        <v>141</v>
      </c>
      <c r="C169" s="5">
        <v>230</v>
      </c>
      <c r="D169" s="5">
        <v>0.3</v>
      </c>
      <c r="E169" s="6">
        <f t="shared" si="26"/>
        <v>69</v>
      </c>
      <c r="F169" s="2">
        <f t="shared" si="28"/>
        <v>55.2</v>
      </c>
      <c r="G169" s="2">
        <f t="shared" si="22"/>
        <v>61.82400000000001</v>
      </c>
    </row>
    <row r="170" spans="1:7" ht="12.75">
      <c r="A170" s="2" t="s">
        <v>129</v>
      </c>
      <c r="B170" s="2" t="s">
        <v>142</v>
      </c>
      <c r="C170" s="5">
        <v>230</v>
      </c>
      <c r="D170" s="5">
        <v>0.3</v>
      </c>
      <c r="E170" s="6">
        <f t="shared" si="26"/>
        <v>69</v>
      </c>
      <c r="F170" s="2">
        <f t="shared" si="28"/>
        <v>55.2</v>
      </c>
      <c r="G170" s="2">
        <f t="shared" si="22"/>
        <v>61.82400000000001</v>
      </c>
    </row>
    <row r="171" spans="1:7" ht="12.75">
      <c r="A171" s="2" t="s">
        <v>129</v>
      </c>
      <c r="B171" s="2" t="s">
        <v>143</v>
      </c>
      <c r="C171" s="5">
        <v>180</v>
      </c>
      <c r="D171" s="5">
        <v>0.3</v>
      </c>
      <c r="E171" s="6">
        <f t="shared" si="26"/>
        <v>54</v>
      </c>
      <c r="F171" s="2">
        <f t="shared" si="28"/>
        <v>43.2</v>
      </c>
      <c r="G171" s="2">
        <f t="shared" si="22"/>
        <v>48.38400000000001</v>
      </c>
    </row>
    <row r="172" spans="1:7" ht="12.75">
      <c r="A172" s="2" t="s">
        <v>129</v>
      </c>
      <c r="B172" s="2" t="s">
        <v>144</v>
      </c>
      <c r="C172" s="5">
        <v>15</v>
      </c>
      <c r="D172" s="5">
        <v>1</v>
      </c>
      <c r="E172" s="6">
        <f t="shared" si="26"/>
        <v>15</v>
      </c>
      <c r="F172" s="2">
        <f t="shared" si="28"/>
        <v>12</v>
      </c>
      <c r="G172" s="2">
        <f t="shared" si="22"/>
        <v>13.440000000000001</v>
      </c>
    </row>
    <row r="173" spans="1:7" ht="12.75">
      <c r="A173" s="2" t="s">
        <v>129</v>
      </c>
      <c r="B173" s="2" t="s">
        <v>145</v>
      </c>
      <c r="C173" s="5">
        <v>15</v>
      </c>
      <c r="D173" s="5">
        <v>1</v>
      </c>
      <c r="E173" s="6">
        <f t="shared" si="26"/>
        <v>15</v>
      </c>
      <c r="F173" s="2">
        <f t="shared" si="28"/>
        <v>12</v>
      </c>
      <c r="G173" s="2">
        <f t="shared" si="22"/>
        <v>13.440000000000001</v>
      </c>
    </row>
    <row r="174" spans="1:7" ht="12.75">
      <c r="A174" s="2" t="s">
        <v>129</v>
      </c>
      <c r="B174" s="2" t="s">
        <v>204</v>
      </c>
      <c r="C174" s="2">
        <v>280</v>
      </c>
      <c r="D174" s="2">
        <v>0.5</v>
      </c>
      <c r="E174" s="2">
        <f t="shared" si="26"/>
        <v>140</v>
      </c>
      <c r="F174" s="2">
        <f>E174</f>
        <v>140</v>
      </c>
      <c r="G174" s="2">
        <f t="shared" si="22"/>
        <v>156.8</v>
      </c>
    </row>
    <row r="175" spans="1:8" ht="12.75">
      <c r="A175" s="2" t="s">
        <v>129</v>
      </c>
      <c r="B175" s="2" t="s">
        <v>197</v>
      </c>
      <c r="C175" s="2">
        <v>200</v>
      </c>
      <c r="D175" s="2">
        <v>2.5</v>
      </c>
      <c r="E175" s="2">
        <f t="shared" si="26"/>
        <v>500</v>
      </c>
      <c r="F175" s="2">
        <f>E175</f>
        <v>500</v>
      </c>
      <c r="G175" s="2">
        <f t="shared" si="22"/>
        <v>560</v>
      </c>
      <c r="H175" s="3">
        <f>SUM(G162:G175)</f>
        <v>1662.9760000000003</v>
      </c>
    </row>
    <row r="176" spans="1:8" ht="12.75">
      <c r="A176" s="2" t="s">
        <v>176</v>
      </c>
      <c r="B176" s="2" t="s">
        <v>177</v>
      </c>
      <c r="C176" s="2">
        <v>580</v>
      </c>
      <c r="D176" s="2">
        <v>1</v>
      </c>
      <c r="E176" s="2">
        <f t="shared" si="26"/>
        <v>580</v>
      </c>
      <c r="F176" s="2">
        <f>E176</f>
        <v>580</v>
      </c>
      <c r="G176" s="2">
        <f t="shared" si="22"/>
        <v>649.6</v>
      </c>
      <c r="H176" s="3">
        <f>G176</f>
        <v>649.6</v>
      </c>
    </row>
    <row r="177" spans="1:7" ht="12.75">
      <c r="A177" s="2" t="s">
        <v>87</v>
      </c>
      <c r="B177" s="2" t="s">
        <v>88</v>
      </c>
      <c r="C177" s="5">
        <v>230</v>
      </c>
      <c r="D177" s="5">
        <v>0.5</v>
      </c>
      <c r="E177" s="6">
        <f aca="true" t="shared" si="29" ref="E177:E182">D177*C177</f>
        <v>115</v>
      </c>
      <c r="F177" s="2">
        <f aca="true" t="shared" si="30" ref="F177:F182">E177*0.8</f>
        <v>92</v>
      </c>
      <c r="G177" s="2">
        <f t="shared" si="22"/>
        <v>103.04</v>
      </c>
    </row>
    <row r="178" spans="1:7" ht="12.75">
      <c r="A178" s="2" t="s">
        <v>87</v>
      </c>
      <c r="B178" s="2" t="s">
        <v>89</v>
      </c>
      <c r="C178" s="5">
        <v>230</v>
      </c>
      <c r="D178" s="5">
        <v>0.5</v>
      </c>
      <c r="E178" s="6">
        <f t="shared" si="29"/>
        <v>115</v>
      </c>
      <c r="F178" s="2">
        <f t="shared" si="30"/>
        <v>92</v>
      </c>
      <c r="G178" s="2">
        <f t="shared" si="22"/>
        <v>103.04</v>
      </c>
    </row>
    <row r="179" spans="1:7" ht="12.75">
      <c r="A179" s="2" t="s">
        <v>87</v>
      </c>
      <c r="B179" s="2" t="s">
        <v>90</v>
      </c>
      <c r="C179" s="5">
        <v>230</v>
      </c>
      <c r="D179" s="5">
        <v>0.5</v>
      </c>
      <c r="E179" s="6">
        <f t="shared" si="29"/>
        <v>115</v>
      </c>
      <c r="F179" s="2">
        <f t="shared" si="30"/>
        <v>92</v>
      </c>
      <c r="G179" s="2">
        <f t="shared" si="22"/>
        <v>103.04</v>
      </c>
    </row>
    <row r="180" spans="1:7" ht="12.75">
      <c r="A180" s="2" t="s">
        <v>87</v>
      </c>
      <c r="B180" s="2" t="s">
        <v>91</v>
      </c>
      <c r="C180" s="5">
        <v>230</v>
      </c>
      <c r="D180" s="5">
        <v>0.5</v>
      </c>
      <c r="E180" s="6">
        <f t="shared" si="29"/>
        <v>115</v>
      </c>
      <c r="F180" s="2">
        <f t="shared" si="30"/>
        <v>92</v>
      </c>
      <c r="G180" s="2">
        <f t="shared" si="22"/>
        <v>103.04</v>
      </c>
    </row>
    <row r="181" spans="1:7" ht="12.75">
      <c r="A181" s="2" t="s">
        <v>87</v>
      </c>
      <c r="B181" s="2" t="s">
        <v>92</v>
      </c>
      <c r="C181" s="5">
        <v>240</v>
      </c>
      <c r="D181" s="5">
        <v>0.5</v>
      </c>
      <c r="E181" s="6">
        <f t="shared" si="29"/>
        <v>120</v>
      </c>
      <c r="F181" s="2">
        <f t="shared" si="30"/>
        <v>96</v>
      </c>
      <c r="G181" s="2">
        <f t="shared" si="22"/>
        <v>107.52000000000001</v>
      </c>
    </row>
    <row r="182" spans="1:7" ht="12.75">
      <c r="A182" s="2" t="s">
        <v>87</v>
      </c>
      <c r="B182" s="2" t="s">
        <v>93</v>
      </c>
      <c r="C182" s="5">
        <v>230</v>
      </c>
      <c r="D182" s="5">
        <v>0.5</v>
      </c>
      <c r="E182" s="6">
        <f t="shared" si="29"/>
        <v>115</v>
      </c>
      <c r="F182" s="2">
        <f t="shared" si="30"/>
        <v>92</v>
      </c>
      <c r="G182" s="2">
        <f t="shared" si="22"/>
        <v>103.04</v>
      </c>
    </row>
    <row r="183" spans="1:7" ht="12.75">
      <c r="A183" s="2" t="s">
        <v>87</v>
      </c>
      <c r="B183" s="2" t="s">
        <v>214</v>
      </c>
      <c r="C183" s="2">
        <v>560</v>
      </c>
      <c r="D183" s="2">
        <v>1</v>
      </c>
      <c r="E183" s="2">
        <f aca="true" t="shared" si="31" ref="E183:E190">C183*D183</f>
        <v>560</v>
      </c>
      <c r="F183" s="2">
        <f>E183</f>
        <v>560</v>
      </c>
      <c r="G183" s="2">
        <f aca="true" t="shared" si="32" ref="G183:G236">F183*1.12</f>
        <v>627.2</v>
      </c>
    </row>
    <row r="184" spans="1:7" ht="12.75">
      <c r="A184" s="2" t="s">
        <v>87</v>
      </c>
      <c r="B184" s="2" t="s">
        <v>215</v>
      </c>
      <c r="C184" s="2">
        <v>50</v>
      </c>
      <c r="D184" s="2">
        <v>1</v>
      </c>
      <c r="E184" s="2">
        <f t="shared" si="31"/>
        <v>50</v>
      </c>
      <c r="F184" s="2">
        <f>E184</f>
        <v>50</v>
      </c>
      <c r="G184" s="2">
        <f t="shared" si="32"/>
        <v>56.00000000000001</v>
      </c>
    </row>
    <row r="185" spans="1:7" ht="12.75">
      <c r="A185" s="2" t="s">
        <v>87</v>
      </c>
      <c r="B185" s="2" t="s">
        <v>216</v>
      </c>
      <c r="C185" s="2">
        <v>30</v>
      </c>
      <c r="D185" s="2">
        <v>1</v>
      </c>
      <c r="E185" s="2">
        <f t="shared" si="31"/>
        <v>30</v>
      </c>
      <c r="F185" s="2">
        <f>E185</f>
        <v>30</v>
      </c>
      <c r="G185" s="2">
        <f t="shared" si="32"/>
        <v>33.6</v>
      </c>
    </row>
    <row r="186" spans="1:7" ht="12.75">
      <c r="A186" s="2" t="s">
        <v>87</v>
      </c>
      <c r="B186" s="2" t="s">
        <v>217</v>
      </c>
      <c r="C186" s="2">
        <v>55</v>
      </c>
      <c r="D186" s="2">
        <v>1</v>
      </c>
      <c r="E186" s="2">
        <f t="shared" si="31"/>
        <v>55</v>
      </c>
      <c r="F186" s="2">
        <f>E186</f>
        <v>55</v>
      </c>
      <c r="G186" s="2">
        <f t="shared" si="32"/>
        <v>61.60000000000001</v>
      </c>
    </row>
    <row r="187" spans="1:8" ht="12.75">
      <c r="A187" s="2" t="s">
        <v>87</v>
      </c>
      <c r="B187" s="2" t="s">
        <v>218</v>
      </c>
      <c r="C187" s="2">
        <v>45</v>
      </c>
      <c r="D187" s="2">
        <v>4</v>
      </c>
      <c r="E187" s="2">
        <f t="shared" si="31"/>
        <v>180</v>
      </c>
      <c r="F187" s="2">
        <f>E187</f>
        <v>180</v>
      </c>
      <c r="G187" s="2">
        <f t="shared" si="32"/>
        <v>201.60000000000002</v>
      </c>
      <c r="H187" s="3">
        <f>SUM(G177:G187)</f>
        <v>1602.7199999999998</v>
      </c>
    </row>
    <row r="188" spans="1:7" ht="12.75">
      <c r="A188" s="2" t="s">
        <v>113</v>
      </c>
      <c r="B188" s="2" t="s">
        <v>114</v>
      </c>
      <c r="C188" s="5">
        <v>220</v>
      </c>
      <c r="D188" s="5">
        <v>1</v>
      </c>
      <c r="E188" s="2">
        <f t="shared" si="31"/>
        <v>220</v>
      </c>
      <c r="F188" s="2">
        <f>E188*0.8</f>
        <v>176</v>
      </c>
      <c r="G188" s="2">
        <f t="shared" si="32"/>
        <v>197.12</v>
      </c>
    </row>
    <row r="189" spans="1:7" ht="12.75">
      <c r="A189" s="2" t="s">
        <v>113</v>
      </c>
      <c r="B189" s="2" t="s">
        <v>115</v>
      </c>
      <c r="C189" s="5">
        <v>220</v>
      </c>
      <c r="D189" s="5">
        <v>0.5</v>
      </c>
      <c r="E189" s="2">
        <f t="shared" si="31"/>
        <v>110</v>
      </c>
      <c r="F189" s="2">
        <f aca="true" t="shared" si="33" ref="F189:F205">E189*0.8</f>
        <v>88</v>
      </c>
      <c r="G189" s="2">
        <f t="shared" si="32"/>
        <v>98.56</v>
      </c>
    </row>
    <row r="190" spans="1:8" ht="12.75">
      <c r="A190" s="2" t="s">
        <v>113</v>
      </c>
      <c r="B190" s="2" t="s">
        <v>116</v>
      </c>
      <c r="C190" s="5">
        <v>16</v>
      </c>
      <c r="D190" s="5">
        <v>5</v>
      </c>
      <c r="E190" s="2">
        <f t="shared" si="31"/>
        <v>80</v>
      </c>
      <c r="F190" s="2">
        <f t="shared" si="33"/>
        <v>64</v>
      </c>
      <c r="G190" s="2">
        <f t="shared" si="32"/>
        <v>71.68</v>
      </c>
      <c r="H190" s="3">
        <f>SUM(G188:G190)</f>
        <v>367.36</v>
      </c>
    </row>
    <row r="191" spans="1:7" ht="12.75">
      <c r="A191" s="2" t="s">
        <v>66</v>
      </c>
      <c r="B191" s="2" t="s">
        <v>67</v>
      </c>
      <c r="C191" s="5">
        <v>260</v>
      </c>
      <c r="D191" s="5">
        <v>0.6</v>
      </c>
      <c r="E191" s="6">
        <f aca="true" t="shared" si="34" ref="E191:E205">D191*C191</f>
        <v>156</v>
      </c>
      <c r="F191" s="2">
        <f t="shared" si="33"/>
        <v>124.80000000000001</v>
      </c>
      <c r="G191" s="2">
        <f t="shared" si="32"/>
        <v>139.77600000000004</v>
      </c>
    </row>
    <row r="192" spans="1:7" ht="12.75">
      <c r="A192" s="2" t="s">
        <v>66</v>
      </c>
      <c r="B192" s="2" t="s">
        <v>68</v>
      </c>
      <c r="C192" s="5">
        <v>260</v>
      </c>
      <c r="D192" s="5">
        <v>0.6</v>
      </c>
      <c r="E192" s="6">
        <f t="shared" si="34"/>
        <v>156</v>
      </c>
      <c r="F192" s="2">
        <f t="shared" si="33"/>
        <v>124.80000000000001</v>
      </c>
      <c r="G192" s="2">
        <f t="shared" si="32"/>
        <v>139.77600000000004</v>
      </c>
    </row>
    <row r="193" spans="1:7" ht="12.75">
      <c r="A193" s="2" t="s">
        <v>66</v>
      </c>
      <c r="B193" s="2" t="s">
        <v>69</v>
      </c>
      <c r="C193" s="5">
        <v>280</v>
      </c>
      <c r="D193" s="5">
        <v>0.5</v>
      </c>
      <c r="E193" s="6">
        <f t="shared" si="34"/>
        <v>140</v>
      </c>
      <c r="F193" s="2">
        <f t="shared" si="33"/>
        <v>112</v>
      </c>
      <c r="G193" s="2">
        <f t="shared" si="32"/>
        <v>125.44000000000001</v>
      </c>
    </row>
    <row r="194" spans="1:7" ht="12.75">
      <c r="A194" s="2" t="s">
        <v>66</v>
      </c>
      <c r="B194" s="2" t="s">
        <v>70</v>
      </c>
      <c r="C194" s="5">
        <v>250</v>
      </c>
      <c r="D194" s="5">
        <v>0.5</v>
      </c>
      <c r="E194" s="6">
        <f t="shared" si="34"/>
        <v>125</v>
      </c>
      <c r="F194" s="2">
        <f t="shared" si="33"/>
        <v>100</v>
      </c>
      <c r="G194" s="2">
        <f t="shared" si="32"/>
        <v>112.00000000000001</v>
      </c>
    </row>
    <row r="195" spans="1:7" ht="12.75">
      <c r="A195" s="2" t="s">
        <v>66</v>
      </c>
      <c r="B195" s="2" t="s">
        <v>71</v>
      </c>
      <c r="C195" s="5">
        <v>220</v>
      </c>
      <c r="D195" s="5">
        <v>1</v>
      </c>
      <c r="E195" s="6">
        <f t="shared" si="34"/>
        <v>220</v>
      </c>
      <c r="F195" s="2">
        <f t="shared" si="33"/>
        <v>176</v>
      </c>
      <c r="G195" s="2">
        <f t="shared" si="32"/>
        <v>197.12</v>
      </c>
    </row>
    <row r="196" spans="1:7" ht="12.75">
      <c r="A196" s="2" t="s">
        <v>66</v>
      </c>
      <c r="B196" s="2" t="s">
        <v>72</v>
      </c>
      <c r="C196" s="5">
        <v>220</v>
      </c>
      <c r="D196" s="5">
        <v>0.5</v>
      </c>
      <c r="E196" s="6">
        <f t="shared" si="34"/>
        <v>110</v>
      </c>
      <c r="F196" s="2">
        <f t="shared" si="33"/>
        <v>88</v>
      </c>
      <c r="G196" s="2">
        <f t="shared" si="32"/>
        <v>98.56</v>
      </c>
    </row>
    <row r="197" spans="1:7" ht="12.75">
      <c r="A197" s="2" t="s">
        <v>66</v>
      </c>
      <c r="B197" s="2" t="s">
        <v>73</v>
      </c>
      <c r="C197" s="5">
        <v>240</v>
      </c>
      <c r="D197" s="5">
        <v>0.3</v>
      </c>
      <c r="E197" s="6">
        <f t="shared" si="34"/>
        <v>72</v>
      </c>
      <c r="F197" s="2">
        <f t="shared" si="33"/>
        <v>57.6</v>
      </c>
      <c r="G197" s="2">
        <f t="shared" si="32"/>
        <v>64.51200000000001</v>
      </c>
    </row>
    <row r="198" spans="1:7" ht="12.75">
      <c r="A198" s="2" t="s">
        <v>66</v>
      </c>
      <c r="B198" s="2" t="s">
        <v>74</v>
      </c>
      <c r="C198" s="5">
        <v>230</v>
      </c>
      <c r="D198" s="5">
        <v>0.3</v>
      </c>
      <c r="E198" s="6">
        <f t="shared" si="34"/>
        <v>69</v>
      </c>
      <c r="F198" s="2">
        <f t="shared" si="33"/>
        <v>55.2</v>
      </c>
      <c r="G198" s="2">
        <f t="shared" si="32"/>
        <v>61.82400000000001</v>
      </c>
    </row>
    <row r="199" spans="1:7" ht="12.75">
      <c r="A199" s="2" t="s">
        <v>66</v>
      </c>
      <c r="B199" s="2" t="s">
        <v>75</v>
      </c>
      <c r="C199" s="5">
        <v>200</v>
      </c>
      <c r="D199" s="5">
        <v>0.6</v>
      </c>
      <c r="E199" s="6">
        <f t="shared" si="34"/>
        <v>120</v>
      </c>
      <c r="F199" s="2">
        <f t="shared" si="33"/>
        <v>96</v>
      </c>
      <c r="G199" s="2">
        <f t="shared" si="32"/>
        <v>107.52000000000001</v>
      </c>
    </row>
    <row r="200" spans="1:7" ht="12.75">
      <c r="A200" s="2" t="s">
        <v>66</v>
      </c>
      <c r="B200" s="2" t="s">
        <v>76</v>
      </c>
      <c r="C200" s="5">
        <v>265</v>
      </c>
      <c r="D200" s="5">
        <v>0.5</v>
      </c>
      <c r="E200" s="6">
        <f t="shared" si="34"/>
        <v>132.5</v>
      </c>
      <c r="F200" s="2">
        <f t="shared" si="33"/>
        <v>106</v>
      </c>
      <c r="G200" s="2">
        <f t="shared" si="32"/>
        <v>118.72000000000001</v>
      </c>
    </row>
    <row r="201" spans="1:7" ht="12.75">
      <c r="A201" s="2" t="s">
        <v>66</v>
      </c>
      <c r="B201" s="2" t="s">
        <v>77</v>
      </c>
      <c r="C201" s="5">
        <v>220</v>
      </c>
      <c r="D201" s="5">
        <v>0.5</v>
      </c>
      <c r="E201" s="6">
        <f t="shared" si="34"/>
        <v>110</v>
      </c>
      <c r="F201" s="2">
        <f t="shared" si="33"/>
        <v>88</v>
      </c>
      <c r="G201" s="2">
        <f t="shared" si="32"/>
        <v>98.56</v>
      </c>
    </row>
    <row r="202" spans="1:7" ht="12.75">
      <c r="A202" s="2" t="s">
        <v>66</v>
      </c>
      <c r="B202" s="2" t="s">
        <v>78</v>
      </c>
      <c r="C202" s="5">
        <v>220</v>
      </c>
      <c r="D202" s="5">
        <v>0.8</v>
      </c>
      <c r="E202" s="6">
        <f t="shared" si="34"/>
        <v>176</v>
      </c>
      <c r="F202" s="2">
        <f t="shared" si="33"/>
        <v>140.8</v>
      </c>
      <c r="G202" s="2">
        <f t="shared" si="32"/>
        <v>157.69600000000003</v>
      </c>
    </row>
    <row r="203" spans="1:7" ht="12.75">
      <c r="A203" s="2" t="s">
        <v>66</v>
      </c>
      <c r="B203" s="2" t="s">
        <v>79</v>
      </c>
      <c r="C203" s="5">
        <v>210</v>
      </c>
      <c r="D203" s="5">
        <v>0.5</v>
      </c>
      <c r="E203" s="6">
        <f t="shared" si="34"/>
        <v>105</v>
      </c>
      <c r="F203" s="2">
        <f t="shared" si="33"/>
        <v>84</v>
      </c>
      <c r="G203" s="2">
        <f t="shared" si="32"/>
        <v>94.08000000000001</v>
      </c>
    </row>
    <row r="204" spans="1:7" ht="12.75">
      <c r="A204" s="2" t="s">
        <v>66</v>
      </c>
      <c r="B204" s="2" t="s">
        <v>80</v>
      </c>
      <c r="C204" s="5">
        <v>220</v>
      </c>
      <c r="D204" s="5">
        <v>0.5</v>
      </c>
      <c r="E204" s="6">
        <f t="shared" si="34"/>
        <v>110</v>
      </c>
      <c r="F204" s="2">
        <f t="shared" si="33"/>
        <v>88</v>
      </c>
      <c r="G204" s="2">
        <f t="shared" si="32"/>
        <v>98.56</v>
      </c>
    </row>
    <row r="205" spans="1:7" ht="12.75">
      <c r="A205" s="2" t="s">
        <v>66</v>
      </c>
      <c r="B205" s="2" t="s">
        <v>81</v>
      </c>
      <c r="C205" s="5">
        <v>150</v>
      </c>
      <c r="D205" s="5">
        <v>0.5</v>
      </c>
      <c r="E205" s="6">
        <f t="shared" si="34"/>
        <v>75</v>
      </c>
      <c r="F205" s="2">
        <f t="shared" si="33"/>
        <v>60</v>
      </c>
      <c r="G205" s="2">
        <f t="shared" si="32"/>
        <v>67.2</v>
      </c>
    </row>
    <row r="206" spans="1:7" ht="12.75">
      <c r="A206" s="2" t="s">
        <v>66</v>
      </c>
      <c r="B206" s="2" t="s">
        <v>169</v>
      </c>
      <c r="C206" s="2">
        <v>300</v>
      </c>
      <c r="D206" s="2">
        <v>1.5</v>
      </c>
      <c r="E206" s="2">
        <f aca="true" t="shared" si="35" ref="E206:E228">C206*D206</f>
        <v>450</v>
      </c>
      <c r="F206" s="2">
        <f aca="true" t="shared" si="36" ref="F206:F231">E206</f>
        <v>450</v>
      </c>
      <c r="G206" s="2">
        <f t="shared" si="32"/>
        <v>504.00000000000006</v>
      </c>
    </row>
    <row r="207" spans="1:7" ht="12.75">
      <c r="A207" s="2" t="s">
        <v>66</v>
      </c>
      <c r="B207" s="2" t="s">
        <v>170</v>
      </c>
      <c r="C207" s="2">
        <v>300</v>
      </c>
      <c r="D207" s="2">
        <v>0.5</v>
      </c>
      <c r="E207" s="2">
        <f t="shared" si="35"/>
        <v>150</v>
      </c>
      <c r="F207" s="2">
        <f t="shared" si="36"/>
        <v>150</v>
      </c>
      <c r="G207" s="2">
        <f t="shared" si="32"/>
        <v>168.00000000000003</v>
      </c>
    </row>
    <row r="208" spans="1:7" ht="12.75">
      <c r="A208" s="2" t="s">
        <v>66</v>
      </c>
      <c r="B208" s="2" t="s">
        <v>171</v>
      </c>
      <c r="C208" s="2">
        <v>10</v>
      </c>
      <c r="D208" s="2">
        <v>15</v>
      </c>
      <c r="E208" s="2">
        <f t="shared" si="35"/>
        <v>150</v>
      </c>
      <c r="F208" s="2">
        <f t="shared" si="36"/>
        <v>150</v>
      </c>
      <c r="G208" s="2">
        <f t="shared" si="32"/>
        <v>168.00000000000003</v>
      </c>
    </row>
    <row r="209" spans="1:7" ht="12.75">
      <c r="A209" s="2" t="s">
        <v>66</v>
      </c>
      <c r="B209" s="2" t="s">
        <v>172</v>
      </c>
      <c r="C209" s="2">
        <v>18</v>
      </c>
      <c r="D209" s="2">
        <v>5</v>
      </c>
      <c r="E209" s="2">
        <f t="shared" si="35"/>
        <v>90</v>
      </c>
      <c r="F209" s="2">
        <f t="shared" si="36"/>
        <v>90</v>
      </c>
      <c r="G209" s="2">
        <f t="shared" si="32"/>
        <v>100.80000000000001</v>
      </c>
    </row>
    <row r="210" spans="1:7" ht="12.75">
      <c r="A210" s="2" t="s">
        <v>66</v>
      </c>
      <c r="B210" s="2" t="s">
        <v>173</v>
      </c>
      <c r="C210" s="2">
        <v>90</v>
      </c>
      <c r="D210" s="2">
        <v>0.5</v>
      </c>
      <c r="E210" s="2">
        <f t="shared" si="35"/>
        <v>45</v>
      </c>
      <c r="F210" s="2">
        <f t="shared" si="36"/>
        <v>45</v>
      </c>
      <c r="G210" s="2">
        <f t="shared" si="32"/>
        <v>50.400000000000006</v>
      </c>
    </row>
    <row r="211" spans="1:7" ht="12.75">
      <c r="A211" s="2" t="s">
        <v>66</v>
      </c>
      <c r="B211" s="2" t="s">
        <v>219</v>
      </c>
      <c r="C211" s="2">
        <v>45</v>
      </c>
      <c r="D211" s="2">
        <v>1</v>
      </c>
      <c r="E211" s="2">
        <f t="shared" si="35"/>
        <v>45</v>
      </c>
      <c r="F211" s="2">
        <f t="shared" si="36"/>
        <v>45</v>
      </c>
      <c r="G211" s="2">
        <f t="shared" si="32"/>
        <v>50.400000000000006</v>
      </c>
    </row>
    <row r="212" spans="1:7" ht="12.75">
      <c r="A212" s="2" t="s">
        <v>66</v>
      </c>
      <c r="B212" s="2" t="s">
        <v>220</v>
      </c>
      <c r="C212" s="2">
        <v>45</v>
      </c>
      <c r="D212" s="2">
        <v>1</v>
      </c>
      <c r="E212" s="2">
        <f t="shared" si="35"/>
        <v>45</v>
      </c>
      <c r="F212" s="2">
        <f t="shared" si="36"/>
        <v>45</v>
      </c>
      <c r="G212" s="2">
        <f t="shared" si="32"/>
        <v>50.400000000000006</v>
      </c>
    </row>
    <row r="213" spans="1:7" ht="12.75">
      <c r="A213" s="2" t="s">
        <v>66</v>
      </c>
      <c r="B213" s="2" t="s">
        <v>221</v>
      </c>
      <c r="C213" s="2">
        <v>45</v>
      </c>
      <c r="D213" s="2">
        <v>1</v>
      </c>
      <c r="E213" s="2">
        <f t="shared" si="35"/>
        <v>45</v>
      </c>
      <c r="F213" s="2">
        <f t="shared" si="36"/>
        <v>45</v>
      </c>
      <c r="G213" s="2">
        <f t="shared" si="32"/>
        <v>50.400000000000006</v>
      </c>
    </row>
    <row r="214" spans="1:7" ht="12.75">
      <c r="A214" s="2" t="s">
        <v>66</v>
      </c>
      <c r="B214" s="2" t="s">
        <v>222</v>
      </c>
      <c r="C214" s="2">
        <v>45</v>
      </c>
      <c r="D214" s="2">
        <v>1</v>
      </c>
      <c r="E214" s="2">
        <f t="shared" si="35"/>
        <v>45</v>
      </c>
      <c r="F214" s="2">
        <f t="shared" si="36"/>
        <v>45</v>
      </c>
      <c r="G214" s="2">
        <f t="shared" si="32"/>
        <v>50.400000000000006</v>
      </c>
    </row>
    <row r="215" spans="1:7" ht="12.75">
      <c r="A215" s="2" t="s">
        <v>66</v>
      </c>
      <c r="B215" s="2" t="s">
        <v>223</v>
      </c>
      <c r="C215" s="2">
        <v>45</v>
      </c>
      <c r="D215" s="2">
        <v>1</v>
      </c>
      <c r="E215" s="2">
        <f t="shared" si="35"/>
        <v>45</v>
      </c>
      <c r="F215" s="2">
        <f t="shared" si="36"/>
        <v>45</v>
      </c>
      <c r="G215" s="2">
        <f t="shared" si="32"/>
        <v>50.400000000000006</v>
      </c>
    </row>
    <row r="216" spans="1:7" ht="12.75">
      <c r="A216" s="2" t="s">
        <v>66</v>
      </c>
      <c r="B216" s="2" t="s">
        <v>224</v>
      </c>
      <c r="C216" s="2">
        <v>45</v>
      </c>
      <c r="D216" s="2">
        <v>1</v>
      </c>
      <c r="E216" s="2">
        <f t="shared" si="35"/>
        <v>45</v>
      </c>
      <c r="F216" s="2">
        <f t="shared" si="36"/>
        <v>45</v>
      </c>
      <c r="G216" s="2">
        <f t="shared" si="32"/>
        <v>50.400000000000006</v>
      </c>
    </row>
    <row r="217" spans="1:7" ht="12.75">
      <c r="A217" s="2" t="s">
        <v>66</v>
      </c>
      <c r="B217" s="2" t="s">
        <v>225</v>
      </c>
      <c r="C217" s="2">
        <v>45</v>
      </c>
      <c r="D217" s="2">
        <v>1</v>
      </c>
      <c r="E217" s="2">
        <f t="shared" si="35"/>
        <v>45</v>
      </c>
      <c r="F217" s="2">
        <f t="shared" si="36"/>
        <v>45</v>
      </c>
      <c r="G217" s="2">
        <f t="shared" si="32"/>
        <v>50.400000000000006</v>
      </c>
    </row>
    <row r="218" spans="1:7" ht="12.75">
      <c r="A218" s="2" t="s">
        <v>66</v>
      </c>
      <c r="B218" s="2" t="s">
        <v>226</v>
      </c>
      <c r="C218" s="2">
        <v>45</v>
      </c>
      <c r="D218" s="2">
        <v>1</v>
      </c>
      <c r="E218" s="2">
        <f t="shared" si="35"/>
        <v>45</v>
      </c>
      <c r="F218" s="2">
        <f t="shared" si="36"/>
        <v>45</v>
      </c>
      <c r="G218" s="2">
        <f t="shared" si="32"/>
        <v>50.400000000000006</v>
      </c>
    </row>
    <row r="219" spans="1:7" ht="12.75">
      <c r="A219" s="2" t="s">
        <v>66</v>
      </c>
      <c r="B219" s="2" t="s">
        <v>227</v>
      </c>
      <c r="C219" s="2">
        <v>45</v>
      </c>
      <c r="D219" s="2">
        <v>1</v>
      </c>
      <c r="E219" s="2">
        <f t="shared" si="35"/>
        <v>45</v>
      </c>
      <c r="F219" s="2">
        <f t="shared" si="36"/>
        <v>45</v>
      </c>
      <c r="G219" s="2">
        <f t="shared" si="32"/>
        <v>50.400000000000006</v>
      </c>
    </row>
    <row r="220" spans="1:7" ht="12.75">
      <c r="A220" s="2" t="s">
        <v>66</v>
      </c>
      <c r="B220" s="2" t="s">
        <v>228</v>
      </c>
      <c r="C220" s="2">
        <v>45</v>
      </c>
      <c r="D220" s="2">
        <v>1</v>
      </c>
      <c r="E220" s="2">
        <f t="shared" si="35"/>
        <v>45</v>
      </c>
      <c r="F220" s="2">
        <f t="shared" si="36"/>
        <v>45</v>
      </c>
      <c r="G220" s="2">
        <f t="shared" si="32"/>
        <v>50.400000000000006</v>
      </c>
    </row>
    <row r="221" spans="1:7" ht="12.75">
      <c r="A221" s="2" t="s">
        <v>66</v>
      </c>
      <c r="B221" s="2" t="s">
        <v>229</v>
      </c>
      <c r="C221" s="2">
        <v>45</v>
      </c>
      <c r="D221" s="2">
        <v>1</v>
      </c>
      <c r="E221" s="2">
        <f t="shared" si="35"/>
        <v>45</v>
      </c>
      <c r="F221" s="2">
        <f t="shared" si="36"/>
        <v>45</v>
      </c>
      <c r="G221" s="2">
        <f t="shared" si="32"/>
        <v>50.400000000000006</v>
      </c>
    </row>
    <row r="222" spans="1:7" ht="12.75">
      <c r="A222" s="2" t="s">
        <v>66</v>
      </c>
      <c r="B222" s="2" t="s">
        <v>230</v>
      </c>
      <c r="C222" s="2">
        <v>45</v>
      </c>
      <c r="D222" s="2">
        <v>1</v>
      </c>
      <c r="E222" s="2">
        <f t="shared" si="35"/>
        <v>45</v>
      </c>
      <c r="F222" s="2">
        <f t="shared" si="36"/>
        <v>45</v>
      </c>
      <c r="G222" s="2">
        <f t="shared" si="32"/>
        <v>50.400000000000006</v>
      </c>
    </row>
    <row r="223" spans="1:7" ht="12.75">
      <c r="A223" s="2" t="s">
        <v>66</v>
      </c>
      <c r="B223" s="2" t="s">
        <v>231</v>
      </c>
      <c r="C223" s="2">
        <v>45</v>
      </c>
      <c r="D223" s="2">
        <v>1</v>
      </c>
      <c r="E223" s="2">
        <f t="shared" si="35"/>
        <v>45</v>
      </c>
      <c r="F223" s="2">
        <f t="shared" si="36"/>
        <v>45</v>
      </c>
      <c r="G223" s="2">
        <f t="shared" si="32"/>
        <v>50.400000000000006</v>
      </c>
    </row>
    <row r="224" spans="1:7" ht="12.75">
      <c r="A224" s="2" t="s">
        <v>66</v>
      </c>
      <c r="B224" s="2" t="s">
        <v>232</v>
      </c>
      <c r="C224" s="2">
        <v>45</v>
      </c>
      <c r="D224" s="2">
        <v>1</v>
      </c>
      <c r="E224" s="2">
        <f t="shared" si="35"/>
        <v>45</v>
      </c>
      <c r="F224" s="2">
        <f t="shared" si="36"/>
        <v>45</v>
      </c>
      <c r="G224" s="2">
        <f t="shared" si="32"/>
        <v>50.400000000000006</v>
      </c>
    </row>
    <row r="225" spans="1:7" ht="12.75">
      <c r="A225" s="2" t="s">
        <v>66</v>
      </c>
      <c r="B225" s="2" t="s">
        <v>233</v>
      </c>
      <c r="C225" s="2">
        <v>120</v>
      </c>
      <c r="D225" s="2">
        <v>1</v>
      </c>
      <c r="E225" s="2">
        <f t="shared" si="35"/>
        <v>120</v>
      </c>
      <c r="F225" s="2">
        <f t="shared" si="36"/>
        <v>120</v>
      </c>
      <c r="G225" s="2">
        <f t="shared" si="32"/>
        <v>134.4</v>
      </c>
    </row>
    <row r="226" spans="1:7" ht="12.75">
      <c r="A226" s="2" t="s">
        <v>66</v>
      </c>
      <c r="B226" s="2" t="s">
        <v>234</v>
      </c>
      <c r="C226" s="2">
        <v>60</v>
      </c>
      <c r="D226" s="2">
        <v>1</v>
      </c>
      <c r="E226" s="2">
        <f t="shared" si="35"/>
        <v>60</v>
      </c>
      <c r="F226" s="2">
        <f t="shared" si="36"/>
        <v>60</v>
      </c>
      <c r="G226" s="2">
        <f t="shared" si="32"/>
        <v>67.2</v>
      </c>
    </row>
    <row r="227" spans="1:7" ht="12.75">
      <c r="A227" s="2" t="s">
        <v>66</v>
      </c>
      <c r="B227" s="2" t="s">
        <v>235</v>
      </c>
      <c r="C227" s="2">
        <v>80</v>
      </c>
      <c r="D227" s="2">
        <v>1</v>
      </c>
      <c r="E227" s="2">
        <f t="shared" si="35"/>
        <v>80</v>
      </c>
      <c r="F227" s="2">
        <f t="shared" si="36"/>
        <v>80</v>
      </c>
      <c r="G227" s="2">
        <f t="shared" si="32"/>
        <v>89.60000000000001</v>
      </c>
    </row>
    <row r="228" spans="1:7" ht="12.75">
      <c r="A228" s="2" t="s">
        <v>66</v>
      </c>
      <c r="B228" s="2" t="s">
        <v>236</v>
      </c>
      <c r="C228" s="2">
        <v>85</v>
      </c>
      <c r="D228" s="2">
        <v>1</v>
      </c>
      <c r="E228" s="2">
        <f t="shared" si="35"/>
        <v>85</v>
      </c>
      <c r="F228" s="2">
        <f t="shared" si="36"/>
        <v>85</v>
      </c>
      <c r="G228" s="2">
        <f t="shared" si="32"/>
        <v>95.2</v>
      </c>
    </row>
    <row r="229" spans="1:7" ht="12.75">
      <c r="A229" s="2" t="s">
        <v>66</v>
      </c>
      <c r="B229" s="2" t="s">
        <v>264</v>
      </c>
      <c r="C229" s="2">
        <v>100</v>
      </c>
      <c r="D229" s="2">
        <v>2</v>
      </c>
      <c r="E229" s="2">
        <f>D229*C229</f>
        <v>200</v>
      </c>
      <c r="F229" s="2">
        <f t="shared" si="36"/>
        <v>200</v>
      </c>
      <c r="G229" s="2">
        <f t="shared" si="32"/>
        <v>224.00000000000003</v>
      </c>
    </row>
    <row r="230" spans="1:7" ht="12.75">
      <c r="A230" s="2" t="s">
        <v>66</v>
      </c>
      <c r="B230" s="2" t="s">
        <v>265</v>
      </c>
      <c r="C230" s="2">
        <v>240</v>
      </c>
      <c r="D230" s="2">
        <v>1.5</v>
      </c>
      <c r="E230" s="2">
        <f>D230*C230</f>
        <v>360</v>
      </c>
      <c r="F230" s="2">
        <f t="shared" si="36"/>
        <v>360</v>
      </c>
      <c r="G230" s="2">
        <f t="shared" si="32"/>
        <v>403.20000000000005</v>
      </c>
    </row>
    <row r="231" spans="1:7" ht="12.75">
      <c r="A231" s="2" t="s">
        <v>66</v>
      </c>
      <c r="B231" s="2" t="s">
        <v>266</v>
      </c>
      <c r="C231" s="2">
        <v>280</v>
      </c>
      <c r="D231" s="2">
        <v>1</v>
      </c>
      <c r="E231" s="2">
        <f>D231*C231</f>
        <v>280</v>
      </c>
      <c r="F231" s="2">
        <f t="shared" si="36"/>
        <v>280</v>
      </c>
      <c r="G231" s="2">
        <f t="shared" si="32"/>
        <v>313.6</v>
      </c>
    </row>
    <row r="232" spans="1:7" ht="12.75">
      <c r="A232" s="2" t="s">
        <v>66</v>
      </c>
      <c r="B232" s="2" t="s">
        <v>117</v>
      </c>
      <c r="C232" s="5">
        <v>200</v>
      </c>
      <c r="D232" s="5">
        <v>1</v>
      </c>
      <c r="E232" s="2">
        <f aca="true" t="shared" si="37" ref="E232:E262">C232*D232</f>
        <v>200</v>
      </c>
      <c r="F232" s="2">
        <f>E232*0.8</f>
        <v>160</v>
      </c>
      <c r="G232" s="2">
        <f t="shared" si="32"/>
        <v>179.20000000000002</v>
      </c>
    </row>
    <row r="233" spans="1:7" ht="12.75">
      <c r="A233" s="2" t="s">
        <v>66</v>
      </c>
      <c r="B233" s="2" t="s">
        <v>118</v>
      </c>
      <c r="C233" s="5">
        <v>220</v>
      </c>
      <c r="D233" s="5">
        <v>0.6</v>
      </c>
      <c r="E233" s="2">
        <f t="shared" si="37"/>
        <v>132</v>
      </c>
      <c r="F233" s="2">
        <f aca="true" t="shared" si="38" ref="F233:F243">E233*0.8</f>
        <v>105.60000000000001</v>
      </c>
      <c r="G233" s="2">
        <f t="shared" si="32"/>
        <v>118.27200000000002</v>
      </c>
    </row>
    <row r="234" spans="1:7" ht="12.75">
      <c r="A234" s="2" t="s">
        <v>66</v>
      </c>
      <c r="B234" s="2" t="s">
        <v>119</v>
      </c>
      <c r="C234" s="5">
        <v>220</v>
      </c>
      <c r="D234" s="5">
        <v>0.3</v>
      </c>
      <c r="E234" s="6">
        <f t="shared" si="37"/>
        <v>66</v>
      </c>
      <c r="F234" s="2">
        <f t="shared" si="38"/>
        <v>52.800000000000004</v>
      </c>
      <c r="G234" s="2">
        <f t="shared" si="32"/>
        <v>59.13600000000001</v>
      </c>
    </row>
    <row r="235" spans="1:7" ht="12.75">
      <c r="A235" s="2" t="s">
        <v>66</v>
      </c>
      <c r="B235" s="2" t="s">
        <v>120</v>
      </c>
      <c r="C235" s="5">
        <v>265</v>
      </c>
      <c r="D235" s="5">
        <v>1</v>
      </c>
      <c r="E235" s="6">
        <f t="shared" si="37"/>
        <v>265</v>
      </c>
      <c r="F235" s="2">
        <f t="shared" si="38"/>
        <v>212</v>
      </c>
      <c r="G235" s="2">
        <f t="shared" si="32"/>
        <v>237.44000000000003</v>
      </c>
    </row>
    <row r="236" spans="1:7" ht="12.75">
      <c r="A236" s="2" t="s">
        <v>66</v>
      </c>
      <c r="B236" s="2" t="s">
        <v>121</v>
      </c>
      <c r="C236" s="5">
        <v>230</v>
      </c>
      <c r="D236" s="5">
        <v>0.3</v>
      </c>
      <c r="E236" s="6">
        <f t="shared" si="37"/>
        <v>69</v>
      </c>
      <c r="F236" s="2">
        <f t="shared" si="38"/>
        <v>55.2</v>
      </c>
      <c r="G236" s="2">
        <f t="shared" si="32"/>
        <v>61.82400000000001</v>
      </c>
    </row>
    <row r="237" spans="1:7" ht="12.75">
      <c r="A237" s="2" t="s">
        <v>66</v>
      </c>
      <c r="B237" s="2" t="s">
        <v>122</v>
      </c>
      <c r="C237" s="5">
        <v>230</v>
      </c>
      <c r="D237" s="5">
        <v>0.3</v>
      </c>
      <c r="E237" s="6">
        <f t="shared" si="37"/>
        <v>69</v>
      </c>
      <c r="F237" s="2">
        <f t="shared" si="38"/>
        <v>55.2</v>
      </c>
      <c r="G237" s="2">
        <f aca="true" t="shared" si="39" ref="G237:G270">F237*1.12</f>
        <v>61.82400000000001</v>
      </c>
    </row>
    <row r="238" spans="1:7" ht="12.75">
      <c r="A238" s="2" t="s">
        <v>66</v>
      </c>
      <c r="B238" s="2" t="s">
        <v>123</v>
      </c>
      <c r="C238" s="5">
        <v>230</v>
      </c>
      <c r="D238" s="5">
        <v>0.3</v>
      </c>
      <c r="E238" s="6">
        <f t="shared" si="37"/>
        <v>69</v>
      </c>
      <c r="F238" s="2">
        <f t="shared" si="38"/>
        <v>55.2</v>
      </c>
      <c r="G238" s="2">
        <f t="shared" si="39"/>
        <v>61.82400000000001</v>
      </c>
    </row>
    <row r="239" spans="1:7" ht="12.75">
      <c r="A239" s="2" t="s">
        <v>66</v>
      </c>
      <c r="B239" s="2" t="s">
        <v>124</v>
      </c>
      <c r="C239" s="5">
        <v>200</v>
      </c>
      <c r="D239" s="5">
        <v>0.3</v>
      </c>
      <c r="E239" s="6">
        <f t="shared" si="37"/>
        <v>60</v>
      </c>
      <c r="F239" s="2">
        <f t="shared" si="38"/>
        <v>48</v>
      </c>
      <c r="G239" s="2">
        <f t="shared" si="39"/>
        <v>53.760000000000005</v>
      </c>
    </row>
    <row r="240" spans="1:7" ht="12.75">
      <c r="A240" s="2" t="s">
        <v>66</v>
      </c>
      <c r="B240" s="2" t="s">
        <v>125</v>
      </c>
      <c r="C240" s="5">
        <v>230</v>
      </c>
      <c r="D240" s="5">
        <v>0.3</v>
      </c>
      <c r="E240" s="6">
        <f t="shared" si="37"/>
        <v>69</v>
      </c>
      <c r="F240" s="2">
        <f t="shared" si="38"/>
        <v>55.2</v>
      </c>
      <c r="G240" s="2">
        <f t="shared" si="39"/>
        <v>61.82400000000001</v>
      </c>
    </row>
    <row r="241" spans="1:7" ht="12.75">
      <c r="A241" s="2" t="s">
        <v>66</v>
      </c>
      <c r="B241" s="2" t="s">
        <v>126</v>
      </c>
      <c r="C241" s="5">
        <v>200</v>
      </c>
      <c r="D241" s="5">
        <v>0.3</v>
      </c>
      <c r="E241" s="6">
        <f t="shared" si="37"/>
        <v>60</v>
      </c>
      <c r="F241" s="2">
        <f t="shared" si="38"/>
        <v>48</v>
      </c>
      <c r="G241" s="2">
        <f t="shared" si="39"/>
        <v>53.760000000000005</v>
      </c>
    </row>
    <row r="242" spans="1:7" ht="12.75">
      <c r="A242" s="2" t="s">
        <v>66</v>
      </c>
      <c r="B242" s="2" t="s">
        <v>127</v>
      </c>
      <c r="C242" s="5">
        <v>240</v>
      </c>
      <c r="D242" s="5">
        <v>0.3</v>
      </c>
      <c r="E242" s="6">
        <f t="shared" si="37"/>
        <v>72</v>
      </c>
      <c r="F242" s="2">
        <f t="shared" si="38"/>
        <v>57.6</v>
      </c>
      <c r="G242" s="2">
        <f t="shared" si="39"/>
        <v>64.51200000000001</v>
      </c>
    </row>
    <row r="243" spans="1:7" ht="12.75">
      <c r="A243" s="2" t="s">
        <v>66</v>
      </c>
      <c r="B243" s="2" t="s">
        <v>128</v>
      </c>
      <c r="C243" s="5">
        <v>240</v>
      </c>
      <c r="D243" s="5">
        <v>0.3</v>
      </c>
      <c r="E243" s="6">
        <f t="shared" si="37"/>
        <v>72</v>
      </c>
      <c r="F243" s="2">
        <f t="shared" si="38"/>
        <v>57.6</v>
      </c>
      <c r="G243" s="2">
        <f t="shared" si="39"/>
        <v>64.51200000000001</v>
      </c>
    </row>
    <row r="244" spans="1:7" ht="12.75">
      <c r="A244" s="2" t="s">
        <v>66</v>
      </c>
      <c r="B244" s="2" t="s">
        <v>243</v>
      </c>
      <c r="C244" s="2">
        <v>100</v>
      </c>
      <c r="D244" s="2">
        <v>2</v>
      </c>
      <c r="E244" s="2">
        <f t="shared" si="37"/>
        <v>200</v>
      </c>
      <c r="F244" s="2">
        <f>E244</f>
        <v>200</v>
      </c>
      <c r="G244" s="2">
        <f t="shared" si="39"/>
        <v>224.00000000000003</v>
      </c>
    </row>
    <row r="245" spans="1:8" ht="12.75">
      <c r="A245" s="2" t="s">
        <v>66</v>
      </c>
      <c r="B245" s="2" t="s">
        <v>244</v>
      </c>
      <c r="C245" s="2">
        <v>135</v>
      </c>
      <c r="D245" s="2">
        <v>1</v>
      </c>
      <c r="E245" s="2">
        <f t="shared" si="37"/>
        <v>135</v>
      </c>
      <c r="F245" s="2">
        <f>E245</f>
        <v>135</v>
      </c>
      <c r="G245" s="2">
        <f t="shared" si="39"/>
        <v>151.20000000000002</v>
      </c>
      <c r="H245" s="3">
        <f>SUM(G191:G245)</f>
        <v>6158.432</v>
      </c>
    </row>
    <row r="246" spans="1:7" ht="12.75">
      <c r="A246" s="2" t="s">
        <v>245</v>
      </c>
      <c r="B246" s="2" t="s">
        <v>246</v>
      </c>
      <c r="C246" s="2">
        <v>45</v>
      </c>
      <c r="D246" s="2">
        <v>1</v>
      </c>
      <c r="E246" s="2">
        <f t="shared" si="37"/>
        <v>45</v>
      </c>
      <c r="F246" s="2">
        <f>E246</f>
        <v>45</v>
      </c>
      <c r="G246" s="2">
        <f t="shared" si="39"/>
        <v>50.400000000000006</v>
      </c>
    </row>
    <row r="247" spans="1:7" ht="12.75">
      <c r="A247" s="2" t="s">
        <v>245</v>
      </c>
      <c r="B247" s="2" t="s">
        <v>247</v>
      </c>
      <c r="C247" s="2">
        <v>45</v>
      </c>
      <c r="D247" s="2">
        <v>1</v>
      </c>
      <c r="E247" s="2">
        <f t="shared" si="37"/>
        <v>45</v>
      </c>
      <c r="F247" s="2">
        <f>E247</f>
        <v>45</v>
      </c>
      <c r="G247" s="2">
        <f t="shared" si="39"/>
        <v>50.400000000000006</v>
      </c>
    </row>
    <row r="248" spans="1:7" ht="12.75">
      <c r="A248" s="2" t="s">
        <v>245</v>
      </c>
      <c r="B248" s="2" t="s">
        <v>280</v>
      </c>
      <c r="C248" s="5">
        <v>280</v>
      </c>
      <c r="D248" s="5">
        <v>5</v>
      </c>
      <c r="E248" s="6">
        <f t="shared" si="37"/>
        <v>1400</v>
      </c>
      <c r="F248" s="2">
        <f>E248*0.8</f>
        <v>1120</v>
      </c>
      <c r="G248" s="2">
        <f t="shared" si="39"/>
        <v>1254.4</v>
      </c>
    </row>
    <row r="249" spans="1:7" ht="12.75">
      <c r="A249" s="2" t="s">
        <v>245</v>
      </c>
      <c r="B249" s="2" t="s">
        <v>281</v>
      </c>
      <c r="C249" s="2">
        <v>300</v>
      </c>
      <c r="D249" s="2">
        <v>1.5</v>
      </c>
      <c r="E249" s="2">
        <f t="shared" si="37"/>
        <v>450</v>
      </c>
      <c r="F249" s="2">
        <f aca="true" t="shared" si="40" ref="F249:F270">E249</f>
        <v>450</v>
      </c>
      <c r="G249" s="2">
        <f t="shared" si="39"/>
        <v>504.00000000000006</v>
      </c>
    </row>
    <row r="250" spans="1:7" ht="12.75">
      <c r="A250" s="2" t="s">
        <v>245</v>
      </c>
      <c r="B250" s="2" t="s">
        <v>282</v>
      </c>
      <c r="C250" s="2">
        <v>300</v>
      </c>
      <c r="D250" s="2">
        <v>3.5</v>
      </c>
      <c r="E250" s="2">
        <f t="shared" si="37"/>
        <v>1050</v>
      </c>
      <c r="F250" s="2">
        <f t="shared" si="40"/>
        <v>1050</v>
      </c>
      <c r="G250" s="2">
        <f t="shared" si="39"/>
        <v>1176</v>
      </c>
    </row>
    <row r="251" spans="1:7" ht="12.75">
      <c r="A251" s="2" t="s">
        <v>245</v>
      </c>
      <c r="B251" s="2" t="s">
        <v>283</v>
      </c>
      <c r="C251" s="2">
        <v>300</v>
      </c>
      <c r="D251" s="2">
        <v>3</v>
      </c>
      <c r="E251" s="2">
        <f t="shared" si="37"/>
        <v>900</v>
      </c>
      <c r="F251" s="2">
        <f t="shared" si="40"/>
        <v>900</v>
      </c>
      <c r="G251" s="2">
        <f t="shared" si="39"/>
        <v>1008.0000000000001</v>
      </c>
    </row>
    <row r="252" spans="1:7" ht="12.75">
      <c r="A252" s="2" t="s">
        <v>245</v>
      </c>
      <c r="B252" s="2" t="s">
        <v>284</v>
      </c>
      <c r="C252" s="2">
        <v>320</v>
      </c>
      <c r="D252" s="2">
        <v>7.5</v>
      </c>
      <c r="E252" s="2">
        <f t="shared" si="37"/>
        <v>2400</v>
      </c>
      <c r="F252" s="2">
        <f t="shared" si="40"/>
        <v>2400</v>
      </c>
      <c r="G252" s="2">
        <f t="shared" si="39"/>
        <v>2688.0000000000005</v>
      </c>
    </row>
    <row r="253" spans="1:7" ht="12.75">
      <c r="A253" s="2" t="s">
        <v>245</v>
      </c>
      <c r="B253" s="2" t="s">
        <v>285</v>
      </c>
      <c r="C253" s="2">
        <v>280</v>
      </c>
      <c r="D253" s="2">
        <v>1</v>
      </c>
      <c r="E253" s="2">
        <f t="shared" si="37"/>
        <v>280</v>
      </c>
      <c r="F253" s="2">
        <f t="shared" si="40"/>
        <v>280</v>
      </c>
      <c r="G253" s="2">
        <f t="shared" si="39"/>
        <v>313.6</v>
      </c>
    </row>
    <row r="254" spans="1:7" ht="12.75">
      <c r="A254" s="2" t="s">
        <v>245</v>
      </c>
      <c r="B254" s="2" t="s">
        <v>286</v>
      </c>
      <c r="C254" s="2">
        <v>190</v>
      </c>
      <c r="D254" s="2">
        <v>1.5</v>
      </c>
      <c r="E254" s="2">
        <f t="shared" si="37"/>
        <v>285</v>
      </c>
      <c r="F254" s="2">
        <f t="shared" si="40"/>
        <v>285</v>
      </c>
      <c r="G254" s="2">
        <f t="shared" si="39"/>
        <v>319.20000000000005</v>
      </c>
    </row>
    <row r="255" spans="1:7" ht="12.75">
      <c r="A255" s="2" t="s">
        <v>245</v>
      </c>
      <c r="B255" s="2" t="s">
        <v>287</v>
      </c>
      <c r="C255" s="2">
        <v>160</v>
      </c>
      <c r="D255" s="2">
        <v>1.5</v>
      </c>
      <c r="E255" s="2">
        <f t="shared" si="37"/>
        <v>240</v>
      </c>
      <c r="F255" s="2">
        <f t="shared" si="40"/>
        <v>240</v>
      </c>
      <c r="G255" s="2">
        <f t="shared" si="39"/>
        <v>268.8</v>
      </c>
    </row>
    <row r="256" spans="1:7" ht="12.75">
      <c r="A256" s="2" t="s">
        <v>245</v>
      </c>
      <c r="B256" s="2" t="s">
        <v>288</v>
      </c>
      <c r="C256" s="2">
        <v>260</v>
      </c>
      <c r="D256" s="2">
        <v>2</v>
      </c>
      <c r="E256" s="2">
        <f t="shared" si="37"/>
        <v>520</v>
      </c>
      <c r="F256" s="2">
        <f t="shared" si="40"/>
        <v>520</v>
      </c>
      <c r="G256" s="2">
        <f t="shared" si="39"/>
        <v>582.4000000000001</v>
      </c>
    </row>
    <row r="257" spans="1:7" ht="12.75">
      <c r="A257" s="2" t="s">
        <v>245</v>
      </c>
      <c r="B257" s="2" t="s">
        <v>289</v>
      </c>
      <c r="C257" s="2">
        <v>250</v>
      </c>
      <c r="D257" s="2">
        <v>1</v>
      </c>
      <c r="E257" s="2">
        <f t="shared" si="37"/>
        <v>250</v>
      </c>
      <c r="F257" s="2">
        <f t="shared" si="40"/>
        <v>250</v>
      </c>
      <c r="G257" s="2">
        <f t="shared" si="39"/>
        <v>280</v>
      </c>
    </row>
    <row r="258" spans="1:7" ht="12.75">
      <c r="A258" s="2" t="s">
        <v>245</v>
      </c>
      <c r="B258" s="2" t="s">
        <v>210</v>
      </c>
      <c r="C258" s="2">
        <v>25</v>
      </c>
      <c r="D258" s="2">
        <v>10</v>
      </c>
      <c r="E258" s="2">
        <f t="shared" si="37"/>
        <v>250</v>
      </c>
      <c r="F258" s="2">
        <f t="shared" si="40"/>
        <v>250</v>
      </c>
      <c r="G258" s="2">
        <f t="shared" si="39"/>
        <v>280</v>
      </c>
    </row>
    <row r="259" spans="1:7" ht="12.75">
      <c r="A259" s="2" t="s">
        <v>245</v>
      </c>
      <c r="B259" s="2" t="s">
        <v>194</v>
      </c>
      <c r="C259" s="2">
        <v>15</v>
      </c>
      <c r="D259" s="2">
        <v>20</v>
      </c>
      <c r="E259" s="2">
        <f t="shared" si="37"/>
        <v>300</v>
      </c>
      <c r="F259" s="2">
        <f t="shared" si="40"/>
        <v>300</v>
      </c>
      <c r="G259" s="2">
        <f t="shared" si="39"/>
        <v>336.00000000000006</v>
      </c>
    </row>
    <row r="260" spans="1:7" ht="12.75">
      <c r="A260" s="2" t="s">
        <v>245</v>
      </c>
      <c r="B260" s="2" t="s">
        <v>290</v>
      </c>
      <c r="C260" s="2">
        <v>10</v>
      </c>
      <c r="D260" s="2">
        <v>10</v>
      </c>
      <c r="E260" s="2">
        <f t="shared" si="37"/>
        <v>100</v>
      </c>
      <c r="F260" s="2">
        <f t="shared" si="40"/>
        <v>100</v>
      </c>
      <c r="G260" s="2">
        <f t="shared" si="39"/>
        <v>112.00000000000001</v>
      </c>
    </row>
    <row r="261" spans="1:7" ht="12.75">
      <c r="A261" s="2" t="s">
        <v>245</v>
      </c>
      <c r="B261" s="2" t="s">
        <v>291</v>
      </c>
      <c r="C261" s="2">
        <v>10</v>
      </c>
      <c r="D261" s="2">
        <v>10</v>
      </c>
      <c r="E261" s="2">
        <f t="shared" si="37"/>
        <v>100</v>
      </c>
      <c r="F261" s="2">
        <f t="shared" si="40"/>
        <v>100</v>
      </c>
      <c r="G261" s="2">
        <f t="shared" si="39"/>
        <v>112.00000000000001</v>
      </c>
    </row>
    <row r="262" spans="1:7" ht="12.75">
      <c r="A262" s="2" t="s">
        <v>245</v>
      </c>
      <c r="B262" s="2" t="s">
        <v>292</v>
      </c>
      <c r="C262" s="2">
        <v>30</v>
      </c>
      <c r="D262" s="2">
        <v>4</v>
      </c>
      <c r="E262" s="2">
        <f t="shared" si="37"/>
        <v>120</v>
      </c>
      <c r="F262" s="2">
        <f t="shared" si="40"/>
        <v>120</v>
      </c>
      <c r="G262" s="2">
        <f t="shared" si="39"/>
        <v>134.4</v>
      </c>
    </row>
    <row r="263" spans="1:7" ht="12.75">
      <c r="A263" s="2" t="s">
        <v>245</v>
      </c>
      <c r="B263" s="2" t="s">
        <v>293</v>
      </c>
      <c r="C263" s="2">
        <v>10</v>
      </c>
      <c r="D263" s="2">
        <v>100</v>
      </c>
      <c r="E263" s="2">
        <f aca="true" t="shared" si="41" ref="E263:E270">C263*D263</f>
        <v>1000</v>
      </c>
      <c r="F263" s="2">
        <f t="shared" si="40"/>
        <v>1000</v>
      </c>
      <c r="G263" s="2">
        <f t="shared" si="39"/>
        <v>1120</v>
      </c>
    </row>
    <row r="264" spans="1:7" ht="12.75">
      <c r="A264" s="2" t="s">
        <v>245</v>
      </c>
      <c r="B264" s="2" t="s">
        <v>294</v>
      </c>
      <c r="C264" s="2">
        <v>140</v>
      </c>
      <c r="D264" s="2">
        <v>1.5</v>
      </c>
      <c r="E264" s="2">
        <f t="shared" si="41"/>
        <v>210</v>
      </c>
      <c r="F264" s="2">
        <f t="shared" si="40"/>
        <v>210</v>
      </c>
      <c r="G264" s="2">
        <f t="shared" si="39"/>
        <v>235.20000000000002</v>
      </c>
    </row>
    <row r="265" spans="1:7" ht="12.75">
      <c r="A265" s="2" t="s">
        <v>245</v>
      </c>
      <c r="B265" s="2" t="s">
        <v>295</v>
      </c>
      <c r="C265" s="2">
        <v>18</v>
      </c>
      <c r="D265" s="2">
        <v>10</v>
      </c>
      <c r="E265" s="2">
        <f t="shared" si="41"/>
        <v>180</v>
      </c>
      <c r="F265" s="2">
        <f t="shared" si="40"/>
        <v>180</v>
      </c>
      <c r="G265" s="2">
        <f t="shared" si="39"/>
        <v>201.60000000000002</v>
      </c>
    </row>
    <row r="266" spans="1:7" ht="12.75">
      <c r="A266" s="2" t="s">
        <v>245</v>
      </c>
      <c r="B266" s="2" t="s">
        <v>211</v>
      </c>
      <c r="C266" s="2">
        <v>110</v>
      </c>
      <c r="D266" s="2">
        <v>12</v>
      </c>
      <c r="E266" s="2">
        <f t="shared" si="41"/>
        <v>1320</v>
      </c>
      <c r="F266" s="2">
        <f t="shared" si="40"/>
        <v>1320</v>
      </c>
      <c r="G266" s="2">
        <f t="shared" si="39"/>
        <v>1478.4</v>
      </c>
    </row>
    <row r="267" spans="1:7" ht="12.75">
      <c r="A267" s="2" t="s">
        <v>245</v>
      </c>
      <c r="B267" s="2" t="s">
        <v>212</v>
      </c>
      <c r="C267" s="2">
        <v>120</v>
      </c>
      <c r="D267" s="2">
        <v>15</v>
      </c>
      <c r="E267" s="2">
        <f t="shared" si="41"/>
        <v>1800</v>
      </c>
      <c r="F267" s="2">
        <f t="shared" si="40"/>
        <v>1800</v>
      </c>
      <c r="G267" s="2">
        <f t="shared" si="39"/>
        <v>2016.0000000000002</v>
      </c>
    </row>
    <row r="268" spans="1:7" ht="12.75">
      <c r="A268" s="2" t="s">
        <v>245</v>
      </c>
      <c r="B268" s="2" t="s">
        <v>296</v>
      </c>
      <c r="C268" s="2">
        <v>540</v>
      </c>
      <c r="D268" s="2">
        <v>5</v>
      </c>
      <c r="E268" s="2">
        <f t="shared" si="41"/>
        <v>2700</v>
      </c>
      <c r="F268" s="2">
        <f t="shared" si="40"/>
        <v>2700</v>
      </c>
      <c r="G268" s="2">
        <f t="shared" si="39"/>
        <v>3024.0000000000005</v>
      </c>
    </row>
    <row r="269" spans="1:7" ht="12.75">
      <c r="A269" s="2" t="s">
        <v>245</v>
      </c>
      <c r="B269" s="2" t="s">
        <v>278</v>
      </c>
      <c r="C269" s="2">
        <v>560</v>
      </c>
      <c r="D269" s="2">
        <v>2</v>
      </c>
      <c r="E269" s="2">
        <f t="shared" si="41"/>
        <v>1120</v>
      </c>
      <c r="F269" s="2">
        <f t="shared" si="40"/>
        <v>1120</v>
      </c>
      <c r="G269" s="2">
        <f t="shared" si="39"/>
        <v>1254.4</v>
      </c>
    </row>
    <row r="270" spans="1:8" ht="12.75">
      <c r="A270" s="2" t="s">
        <v>245</v>
      </c>
      <c r="B270" s="2" t="s">
        <v>213</v>
      </c>
      <c r="C270" s="2">
        <v>430</v>
      </c>
      <c r="D270" s="2">
        <v>1.5</v>
      </c>
      <c r="E270" s="2">
        <f t="shared" si="41"/>
        <v>645</v>
      </c>
      <c r="F270" s="2">
        <f t="shared" si="40"/>
        <v>645</v>
      </c>
      <c r="G270" s="2">
        <f t="shared" si="39"/>
        <v>722.4000000000001</v>
      </c>
      <c r="H270" s="3">
        <f>SUM(G246:G270)</f>
        <v>19521.600000000006</v>
      </c>
    </row>
  </sheetData>
  <sheetProtection/>
  <autoFilter ref="A1:H27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2012-12-03T09:13:03Z</dcterms:created>
  <dcterms:modified xsi:type="dcterms:W3CDTF">2013-01-11T17:27:03Z</dcterms:modified>
  <cp:category/>
  <cp:version/>
  <cp:contentType/>
  <cp:contentStatus/>
</cp:coreProperties>
</file>