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'Лист1'!$A$1:$O$245</definedName>
  </definedNames>
  <calcPr fullCalcOnLoad="1" refMode="R1C1"/>
</workbook>
</file>

<file path=xl/sharedStrings.xml><?xml version="1.0" encoding="utf-8"?>
<sst xmlns="http://schemas.openxmlformats.org/spreadsheetml/2006/main" count="345" uniqueCount="92">
  <si>
    <t>№п/п</t>
  </si>
  <si>
    <t>Жилет</t>
  </si>
  <si>
    <t>Джемпер</t>
  </si>
  <si>
    <t>Брюки</t>
  </si>
  <si>
    <t>Бриджи</t>
  </si>
  <si>
    <t>артикул</t>
  </si>
  <si>
    <t>наименование</t>
  </si>
  <si>
    <t>фото</t>
  </si>
  <si>
    <t>полотно</t>
  </si>
  <si>
    <t>цвет</t>
  </si>
  <si>
    <t>рамеры</t>
  </si>
  <si>
    <t>кол-во на артикул</t>
  </si>
  <si>
    <t>сумма</t>
  </si>
  <si>
    <t>черный</t>
  </si>
  <si>
    <t>серый</t>
  </si>
  <si>
    <t>Прайс-лист ООО"ВК Стиль" ЛЕТО 2011  коллекция д/м "ХУЛИГАНЫ"</t>
  </si>
  <si>
    <t>цена с НДС</t>
  </si>
  <si>
    <t>Джемпер д/д</t>
  </si>
  <si>
    <t>Интерлок</t>
  </si>
  <si>
    <t>т.серый</t>
  </si>
  <si>
    <t>серый меланж</t>
  </si>
  <si>
    <t>молочный</t>
  </si>
  <si>
    <t>сиреневый</t>
  </si>
  <si>
    <t>водолазка д/д с 30 по 36 размер</t>
  </si>
  <si>
    <t>цвета в ассортименте</t>
  </si>
  <si>
    <t>Френч-терри</t>
  </si>
  <si>
    <t>розовый</t>
  </si>
  <si>
    <t>малиновый</t>
  </si>
  <si>
    <t>интерлок</t>
  </si>
  <si>
    <t>голубой</t>
  </si>
  <si>
    <t>красный</t>
  </si>
  <si>
    <t>Кулирка</t>
  </si>
  <si>
    <t>Желтый</t>
  </si>
  <si>
    <t>Бирюзовый</t>
  </si>
  <si>
    <t>Розовый</t>
  </si>
  <si>
    <t>Фуксия</t>
  </si>
  <si>
    <t>Кулирка с лайкрой</t>
  </si>
  <si>
    <t>Голубой</t>
  </si>
  <si>
    <t>Красный</t>
  </si>
  <si>
    <t>Индиго</t>
  </si>
  <si>
    <t>Лакоста</t>
  </si>
  <si>
    <t xml:space="preserve">Бирюзовый </t>
  </si>
  <si>
    <t>Коричневый</t>
  </si>
  <si>
    <t>Песочный</t>
  </si>
  <si>
    <t xml:space="preserve">Молочный </t>
  </si>
  <si>
    <t>Сиреневый</t>
  </si>
  <si>
    <t>Черный</t>
  </si>
  <si>
    <t>Кулирка с лайкрой набивная</t>
  </si>
  <si>
    <t>Набивное розовое</t>
  </si>
  <si>
    <t>Набивное молочное</t>
  </si>
  <si>
    <t xml:space="preserve">Белый </t>
  </si>
  <si>
    <t>Серый</t>
  </si>
  <si>
    <t xml:space="preserve">Красный </t>
  </si>
  <si>
    <t>Кулирка-полоска</t>
  </si>
  <si>
    <t>Горчичный</t>
  </si>
  <si>
    <t>Коралловый</t>
  </si>
  <si>
    <t>Легинсы</t>
  </si>
  <si>
    <t>Св.серый</t>
  </si>
  <si>
    <t>Светло-серый</t>
  </si>
  <si>
    <t>Темно-синий</t>
  </si>
  <si>
    <t>джемпер д/д</t>
  </si>
  <si>
    <t>белый</t>
  </si>
  <si>
    <t>само</t>
  </si>
  <si>
    <t>желтый</t>
  </si>
  <si>
    <t>оранжевый</t>
  </si>
  <si>
    <t>коралл</t>
  </si>
  <si>
    <t>фукси</t>
  </si>
  <si>
    <t>ментол</t>
  </si>
  <si>
    <t>оливковый</t>
  </si>
  <si>
    <t>бирюза</t>
  </si>
  <si>
    <t>василек</t>
  </si>
  <si>
    <t>бордовый</t>
  </si>
  <si>
    <t>джемпер д/м</t>
  </si>
  <si>
    <t>св.желтый</t>
  </si>
  <si>
    <t>т.синий</t>
  </si>
  <si>
    <t>горчичный</t>
  </si>
  <si>
    <t>Водолазка</t>
  </si>
  <si>
    <t>полоска спорт</t>
  </si>
  <si>
    <t>полоска барби</t>
  </si>
  <si>
    <t>индиго</t>
  </si>
  <si>
    <t>джемпер</t>
  </si>
  <si>
    <t>велюр</t>
  </si>
  <si>
    <t>платье</t>
  </si>
  <si>
    <t xml:space="preserve">джемпер </t>
  </si>
  <si>
    <t>Велюр</t>
  </si>
  <si>
    <t>фиолетовый</t>
  </si>
  <si>
    <t>т. серый</t>
  </si>
  <si>
    <t>футер б/начёса</t>
  </si>
  <si>
    <t>жилет</t>
  </si>
  <si>
    <t>футер без начеса</t>
  </si>
  <si>
    <t>брюки</t>
  </si>
  <si>
    <t>КОЛ-ВО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</si>
</sst>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0&quot;р.&quot;"/>
    <numFmt numFmtId="169" formatCode="#,##0.00_р_."/>
    <numFmt numFmtId="170" formatCode="#,##0;[Red]\-#,##0"/>
    <numFmt numFmtId="171" formatCode="0.000;[Red]\-0.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Tahoma"/>
      <family val="2"/>
    </font>
    <font>
      <sz val="2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3" fillId="0" borderId="1" xfId="18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textRotation="90"/>
    </xf>
    <xf numFmtId="2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15" applyBorder="1" applyAlignment="1">
      <alignment horizontal="center" vertical="center" wrapText="1"/>
      <protection/>
    </xf>
    <xf numFmtId="0" fontId="2" fillId="0" borderId="1" xfId="15" applyFont="1" applyBorder="1" applyAlignment="1">
      <alignment horizontal="center" vertical="center" wrapText="1"/>
      <protection/>
    </xf>
    <xf numFmtId="0" fontId="3" fillId="0" borderId="0" xfId="15">
      <alignment/>
      <protection/>
    </xf>
    <xf numFmtId="0" fontId="3" fillId="0" borderId="1" xfId="15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distributed" textRotation="90" wrapText="1"/>
    </xf>
    <xf numFmtId="0" fontId="1" fillId="0" borderId="0" xfId="0" applyFont="1" applyAlignment="1">
      <alignment/>
    </xf>
    <xf numFmtId="169" fontId="0" fillId="0" borderId="0" xfId="0" applyNumberFormat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right"/>
    </xf>
    <xf numFmtId="169" fontId="1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169" fontId="1" fillId="2" borderId="1" xfId="0" applyNumberFormat="1" applyFont="1" applyFill="1" applyBorder="1" applyAlignment="1">
      <alignment horizontal="center" vertical="center" wrapText="1"/>
    </xf>
    <xf numFmtId="169" fontId="1" fillId="0" borderId="5" xfId="0" applyNumberFormat="1" applyFont="1" applyBorder="1" applyAlignment="1">
      <alignment horizontal="center" vertical="center" wrapText="1"/>
    </xf>
    <xf numFmtId="169" fontId="1" fillId="0" borderId="6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  <xf numFmtId="169" fontId="0" fillId="0" borderId="5" xfId="0" applyNumberFormat="1" applyBorder="1" applyAlignment="1">
      <alignment horizontal="center" vertical="center" wrapText="1"/>
    </xf>
    <xf numFmtId="169" fontId="0" fillId="0" borderId="3" xfId="0" applyNumberFormat="1" applyBorder="1" applyAlignment="1">
      <alignment horizontal="center" vertical="center" wrapText="1"/>
    </xf>
    <xf numFmtId="169" fontId="1" fillId="0" borderId="7" xfId="0" applyNumberFormat="1" applyFont="1" applyBorder="1" applyAlignment="1">
      <alignment horizontal="center" vertical="center" wrapText="1"/>
    </xf>
    <xf numFmtId="169" fontId="1" fillId="0" borderId="5" xfId="15" applyNumberFormat="1" applyFont="1" applyBorder="1" applyAlignment="1">
      <alignment horizontal="center" vertical="center" wrapText="1"/>
      <protection/>
    </xf>
    <xf numFmtId="169" fontId="1" fillId="0" borderId="6" xfId="15" applyNumberFormat="1" applyFont="1" applyBorder="1" applyAlignment="1">
      <alignment horizontal="center" vertical="center" wrapText="1"/>
      <protection/>
    </xf>
    <xf numFmtId="169" fontId="1" fillId="0" borderId="3" xfId="15" applyNumberFormat="1" applyFont="1" applyBorder="1" applyAlignment="1">
      <alignment horizontal="center" vertical="center" wrapText="1"/>
      <protection/>
    </xf>
    <xf numFmtId="0" fontId="3" fillId="0" borderId="1" xfId="15" applyFont="1" applyBorder="1" applyAlignment="1">
      <alignment horizontal="center" vertical="center" textRotation="90" wrapText="1"/>
      <protection/>
    </xf>
    <xf numFmtId="0" fontId="3" fillId="0" borderId="1" xfId="15" applyBorder="1" applyAlignment="1">
      <alignment horizontal="center" vertical="center" wrapText="1"/>
      <protection/>
    </xf>
    <xf numFmtId="168" fontId="3" fillId="0" borderId="1" xfId="15" applyNumberFormat="1" applyFont="1" applyBorder="1" applyAlignment="1">
      <alignment horizontal="center" vertical="center" wrapText="1"/>
      <protection/>
    </xf>
    <xf numFmtId="168" fontId="3" fillId="0" borderId="1" xfId="15" applyNumberFormat="1" applyBorder="1" applyAlignment="1">
      <alignment horizontal="center" vertical="center" wrapText="1"/>
      <protection/>
    </xf>
    <xf numFmtId="169" fontId="1" fillId="2" borderId="1" xfId="15" applyNumberFormat="1" applyFont="1" applyFill="1" applyBorder="1" applyAlignment="1">
      <alignment horizontal="center" vertical="center" wrapText="1"/>
      <protection/>
    </xf>
    <xf numFmtId="0" fontId="3" fillId="0" borderId="1" xfId="15" applyFont="1" applyBorder="1" applyAlignment="1">
      <alignment horizontal="center" vertical="center" wrapText="1"/>
      <protection/>
    </xf>
    <xf numFmtId="0" fontId="1" fillId="0" borderId="1" xfId="15" applyFont="1" applyBorder="1" applyAlignment="1">
      <alignment horizontal="center" vertical="center" wrapText="1"/>
      <protection/>
    </xf>
    <xf numFmtId="0" fontId="4" fillId="0" borderId="1" xfId="15" applyFont="1" applyBorder="1" applyAlignment="1">
      <alignment horizontal="center" vertical="center" textRotation="90" wrapText="1"/>
      <protection/>
    </xf>
    <xf numFmtId="2" fontId="0" fillId="0" borderId="1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8" fontId="0" fillId="0" borderId="9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textRotation="90" wrapText="1"/>
    </xf>
    <xf numFmtId="2" fontId="0" fillId="0" borderId="6" xfId="0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169" fontId="1" fillId="2" borderId="1" xfId="0" applyNumberFormat="1" applyFont="1" applyFill="1" applyBorder="1" applyAlignment="1">
      <alignment horizontal="center" vertical="center"/>
    </xf>
    <xf numFmtId="169" fontId="0" fillId="2" borderId="5" xfId="0" applyNumberFormat="1" applyFill="1" applyBorder="1" applyAlignment="1">
      <alignment horizontal="center" vertical="center" wrapText="1"/>
    </xf>
    <xf numFmtId="169" fontId="0" fillId="2" borderId="3" xfId="0" applyNumberFormat="1" applyFill="1" applyBorder="1" applyAlignment="1">
      <alignment horizontal="center" vertical="center" wrapText="1"/>
    </xf>
    <xf numFmtId="169" fontId="1" fillId="0" borderId="5" xfId="0" applyNumberFormat="1" applyFont="1" applyBorder="1" applyAlignment="1">
      <alignment horizontal="center" vertical="center"/>
    </xf>
    <xf numFmtId="169" fontId="1" fillId="0" borderId="6" xfId="0" applyNumberFormat="1" applyFont="1" applyBorder="1" applyAlignment="1">
      <alignment horizontal="center" vertical="center"/>
    </xf>
    <xf numFmtId="16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2" fontId="0" fillId="0" borderId="7" xfId="0" applyNumberFormat="1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1" xfId="15" applyFont="1" applyBorder="1" applyAlignment="1">
      <alignment horizontal="center" vertical="center"/>
      <protection/>
    </xf>
    <xf numFmtId="0" fontId="1" fillId="0" borderId="1" xfId="15" applyFont="1" applyBorder="1" applyAlignment="1">
      <alignment horizontal="center" vertical="center"/>
      <protection/>
    </xf>
    <xf numFmtId="0" fontId="1" fillId="0" borderId="1" xfId="15" applyFont="1" applyBorder="1" applyAlignment="1">
      <alignment horizontal="center" vertical="center" textRotation="90" wrapText="1"/>
      <protection/>
    </xf>
    <xf numFmtId="0" fontId="3" fillId="0" borderId="1" xfId="15" applyBorder="1" applyAlignment="1">
      <alignment horizontal="center" vertical="center"/>
      <protection/>
    </xf>
    <xf numFmtId="169" fontId="1" fillId="0" borderId="5" xfId="15" applyNumberFormat="1" applyFont="1" applyBorder="1" applyAlignment="1">
      <alignment horizontal="center" vertical="center"/>
      <protection/>
    </xf>
    <xf numFmtId="169" fontId="1" fillId="0" borderId="3" xfId="15" applyNumberFormat="1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 textRotation="90"/>
      <protection/>
    </xf>
    <xf numFmtId="0" fontId="3" fillId="0" borderId="5" xfId="15" applyBorder="1" applyAlignment="1">
      <alignment horizontal="center" vertical="center"/>
      <protection/>
    </xf>
    <xf numFmtId="0" fontId="3" fillId="0" borderId="3" xfId="15" applyBorder="1" applyAlignment="1">
      <alignment horizontal="center" vertical="center"/>
      <protection/>
    </xf>
    <xf numFmtId="168" fontId="3" fillId="0" borderId="5" xfId="15" applyNumberFormat="1" applyFont="1" applyBorder="1" applyAlignment="1">
      <alignment horizontal="center" vertical="center"/>
      <protection/>
    </xf>
    <xf numFmtId="168" fontId="3" fillId="0" borderId="3" xfId="15" applyNumberFormat="1" applyBorder="1" applyAlignment="1">
      <alignment horizontal="center" vertical="center"/>
      <protection/>
    </xf>
    <xf numFmtId="169" fontId="1" fillId="2" borderId="1" xfId="15" applyNumberFormat="1" applyFont="1" applyFill="1" applyBorder="1" applyAlignment="1">
      <alignment horizontal="center" vertical="center"/>
      <protection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 wrapText="1"/>
    </xf>
    <xf numFmtId="168" fontId="0" fillId="0" borderId="1" xfId="0" applyNumberFormat="1" applyBorder="1" applyAlignment="1">
      <alignment horizontal="center" vertical="center" wrapText="1"/>
    </xf>
    <xf numFmtId="169" fontId="1" fillId="2" borderId="5" xfId="0" applyNumberFormat="1" applyFont="1" applyFill="1" applyBorder="1" applyAlignment="1">
      <alignment horizontal="center" vertical="center" wrapText="1"/>
    </xf>
    <xf numFmtId="169" fontId="1" fillId="2" borderId="6" xfId="0" applyNumberFormat="1" applyFont="1" applyFill="1" applyBorder="1" applyAlignment="1">
      <alignment horizontal="center" vertical="center" wrapText="1"/>
    </xf>
    <xf numFmtId="169" fontId="1" fillId="2" borderId="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6">
    <cellStyle name="Normal" xfId="0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9.jpeg" /><Relationship Id="rId9" Type="http://schemas.openxmlformats.org/officeDocument/2006/relationships/image" Target="../media/image11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Relationship Id="rId12" Type="http://schemas.openxmlformats.org/officeDocument/2006/relationships/image" Target="../media/image16.jpeg" /><Relationship Id="rId13" Type="http://schemas.openxmlformats.org/officeDocument/2006/relationships/image" Target="../media/image8.jpeg" /><Relationship Id="rId14" Type="http://schemas.openxmlformats.org/officeDocument/2006/relationships/image" Target="../media/image10.jpeg" /><Relationship Id="rId15" Type="http://schemas.openxmlformats.org/officeDocument/2006/relationships/image" Target="../media/image12.jpeg" /><Relationship Id="rId16" Type="http://schemas.openxmlformats.org/officeDocument/2006/relationships/image" Target="../media/image15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17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1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3</xdr:row>
      <xdr:rowOff>9525</xdr:rowOff>
    </xdr:from>
    <xdr:to>
      <xdr:col>3</xdr:col>
      <xdr:colOff>1895475</xdr:colOff>
      <xdr:row>7</xdr:row>
      <xdr:rowOff>19050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04900"/>
          <a:ext cx="1771650" cy="2066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123825</xdr:colOff>
      <xdr:row>7</xdr:row>
      <xdr:rowOff>0</xdr:rowOff>
    </xdr:from>
    <xdr:to>
      <xdr:col>3</xdr:col>
      <xdr:colOff>1857375</xdr:colOff>
      <xdr:row>11</xdr:row>
      <xdr:rowOff>19050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3152775"/>
          <a:ext cx="1743075" cy="2038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0</xdr:colOff>
      <xdr:row>11</xdr:row>
      <xdr:rowOff>0</xdr:rowOff>
    </xdr:from>
    <xdr:to>
      <xdr:col>3</xdr:col>
      <xdr:colOff>2028825</xdr:colOff>
      <xdr:row>12</xdr:row>
      <xdr:rowOff>9525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5172075"/>
          <a:ext cx="20288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12</xdr:row>
      <xdr:rowOff>28575</xdr:rowOff>
    </xdr:from>
    <xdr:to>
      <xdr:col>3</xdr:col>
      <xdr:colOff>1876425</xdr:colOff>
      <xdr:row>13</xdr:row>
      <xdr:rowOff>962025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3025" y="6781800"/>
          <a:ext cx="174307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695325</xdr:rowOff>
    </xdr:from>
    <xdr:to>
      <xdr:col>3</xdr:col>
      <xdr:colOff>2028825</xdr:colOff>
      <xdr:row>15</xdr:row>
      <xdr:rowOff>19050</xdr:rowOff>
    </xdr:to>
    <xdr:pic>
      <xdr:nvPicPr>
        <xdr:cNvPr id="5" name="Picture 3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9675" y="8448675"/>
          <a:ext cx="2028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15</xdr:row>
      <xdr:rowOff>0</xdr:rowOff>
    </xdr:from>
    <xdr:to>
      <xdr:col>3</xdr:col>
      <xdr:colOff>1905000</xdr:colOff>
      <xdr:row>19</xdr:row>
      <xdr:rowOff>9525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04925" y="9753600"/>
          <a:ext cx="18097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19</xdr:row>
      <xdr:rowOff>9525</xdr:rowOff>
    </xdr:from>
    <xdr:to>
      <xdr:col>3</xdr:col>
      <xdr:colOff>1905000</xdr:colOff>
      <xdr:row>23</xdr:row>
      <xdr:rowOff>19050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04925" y="11858625"/>
          <a:ext cx="180975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29</xdr:row>
      <xdr:rowOff>0</xdr:rowOff>
    </xdr:from>
    <xdr:to>
      <xdr:col>3</xdr:col>
      <xdr:colOff>1695450</xdr:colOff>
      <xdr:row>32</xdr:row>
      <xdr:rowOff>28575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504950" y="17116425"/>
          <a:ext cx="14001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26</xdr:row>
      <xdr:rowOff>0</xdr:rowOff>
    </xdr:from>
    <xdr:to>
      <xdr:col>3</xdr:col>
      <xdr:colOff>1676400</xdr:colOff>
      <xdr:row>29</xdr:row>
      <xdr:rowOff>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14475" y="15516225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32</xdr:row>
      <xdr:rowOff>0</xdr:rowOff>
    </xdr:from>
    <xdr:to>
      <xdr:col>3</xdr:col>
      <xdr:colOff>1695450</xdr:colOff>
      <xdr:row>35</xdr:row>
      <xdr:rowOff>28575</xdr:rowOff>
    </xdr:to>
    <xdr:pic>
      <xdr:nvPicPr>
        <xdr:cNvPr id="10" name="Picture 5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504950" y="18716625"/>
          <a:ext cx="14001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23</xdr:row>
      <xdr:rowOff>0</xdr:rowOff>
    </xdr:from>
    <xdr:to>
      <xdr:col>3</xdr:col>
      <xdr:colOff>1685925</xdr:colOff>
      <xdr:row>26</xdr:row>
      <xdr:rowOff>28575</xdr:rowOff>
    </xdr:to>
    <xdr:pic>
      <xdr:nvPicPr>
        <xdr:cNvPr id="11" name="Picture 5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524000" y="13944600"/>
          <a:ext cx="137160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35</xdr:row>
      <xdr:rowOff>0</xdr:rowOff>
    </xdr:from>
    <xdr:to>
      <xdr:col>3</xdr:col>
      <xdr:colOff>1714500</xdr:colOff>
      <xdr:row>38</xdr:row>
      <xdr:rowOff>9525</xdr:rowOff>
    </xdr:to>
    <xdr:pic>
      <xdr:nvPicPr>
        <xdr:cNvPr id="12" name="Picture 5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504950" y="20316825"/>
          <a:ext cx="14192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38</xdr:row>
      <xdr:rowOff>0</xdr:rowOff>
    </xdr:from>
    <xdr:to>
      <xdr:col>3</xdr:col>
      <xdr:colOff>1714500</xdr:colOff>
      <xdr:row>41</xdr:row>
      <xdr:rowOff>19050</xdr:rowOff>
    </xdr:to>
    <xdr:pic>
      <xdr:nvPicPr>
        <xdr:cNvPr id="13" name="Picture 5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504950" y="21945600"/>
          <a:ext cx="141922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2019300</xdr:colOff>
      <xdr:row>45</xdr:row>
      <xdr:rowOff>9525</xdr:rowOff>
    </xdr:to>
    <xdr:pic>
      <xdr:nvPicPr>
        <xdr:cNvPr id="14" name="Picture 6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209675" y="23574375"/>
          <a:ext cx="20193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45</xdr:row>
      <xdr:rowOff>0</xdr:rowOff>
    </xdr:from>
    <xdr:to>
      <xdr:col>3</xdr:col>
      <xdr:colOff>1981200</xdr:colOff>
      <xdr:row>49</xdr:row>
      <xdr:rowOff>38100</xdr:rowOff>
    </xdr:to>
    <xdr:pic>
      <xdr:nvPicPr>
        <xdr:cNvPr id="15" name="Picture 6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47775" y="24984075"/>
          <a:ext cx="19335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49</xdr:row>
      <xdr:rowOff>0</xdr:rowOff>
    </xdr:from>
    <xdr:to>
      <xdr:col>3</xdr:col>
      <xdr:colOff>1914525</xdr:colOff>
      <xdr:row>53</xdr:row>
      <xdr:rowOff>47625</xdr:rowOff>
    </xdr:to>
    <xdr:pic>
      <xdr:nvPicPr>
        <xdr:cNvPr id="16" name="Picture 6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04925" y="26355675"/>
          <a:ext cx="1819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57</xdr:row>
      <xdr:rowOff>0</xdr:rowOff>
    </xdr:from>
    <xdr:to>
      <xdr:col>3</xdr:col>
      <xdr:colOff>1847850</xdr:colOff>
      <xdr:row>61</xdr:row>
      <xdr:rowOff>0</xdr:rowOff>
    </xdr:to>
    <xdr:pic>
      <xdr:nvPicPr>
        <xdr:cNvPr id="17" name="Picture 8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62075" y="29632275"/>
          <a:ext cx="16954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180975</xdr:colOff>
      <xdr:row>61</xdr:row>
      <xdr:rowOff>19050</xdr:rowOff>
    </xdr:from>
    <xdr:to>
      <xdr:col>3</xdr:col>
      <xdr:colOff>1781175</xdr:colOff>
      <xdr:row>65</xdr:row>
      <xdr:rowOff>57150</xdr:rowOff>
    </xdr:to>
    <xdr:pic>
      <xdr:nvPicPr>
        <xdr:cNvPr id="18" name="Picture 8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390650" y="31137225"/>
          <a:ext cx="15906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53</xdr:row>
      <xdr:rowOff>0</xdr:rowOff>
    </xdr:from>
    <xdr:to>
      <xdr:col>3</xdr:col>
      <xdr:colOff>1781175</xdr:colOff>
      <xdr:row>57</xdr:row>
      <xdr:rowOff>57150</xdr:rowOff>
    </xdr:to>
    <xdr:pic>
      <xdr:nvPicPr>
        <xdr:cNvPr id="19" name="Picture 9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457325" y="27955875"/>
          <a:ext cx="1533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68</xdr:row>
      <xdr:rowOff>0</xdr:rowOff>
    </xdr:from>
    <xdr:to>
      <xdr:col>3</xdr:col>
      <xdr:colOff>1876425</xdr:colOff>
      <xdr:row>71</xdr:row>
      <xdr:rowOff>38100</xdr:rowOff>
    </xdr:to>
    <xdr:pic>
      <xdr:nvPicPr>
        <xdr:cNvPr id="20" name="Picture 9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409700" y="34642425"/>
          <a:ext cx="16764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73</xdr:row>
      <xdr:rowOff>552450</xdr:rowOff>
    </xdr:from>
    <xdr:to>
      <xdr:col>3</xdr:col>
      <xdr:colOff>1857375</xdr:colOff>
      <xdr:row>77</xdr:row>
      <xdr:rowOff>28575</xdr:rowOff>
    </xdr:to>
    <xdr:pic>
      <xdr:nvPicPr>
        <xdr:cNvPr id="21" name="Picture 10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52550" y="37890450"/>
          <a:ext cx="1714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200025</xdr:colOff>
      <xdr:row>70</xdr:row>
      <xdr:rowOff>504825</xdr:rowOff>
    </xdr:from>
    <xdr:to>
      <xdr:col>3</xdr:col>
      <xdr:colOff>1790700</xdr:colOff>
      <xdr:row>74</xdr:row>
      <xdr:rowOff>9525</xdr:rowOff>
    </xdr:to>
    <xdr:pic>
      <xdr:nvPicPr>
        <xdr:cNvPr id="22" name="Picture 10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409700" y="36195000"/>
          <a:ext cx="159067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77</xdr:row>
      <xdr:rowOff>19050</xdr:rowOff>
    </xdr:from>
    <xdr:to>
      <xdr:col>3</xdr:col>
      <xdr:colOff>1790700</xdr:colOff>
      <xdr:row>80</xdr:row>
      <xdr:rowOff>19050</xdr:rowOff>
    </xdr:to>
    <xdr:pic>
      <xdr:nvPicPr>
        <xdr:cNvPr id="23" name="Picture 109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419225" y="39090600"/>
          <a:ext cx="15811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65</xdr:row>
      <xdr:rowOff>0</xdr:rowOff>
    </xdr:from>
    <xdr:to>
      <xdr:col>3</xdr:col>
      <xdr:colOff>1704975</xdr:colOff>
      <xdr:row>68</xdr:row>
      <xdr:rowOff>66675</xdr:rowOff>
    </xdr:to>
    <xdr:pic>
      <xdr:nvPicPr>
        <xdr:cNvPr id="24" name="Picture 110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14475" y="32985075"/>
          <a:ext cx="14001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80</xdr:row>
      <xdr:rowOff>0</xdr:rowOff>
    </xdr:from>
    <xdr:to>
      <xdr:col>3</xdr:col>
      <xdr:colOff>1857375</xdr:colOff>
      <xdr:row>83</xdr:row>
      <xdr:rowOff>47625</xdr:rowOff>
    </xdr:to>
    <xdr:pic>
      <xdr:nvPicPr>
        <xdr:cNvPr id="25" name="Picture 11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52550" y="40786050"/>
          <a:ext cx="17145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82</xdr:row>
      <xdr:rowOff>619125</xdr:rowOff>
    </xdr:from>
    <xdr:to>
      <xdr:col>3</xdr:col>
      <xdr:colOff>1857375</xdr:colOff>
      <xdr:row>85</xdr:row>
      <xdr:rowOff>647700</xdr:rowOff>
    </xdr:to>
    <xdr:pic>
      <xdr:nvPicPr>
        <xdr:cNvPr id="26" name="Picture 11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352550" y="42700575"/>
          <a:ext cx="17145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85</xdr:row>
      <xdr:rowOff>638175</xdr:rowOff>
    </xdr:from>
    <xdr:to>
      <xdr:col>3</xdr:col>
      <xdr:colOff>1857375</xdr:colOff>
      <xdr:row>89</xdr:row>
      <xdr:rowOff>28575</xdr:rowOff>
    </xdr:to>
    <xdr:pic>
      <xdr:nvPicPr>
        <xdr:cNvPr id="27" name="Picture 116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52550" y="44681775"/>
          <a:ext cx="17145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89</xdr:row>
      <xdr:rowOff>0</xdr:rowOff>
    </xdr:from>
    <xdr:to>
      <xdr:col>3</xdr:col>
      <xdr:colOff>1762125</xdr:colOff>
      <xdr:row>105</xdr:row>
      <xdr:rowOff>28575</xdr:rowOff>
    </xdr:to>
    <xdr:pic>
      <xdr:nvPicPr>
        <xdr:cNvPr id="28" name="Picture 119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447800" y="46643925"/>
          <a:ext cx="1524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105</xdr:row>
      <xdr:rowOff>0</xdr:rowOff>
    </xdr:from>
    <xdr:to>
      <xdr:col>3</xdr:col>
      <xdr:colOff>1762125</xdr:colOff>
      <xdr:row>120</xdr:row>
      <xdr:rowOff>114300</xdr:rowOff>
    </xdr:to>
    <xdr:pic>
      <xdr:nvPicPr>
        <xdr:cNvPr id="29" name="Picture 120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447800" y="48472725"/>
          <a:ext cx="1524000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120</xdr:row>
      <xdr:rowOff>104775</xdr:rowOff>
    </xdr:from>
    <xdr:to>
      <xdr:col>3</xdr:col>
      <xdr:colOff>1752600</xdr:colOff>
      <xdr:row>137</xdr:row>
      <xdr:rowOff>0</xdr:rowOff>
    </xdr:to>
    <xdr:pic>
      <xdr:nvPicPr>
        <xdr:cNvPr id="30" name="Picture 12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447800" y="50434875"/>
          <a:ext cx="1514475" cy="2000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136</xdr:row>
      <xdr:rowOff>95250</xdr:rowOff>
    </xdr:from>
    <xdr:to>
      <xdr:col>3</xdr:col>
      <xdr:colOff>1752600</xdr:colOff>
      <xdr:row>153</xdr:row>
      <xdr:rowOff>28575</xdr:rowOff>
    </xdr:to>
    <xdr:pic>
      <xdr:nvPicPr>
        <xdr:cNvPr id="31" name="Picture 12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447800" y="52406550"/>
          <a:ext cx="15144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153</xdr:row>
      <xdr:rowOff>0</xdr:rowOff>
    </xdr:from>
    <xdr:to>
      <xdr:col>4</xdr:col>
      <xdr:colOff>0</xdr:colOff>
      <xdr:row>160</xdr:row>
      <xdr:rowOff>0</xdr:rowOff>
    </xdr:to>
    <xdr:pic>
      <xdr:nvPicPr>
        <xdr:cNvPr id="32" name="Picture 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228725" y="54263925"/>
          <a:ext cx="21621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160</xdr:row>
      <xdr:rowOff>0</xdr:rowOff>
    </xdr:from>
    <xdr:to>
      <xdr:col>3</xdr:col>
      <xdr:colOff>1762125</xdr:colOff>
      <xdr:row>176</xdr:row>
      <xdr:rowOff>38100</xdr:rowOff>
    </xdr:to>
    <xdr:pic>
      <xdr:nvPicPr>
        <xdr:cNvPr id="33" name="Picture 12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447800" y="55397400"/>
          <a:ext cx="152400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238125</xdr:colOff>
      <xdr:row>175</xdr:row>
      <xdr:rowOff>85725</xdr:rowOff>
    </xdr:from>
    <xdr:to>
      <xdr:col>3</xdr:col>
      <xdr:colOff>1762125</xdr:colOff>
      <xdr:row>192</xdr:row>
      <xdr:rowOff>0</xdr:rowOff>
    </xdr:to>
    <xdr:pic>
      <xdr:nvPicPr>
        <xdr:cNvPr id="34" name="Picture 12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447800" y="57197625"/>
          <a:ext cx="15240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192</xdr:row>
      <xdr:rowOff>0</xdr:rowOff>
    </xdr:from>
    <xdr:to>
      <xdr:col>3</xdr:col>
      <xdr:colOff>1952625</xdr:colOff>
      <xdr:row>193</xdr:row>
      <xdr:rowOff>0</xdr:rowOff>
    </xdr:to>
    <xdr:pic>
      <xdr:nvPicPr>
        <xdr:cNvPr id="35" name="Picture 14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285875" y="59055000"/>
          <a:ext cx="18764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192</xdr:row>
      <xdr:rowOff>1076325</xdr:rowOff>
    </xdr:from>
    <xdr:to>
      <xdr:col>3</xdr:col>
      <xdr:colOff>1962150</xdr:colOff>
      <xdr:row>194</xdr:row>
      <xdr:rowOff>28575</xdr:rowOff>
    </xdr:to>
    <xdr:pic>
      <xdr:nvPicPr>
        <xdr:cNvPr id="36" name="Picture 14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266825" y="60131325"/>
          <a:ext cx="1905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194</xdr:row>
      <xdr:rowOff>0</xdr:rowOff>
    </xdr:from>
    <xdr:to>
      <xdr:col>3</xdr:col>
      <xdr:colOff>2028825</xdr:colOff>
      <xdr:row>197</xdr:row>
      <xdr:rowOff>9525</xdr:rowOff>
    </xdr:to>
    <xdr:pic>
      <xdr:nvPicPr>
        <xdr:cNvPr id="37" name="Picture 16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209675" y="61207650"/>
          <a:ext cx="2028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197</xdr:row>
      <xdr:rowOff>0</xdr:rowOff>
    </xdr:from>
    <xdr:to>
      <xdr:col>3</xdr:col>
      <xdr:colOff>2028825</xdr:colOff>
      <xdr:row>200</xdr:row>
      <xdr:rowOff>9525</xdr:rowOff>
    </xdr:to>
    <xdr:pic>
      <xdr:nvPicPr>
        <xdr:cNvPr id="38" name="Picture 162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209675" y="62379225"/>
          <a:ext cx="20288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200</xdr:row>
      <xdr:rowOff>0</xdr:rowOff>
    </xdr:from>
    <xdr:to>
      <xdr:col>3</xdr:col>
      <xdr:colOff>1895475</xdr:colOff>
      <xdr:row>208</xdr:row>
      <xdr:rowOff>19050</xdr:rowOff>
    </xdr:to>
    <xdr:pic>
      <xdr:nvPicPr>
        <xdr:cNvPr id="39" name="Picture 163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352550" y="63550800"/>
          <a:ext cx="175260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208</xdr:row>
      <xdr:rowOff>0</xdr:rowOff>
    </xdr:from>
    <xdr:to>
      <xdr:col>3</xdr:col>
      <xdr:colOff>2019300</xdr:colOff>
      <xdr:row>211</xdr:row>
      <xdr:rowOff>19050</xdr:rowOff>
    </xdr:to>
    <xdr:pic>
      <xdr:nvPicPr>
        <xdr:cNvPr id="40" name="Picture 166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209675" y="65836800"/>
          <a:ext cx="20193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211</xdr:row>
      <xdr:rowOff>0</xdr:rowOff>
    </xdr:from>
    <xdr:to>
      <xdr:col>3</xdr:col>
      <xdr:colOff>2038350</xdr:colOff>
      <xdr:row>214</xdr:row>
      <xdr:rowOff>28575</xdr:rowOff>
    </xdr:to>
    <xdr:pic>
      <xdr:nvPicPr>
        <xdr:cNvPr id="41" name="Picture 169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209675" y="67094100"/>
          <a:ext cx="20383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214</xdr:row>
      <xdr:rowOff>0</xdr:rowOff>
    </xdr:from>
    <xdr:to>
      <xdr:col>3</xdr:col>
      <xdr:colOff>2038350</xdr:colOff>
      <xdr:row>217</xdr:row>
      <xdr:rowOff>19050</xdr:rowOff>
    </xdr:to>
    <xdr:pic>
      <xdr:nvPicPr>
        <xdr:cNvPr id="42" name="Picture 170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209675" y="68351400"/>
          <a:ext cx="2038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217</xdr:row>
      <xdr:rowOff>0</xdr:rowOff>
    </xdr:from>
    <xdr:to>
      <xdr:col>3</xdr:col>
      <xdr:colOff>2028825</xdr:colOff>
      <xdr:row>221</xdr:row>
      <xdr:rowOff>19050</xdr:rowOff>
    </xdr:to>
    <xdr:pic>
      <xdr:nvPicPr>
        <xdr:cNvPr id="43" name="Picture 17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209675" y="69608700"/>
          <a:ext cx="2028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221</xdr:row>
      <xdr:rowOff>0</xdr:rowOff>
    </xdr:from>
    <xdr:to>
      <xdr:col>3</xdr:col>
      <xdr:colOff>2038350</xdr:colOff>
      <xdr:row>225</xdr:row>
      <xdr:rowOff>9525</xdr:rowOff>
    </xdr:to>
    <xdr:pic>
      <xdr:nvPicPr>
        <xdr:cNvPr id="44" name="Picture 173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209675" y="70827900"/>
          <a:ext cx="2038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225</xdr:row>
      <xdr:rowOff>0</xdr:rowOff>
    </xdr:from>
    <xdr:to>
      <xdr:col>3</xdr:col>
      <xdr:colOff>2028825</xdr:colOff>
      <xdr:row>229</xdr:row>
      <xdr:rowOff>9525</xdr:rowOff>
    </xdr:to>
    <xdr:pic>
      <xdr:nvPicPr>
        <xdr:cNvPr id="45" name="Picture 174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209675" y="72047100"/>
          <a:ext cx="20288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229</xdr:row>
      <xdr:rowOff>0</xdr:rowOff>
    </xdr:from>
    <xdr:to>
      <xdr:col>3</xdr:col>
      <xdr:colOff>2038350</xdr:colOff>
      <xdr:row>233</xdr:row>
      <xdr:rowOff>0</xdr:rowOff>
    </xdr:to>
    <xdr:pic>
      <xdr:nvPicPr>
        <xdr:cNvPr id="46" name="Picture 175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209675" y="73266300"/>
          <a:ext cx="20383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238125</xdr:colOff>
      <xdr:row>233</xdr:row>
      <xdr:rowOff>9525</xdr:rowOff>
    </xdr:from>
    <xdr:to>
      <xdr:col>3</xdr:col>
      <xdr:colOff>1838325</xdr:colOff>
      <xdr:row>237</xdr:row>
      <xdr:rowOff>19050</xdr:rowOff>
    </xdr:to>
    <xdr:pic>
      <xdr:nvPicPr>
        <xdr:cNvPr id="47" name="Picture 17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447800" y="74495025"/>
          <a:ext cx="160020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236</xdr:row>
      <xdr:rowOff>485775</xdr:rowOff>
    </xdr:from>
    <xdr:to>
      <xdr:col>3</xdr:col>
      <xdr:colOff>2028825</xdr:colOff>
      <xdr:row>241</xdr:row>
      <xdr:rowOff>0</xdr:rowOff>
    </xdr:to>
    <xdr:pic>
      <xdr:nvPicPr>
        <xdr:cNvPr id="48" name="Picture 177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209675" y="76485750"/>
          <a:ext cx="2028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241</xdr:row>
      <xdr:rowOff>0</xdr:rowOff>
    </xdr:from>
    <xdr:to>
      <xdr:col>3</xdr:col>
      <xdr:colOff>1847850</xdr:colOff>
      <xdr:row>244</xdr:row>
      <xdr:rowOff>38100</xdr:rowOff>
    </xdr:to>
    <xdr:pic>
      <xdr:nvPicPr>
        <xdr:cNvPr id="49" name="Picture 18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362075" y="77724000"/>
          <a:ext cx="169545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5"/>
  <sheetViews>
    <sheetView tabSelected="1" workbookViewId="0" topLeftCell="A1">
      <pane xSplit="4" ySplit="3" topLeftCell="F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S3" sqref="S3"/>
    </sheetView>
  </sheetViews>
  <sheetFormatPr defaultColWidth="9.00390625" defaultRowHeight="12.75"/>
  <cols>
    <col min="1" max="1" width="4.00390625" style="2" customWidth="1"/>
    <col min="2" max="2" width="5.125" style="16" customWidth="1"/>
    <col min="3" max="3" width="6.75390625" style="2" customWidth="1"/>
    <col min="4" max="4" width="28.625" style="2" customWidth="1"/>
    <col min="5" max="5" width="9.875" style="30" hidden="1" customWidth="1"/>
    <col min="6" max="6" width="9.875" style="30" customWidth="1"/>
    <col min="7" max="7" width="4.625" style="2" customWidth="1"/>
    <col min="8" max="8" width="10.00390625" style="2" bestFit="1" customWidth="1"/>
    <col min="9" max="12" width="3.00390625" style="2" bestFit="1" customWidth="1"/>
    <col min="13" max="13" width="8.00390625" style="2" customWidth="1"/>
    <col min="14" max="14" width="9.875" style="2" customWidth="1"/>
    <col min="15" max="16384" width="9.125" style="2" customWidth="1"/>
  </cols>
  <sheetData>
    <row r="1" spans="1:2" ht="12.75">
      <c r="A1" s="1" t="s">
        <v>15</v>
      </c>
      <c r="B1" s="15"/>
    </row>
    <row r="2" spans="1:14" ht="36.75" customHeight="1">
      <c r="A2" s="78" t="s">
        <v>0</v>
      </c>
      <c r="B2" s="79" t="s">
        <v>5</v>
      </c>
      <c r="C2" s="78" t="s">
        <v>6</v>
      </c>
      <c r="D2" s="40" t="s">
        <v>7</v>
      </c>
      <c r="E2" s="45" t="s">
        <v>16</v>
      </c>
      <c r="F2" s="81" t="s">
        <v>16</v>
      </c>
      <c r="G2" s="78" t="s">
        <v>8</v>
      </c>
      <c r="H2" s="40" t="s">
        <v>9</v>
      </c>
      <c r="I2" s="40" t="s">
        <v>10</v>
      </c>
      <c r="J2" s="40"/>
      <c r="K2" s="40"/>
      <c r="L2" s="40"/>
      <c r="M2" s="40" t="s">
        <v>11</v>
      </c>
      <c r="N2" s="40" t="s">
        <v>12</v>
      </c>
    </row>
    <row r="3" spans="1:15" ht="36.75" customHeight="1" thickBot="1">
      <c r="A3" s="78"/>
      <c r="B3" s="79"/>
      <c r="C3" s="78"/>
      <c r="D3" s="40"/>
      <c r="E3" s="46"/>
      <c r="F3" s="82"/>
      <c r="G3" s="78"/>
      <c r="H3" s="40"/>
      <c r="I3" s="3">
        <v>26</v>
      </c>
      <c r="J3" s="3">
        <v>28</v>
      </c>
      <c r="K3" s="3">
        <v>30</v>
      </c>
      <c r="L3" s="3">
        <v>32</v>
      </c>
      <c r="M3" s="40"/>
      <c r="N3" s="40"/>
      <c r="O3" s="2" t="s">
        <v>91</v>
      </c>
    </row>
    <row r="4" spans="1:15" ht="40.5" customHeight="1">
      <c r="A4" s="77">
        <v>1</v>
      </c>
      <c r="B4" s="86">
        <v>2401</v>
      </c>
      <c r="C4" s="67" t="s">
        <v>17</v>
      </c>
      <c r="D4" s="89"/>
      <c r="E4" s="83">
        <v>184.6</v>
      </c>
      <c r="F4" s="80">
        <f>E4*100/130</f>
        <v>142</v>
      </c>
      <c r="G4" s="72" t="s">
        <v>18</v>
      </c>
      <c r="H4" s="10" t="s">
        <v>19</v>
      </c>
      <c r="I4" s="5"/>
      <c r="J4" s="5"/>
      <c r="K4" s="5"/>
      <c r="L4" s="5"/>
      <c r="M4" s="60">
        <f>SUM(I4:L7)</f>
        <v>0</v>
      </c>
      <c r="N4" s="36"/>
      <c r="O4" s="2">
        <v>262</v>
      </c>
    </row>
    <row r="5" spans="1:17" ht="40.5" customHeight="1">
      <c r="A5" s="77"/>
      <c r="B5" s="86"/>
      <c r="C5" s="68"/>
      <c r="D5" s="60"/>
      <c r="E5" s="84"/>
      <c r="F5" s="80"/>
      <c r="G5" s="73"/>
      <c r="H5" s="11" t="s">
        <v>20</v>
      </c>
      <c r="I5" s="5"/>
      <c r="J5" s="5"/>
      <c r="K5" s="5"/>
      <c r="L5" s="5"/>
      <c r="M5" s="60"/>
      <c r="N5" s="36"/>
      <c r="O5" s="115"/>
      <c r="P5" s="115"/>
      <c r="Q5" s="115"/>
    </row>
    <row r="6" spans="1:14" ht="40.5" customHeight="1">
      <c r="A6" s="77"/>
      <c r="B6" s="86"/>
      <c r="C6" s="68"/>
      <c r="D6" s="60"/>
      <c r="E6" s="84"/>
      <c r="F6" s="80"/>
      <c r="G6" s="73"/>
      <c r="H6" s="11" t="s">
        <v>21</v>
      </c>
      <c r="I6" s="5"/>
      <c r="J6" s="5"/>
      <c r="K6" s="5"/>
      <c r="L6" s="5"/>
      <c r="M6" s="60"/>
      <c r="N6" s="36"/>
    </row>
    <row r="7" spans="1:14" ht="40.5" customHeight="1" thickBot="1">
      <c r="A7" s="77"/>
      <c r="B7" s="86"/>
      <c r="C7" s="87"/>
      <c r="D7" s="60"/>
      <c r="E7" s="85"/>
      <c r="F7" s="80"/>
      <c r="G7" s="88"/>
      <c r="H7" s="12" t="s">
        <v>22</v>
      </c>
      <c r="I7" s="5"/>
      <c r="J7" s="5"/>
      <c r="K7" s="5"/>
      <c r="L7" s="5"/>
      <c r="M7" s="60"/>
      <c r="N7" s="36"/>
    </row>
    <row r="8" spans="1:15" ht="39.75" customHeight="1">
      <c r="A8" s="77">
        <v>3</v>
      </c>
      <c r="B8" s="86">
        <v>2408</v>
      </c>
      <c r="C8" s="67" t="s">
        <v>17</v>
      </c>
      <c r="D8" s="89"/>
      <c r="E8" s="83">
        <v>299</v>
      </c>
      <c r="F8" s="80">
        <f>E8*100/130</f>
        <v>230</v>
      </c>
      <c r="G8" s="72" t="s">
        <v>18</v>
      </c>
      <c r="H8" s="10" t="s">
        <v>19</v>
      </c>
      <c r="I8" s="5"/>
      <c r="J8" s="5"/>
      <c r="K8" s="5"/>
      <c r="L8" s="5"/>
      <c r="M8" s="60">
        <f>SUM(I8:L11)</f>
        <v>0</v>
      </c>
      <c r="N8" s="36"/>
      <c r="O8" s="2">
        <v>87</v>
      </c>
    </row>
    <row r="9" spans="1:14" ht="39.75" customHeight="1">
      <c r="A9" s="77"/>
      <c r="B9" s="86"/>
      <c r="C9" s="68"/>
      <c r="D9" s="60"/>
      <c r="E9" s="84"/>
      <c r="F9" s="80"/>
      <c r="G9" s="73"/>
      <c r="H9" s="11" t="s">
        <v>20</v>
      </c>
      <c r="I9" s="5"/>
      <c r="J9" s="5"/>
      <c r="K9" s="5"/>
      <c r="L9" s="5"/>
      <c r="M9" s="60"/>
      <c r="N9" s="36"/>
    </row>
    <row r="10" spans="1:14" ht="39.75" customHeight="1">
      <c r="A10" s="77"/>
      <c r="B10" s="86"/>
      <c r="C10" s="68"/>
      <c r="D10" s="60"/>
      <c r="E10" s="84"/>
      <c r="F10" s="80"/>
      <c r="G10" s="73"/>
      <c r="H10" s="11" t="s">
        <v>21</v>
      </c>
      <c r="I10" s="5"/>
      <c r="J10" s="5"/>
      <c r="K10" s="5"/>
      <c r="L10" s="5"/>
      <c r="M10" s="60"/>
      <c r="N10" s="36"/>
    </row>
    <row r="11" spans="1:14" ht="39.75" customHeight="1" thickBot="1">
      <c r="A11" s="77"/>
      <c r="B11" s="86"/>
      <c r="C11" s="87"/>
      <c r="D11" s="60"/>
      <c r="E11" s="85"/>
      <c r="F11" s="80"/>
      <c r="G11" s="88"/>
      <c r="H11" s="12" t="s">
        <v>22</v>
      </c>
      <c r="I11" s="5"/>
      <c r="J11" s="5"/>
      <c r="K11" s="5"/>
      <c r="L11" s="5"/>
      <c r="M11" s="60"/>
      <c r="N11" s="36"/>
    </row>
    <row r="12" spans="1:15" ht="124.5" customHeight="1" thickBot="1">
      <c r="A12" s="27">
        <v>4</v>
      </c>
      <c r="B12" s="7">
        <v>610</v>
      </c>
      <c r="C12" s="28" t="s">
        <v>23</v>
      </c>
      <c r="D12" s="9"/>
      <c r="E12" s="31">
        <v>247</v>
      </c>
      <c r="F12" s="33">
        <f>E12*100/130</f>
        <v>190</v>
      </c>
      <c r="G12" s="8"/>
      <c r="H12" s="4" t="s">
        <v>24</v>
      </c>
      <c r="I12" s="5"/>
      <c r="J12" s="5"/>
      <c r="K12" s="5"/>
      <c r="L12" s="5"/>
      <c r="M12" s="5">
        <f>SUM(I12:L12)</f>
        <v>0</v>
      </c>
      <c r="N12" s="6"/>
      <c r="O12" s="2">
        <v>285</v>
      </c>
    </row>
    <row r="13" spans="1:15" ht="78.75" customHeight="1">
      <c r="A13" s="77">
        <v>10</v>
      </c>
      <c r="B13" s="86">
        <v>1353</v>
      </c>
      <c r="C13" s="39" t="s">
        <v>2</v>
      </c>
      <c r="D13" s="89"/>
      <c r="E13" s="83">
        <v>351</v>
      </c>
      <c r="F13" s="80">
        <f>E13*100/130</f>
        <v>270</v>
      </c>
      <c r="G13" s="72" t="s">
        <v>25</v>
      </c>
      <c r="H13" s="10" t="s">
        <v>26</v>
      </c>
      <c r="I13" s="5"/>
      <c r="J13" s="5"/>
      <c r="K13" s="5"/>
      <c r="L13" s="5"/>
      <c r="M13" s="60">
        <f>SUM(I13:L15)</f>
        <v>0</v>
      </c>
      <c r="N13" s="36"/>
      <c r="O13" s="2">
        <v>71</v>
      </c>
    </row>
    <row r="14" spans="1:14" ht="78.75" customHeight="1">
      <c r="A14" s="77"/>
      <c r="B14" s="86"/>
      <c r="C14" s="39"/>
      <c r="D14" s="60"/>
      <c r="E14" s="84"/>
      <c r="F14" s="80"/>
      <c r="G14" s="73"/>
      <c r="H14" s="11" t="s">
        <v>27</v>
      </c>
      <c r="I14" s="5"/>
      <c r="J14" s="5"/>
      <c r="K14" s="5"/>
      <c r="L14" s="5"/>
      <c r="M14" s="60"/>
      <c r="N14" s="36"/>
    </row>
    <row r="15" spans="1:14" ht="78.75" customHeight="1">
      <c r="A15" s="77"/>
      <c r="B15" s="86"/>
      <c r="C15" s="39"/>
      <c r="D15" s="60"/>
      <c r="E15" s="85"/>
      <c r="F15" s="80"/>
      <c r="G15" s="73"/>
      <c r="H15" s="3" t="s">
        <v>14</v>
      </c>
      <c r="I15" s="5"/>
      <c r="J15" s="5"/>
      <c r="K15" s="5"/>
      <c r="L15" s="5"/>
      <c r="M15" s="60"/>
      <c r="N15" s="36"/>
    </row>
    <row r="16" spans="1:15" ht="41.25" customHeight="1">
      <c r="A16" s="77">
        <v>17</v>
      </c>
      <c r="B16" s="38">
        <v>2106</v>
      </c>
      <c r="C16" s="39" t="s">
        <v>2</v>
      </c>
      <c r="D16" s="40"/>
      <c r="E16" s="42">
        <v>353.6</v>
      </c>
      <c r="F16" s="41">
        <f>E16*100/130</f>
        <v>272</v>
      </c>
      <c r="G16" s="59" t="s">
        <v>36</v>
      </c>
      <c r="H16" s="3" t="s">
        <v>32</v>
      </c>
      <c r="I16" s="13"/>
      <c r="J16" s="13"/>
      <c r="K16" s="13"/>
      <c r="L16" s="13"/>
      <c r="M16" s="60">
        <f>SUM(I16:L19)</f>
        <v>0</v>
      </c>
      <c r="N16" s="36"/>
      <c r="O16" s="2">
        <v>624</v>
      </c>
    </row>
    <row r="17" spans="1:14" ht="41.25" customHeight="1">
      <c r="A17" s="77"/>
      <c r="B17" s="38"/>
      <c r="C17" s="39"/>
      <c r="D17" s="40"/>
      <c r="E17" s="43"/>
      <c r="F17" s="41"/>
      <c r="G17" s="59"/>
      <c r="H17" s="3" t="s">
        <v>33</v>
      </c>
      <c r="I17" s="13"/>
      <c r="J17" s="13"/>
      <c r="K17" s="13"/>
      <c r="L17" s="13"/>
      <c r="M17" s="60"/>
      <c r="N17" s="36"/>
    </row>
    <row r="18" spans="1:14" ht="41.25" customHeight="1">
      <c r="A18" s="77"/>
      <c r="B18" s="38"/>
      <c r="C18" s="39"/>
      <c r="D18" s="40"/>
      <c r="E18" s="43"/>
      <c r="F18" s="41"/>
      <c r="G18" s="59"/>
      <c r="H18" s="3" t="s">
        <v>34</v>
      </c>
      <c r="I18" s="13"/>
      <c r="J18" s="13"/>
      <c r="K18" s="13"/>
      <c r="L18" s="13"/>
      <c r="M18" s="60"/>
      <c r="N18" s="36"/>
    </row>
    <row r="19" spans="1:14" ht="41.25" customHeight="1">
      <c r="A19" s="77"/>
      <c r="B19" s="38"/>
      <c r="C19" s="39"/>
      <c r="D19" s="40"/>
      <c r="E19" s="44"/>
      <c r="F19" s="41"/>
      <c r="G19" s="59"/>
      <c r="H19" s="3" t="s">
        <v>35</v>
      </c>
      <c r="I19" s="13"/>
      <c r="J19" s="13"/>
      <c r="K19" s="13"/>
      <c r="L19" s="13"/>
      <c r="M19" s="60"/>
      <c r="N19" s="36"/>
    </row>
    <row r="20" spans="1:15" ht="41.25" customHeight="1">
      <c r="A20" s="77">
        <v>18</v>
      </c>
      <c r="B20" s="38">
        <v>2108</v>
      </c>
      <c r="C20" s="39" t="s">
        <v>3</v>
      </c>
      <c r="D20" s="40"/>
      <c r="E20" s="42">
        <v>213.2</v>
      </c>
      <c r="F20" s="41">
        <f>E20/1.3</f>
        <v>163.99999999999997</v>
      </c>
      <c r="G20" s="59" t="s">
        <v>36</v>
      </c>
      <c r="H20" s="3" t="s">
        <v>32</v>
      </c>
      <c r="I20" s="13"/>
      <c r="J20" s="13"/>
      <c r="K20" s="13"/>
      <c r="L20" s="13"/>
      <c r="M20" s="60">
        <f>SUM(I20:L23)</f>
        <v>0</v>
      </c>
      <c r="N20" s="36"/>
      <c r="O20" s="2">
        <v>51</v>
      </c>
    </row>
    <row r="21" spans="1:14" ht="41.25" customHeight="1">
      <c r="A21" s="77"/>
      <c r="B21" s="38"/>
      <c r="C21" s="39"/>
      <c r="D21" s="40"/>
      <c r="E21" s="43"/>
      <c r="F21" s="41"/>
      <c r="G21" s="59"/>
      <c r="H21" s="3" t="s">
        <v>33</v>
      </c>
      <c r="I21" s="13"/>
      <c r="J21" s="13"/>
      <c r="K21" s="13"/>
      <c r="L21" s="13"/>
      <c r="M21" s="60"/>
      <c r="N21" s="36"/>
    </row>
    <row r="22" spans="1:14" ht="41.25" customHeight="1">
      <c r="A22" s="77"/>
      <c r="B22" s="38"/>
      <c r="C22" s="39"/>
      <c r="D22" s="40"/>
      <c r="E22" s="43"/>
      <c r="F22" s="41"/>
      <c r="G22" s="59"/>
      <c r="H22" s="3" t="s">
        <v>34</v>
      </c>
      <c r="I22" s="13"/>
      <c r="J22" s="13"/>
      <c r="K22" s="13"/>
      <c r="L22" s="13"/>
      <c r="M22" s="60"/>
      <c r="N22" s="36"/>
    </row>
    <row r="23" spans="1:14" ht="41.25" customHeight="1">
      <c r="A23" s="77"/>
      <c r="B23" s="38"/>
      <c r="C23" s="39"/>
      <c r="D23" s="40"/>
      <c r="E23" s="44"/>
      <c r="F23" s="41"/>
      <c r="G23" s="59"/>
      <c r="H23" s="3" t="s">
        <v>35</v>
      </c>
      <c r="I23" s="13"/>
      <c r="J23" s="13"/>
      <c r="K23" s="13"/>
      <c r="L23" s="13"/>
      <c r="M23" s="60"/>
      <c r="N23" s="36"/>
    </row>
    <row r="24" spans="1:15" ht="41.25" customHeight="1">
      <c r="A24" s="37">
        <v>21</v>
      </c>
      <c r="B24" s="38">
        <v>1806</v>
      </c>
      <c r="C24" s="39" t="s">
        <v>3</v>
      </c>
      <c r="D24" s="40"/>
      <c r="E24" s="42">
        <v>189.8</v>
      </c>
      <c r="F24" s="41">
        <f>E24*100/130</f>
        <v>146</v>
      </c>
      <c r="G24" s="59" t="s">
        <v>40</v>
      </c>
      <c r="H24" s="3" t="s">
        <v>37</v>
      </c>
      <c r="I24" s="13"/>
      <c r="J24" s="13"/>
      <c r="K24" s="13"/>
      <c r="L24" s="13"/>
      <c r="M24" s="60">
        <f>SUM(I24:L26)</f>
        <v>0</v>
      </c>
      <c r="N24" s="36"/>
      <c r="O24" s="2">
        <v>211</v>
      </c>
    </row>
    <row r="25" spans="1:14" ht="41.25" customHeight="1">
      <c r="A25" s="37"/>
      <c r="B25" s="38"/>
      <c r="C25" s="39"/>
      <c r="D25" s="40"/>
      <c r="E25" s="43"/>
      <c r="F25" s="41"/>
      <c r="G25" s="59"/>
      <c r="H25" s="3" t="s">
        <v>38</v>
      </c>
      <c r="I25" s="13"/>
      <c r="J25" s="13"/>
      <c r="K25" s="13"/>
      <c r="L25" s="13"/>
      <c r="M25" s="60"/>
      <c r="N25" s="36"/>
    </row>
    <row r="26" spans="1:14" ht="41.25" customHeight="1">
      <c r="A26" s="37"/>
      <c r="B26" s="38"/>
      <c r="C26" s="39"/>
      <c r="D26" s="40"/>
      <c r="E26" s="44"/>
      <c r="F26" s="41"/>
      <c r="G26" s="59"/>
      <c r="H26" s="3" t="s">
        <v>39</v>
      </c>
      <c r="I26" s="13"/>
      <c r="J26" s="13"/>
      <c r="K26" s="13"/>
      <c r="L26" s="13"/>
      <c r="M26" s="60"/>
      <c r="N26" s="36"/>
    </row>
    <row r="27" spans="1:15" ht="42" customHeight="1">
      <c r="A27" s="37">
        <v>22</v>
      </c>
      <c r="B27" s="38">
        <v>1807</v>
      </c>
      <c r="C27" s="39" t="s">
        <v>2</v>
      </c>
      <c r="D27" s="40"/>
      <c r="E27" s="42">
        <v>171.6</v>
      </c>
      <c r="F27" s="41">
        <f>E27*100/130</f>
        <v>132</v>
      </c>
      <c r="G27" s="59" t="s">
        <v>40</v>
      </c>
      <c r="H27" s="3" t="s">
        <v>37</v>
      </c>
      <c r="I27" s="13"/>
      <c r="J27" s="13"/>
      <c r="K27" s="13"/>
      <c r="L27" s="13"/>
      <c r="M27" s="60">
        <f>SUM(I27:L29)</f>
        <v>0</v>
      </c>
      <c r="N27" s="36"/>
      <c r="O27" s="2">
        <v>105</v>
      </c>
    </row>
    <row r="28" spans="1:14" ht="42" customHeight="1">
      <c r="A28" s="37"/>
      <c r="B28" s="38"/>
      <c r="C28" s="39"/>
      <c r="D28" s="40"/>
      <c r="E28" s="43"/>
      <c r="F28" s="41"/>
      <c r="G28" s="59"/>
      <c r="H28" s="3" t="s">
        <v>38</v>
      </c>
      <c r="I28" s="13"/>
      <c r="J28" s="13"/>
      <c r="K28" s="13"/>
      <c r="L28" s="13"/>
      <c r="M28" s="60"/>
      <c r="N28" s="36"/>
    </row>
    <row r="29" spans="1:14" ht="42" customHeight="1">
      <c r="A29" s="37"/>
      <c r="B29" s="38"/>
      <c r="C29" s="39"/>
      <c r="D29" s="40"/>
      <c r="E29" s="44"/>
      <c r="F29" s="41"/>
      <c r="G29" s="59"/>
      <c r="H29" s="3" t="s">
        <v>39</v>
      </c>
      <c r="I29" s="13"/>
      <c r="J29" s="13"/>
      <c r="K29" s="13"/>
      <c r="L29" s="13"/>
      <c r="M29" s="60"/>
      <c r="N29" s="36"/>
    </row>
    <row r="30" spans="1:15" ht="42" customHeight="1">
      <c r="A30" s="37">
        <v>24</v>
      </c>
      <c r="B30" s="38">
        <v>1813</v>
      </c>
      <c r="C30" s="39" t="s">
        <v>2</v>
      </c>
      <c r="D30" s="40"/>
      <c r="E30" s="42">
        <v>312</v>
      </c>
      <c r="F30" s="41">
        <f>E30*100/130</f>
        <v>240</v>
      </c>
      <c r="G30" s="59" t="s">
        <v>40</v>
      </c>
      <c r="H30" s="3" t="s">
        <v>37</v>
      </c>
      <c r="I30" s="13"/>
      <c r="J30" s="13"/>
      <c r="K30" s="13"/>
      <c r="L30" s="13"/>
      <c r="M30" s="60">
        <f>SUM(I30:L32)</f>
        <v>0</v>
      </c>
      <c r="N30" s="36"/>
      <c r="O30" s="2">
        <v>644</v>
      </c>
    </row>
    <row r="31" spans="1:14" ht="42" customHeight="1">
      <c r="A31" s="37"/>
      <c r="B31" s="38"/>
      <c r="C31" s="39"/>
      <c r="D31" s="40"/>
      <c r="E31" s="43"/>
      <c r="F31" s="41"/>
      <c r="G31" s="59"/>
      <c r="H31" s="3" t="s">
        <v>38</v>
      </c>
      <c r="I31" s="13"/>
      <c r="J31" s="13"/>
      <c r="K31" s="13"/>
      <c r="L31" s="13"/>
      <c r="M31" s="60"/>
      <c r="N31" s="36"/>
    </row>
    <row r="32" spans="1:14" ht="42" customHeight="1">
      <c r="A32" s="37"/>
      <c r="B32" s="38"/>
      <c r="C32" s="39"/>
      <c r="D32" s="40"/>
      <c r="E32" s="44"/>
      <c r="F32" s="41"/>
      <c r="G32" s="59"/>
      <c r="H32" s="3" t="s">
        <v>39</v>
      </c>
      <c r="I32" s="13"/>
      <c r="J32" s="13"/>
      <c r="K32" s="13"/>
      <c r="L32" s="13"/>
      <c r="M32" s="60"/>
      <c r="N32" s="36"/>
    </row>
    <row r="33" spans="1:15" ht="42" customHeight="1">
      <c r="A33" s="37">
        <v>25</v>
      </c>
      <c r="B33" s="38">
        <v>1815</v>
      </c>
      <c r="C33" s="39" t="s">
        <v>3</v>
      </c>
      <c r="D33" s="40"/>
      <c r="E33" s="42">
        <v>178.1</v>
      </c>
      <c r="F33" s="41">
        <f>E33*100/130</f>
        <v>137</v>
      </c>
      <c r="G33" s="59" t="s">
        <v>40</v>
      </c>
      <c r="H33" s="3" t="s">
        <v>37</v>
      </c>
      <c r="I33" s="13"/>
      <c r="J33" s="13"/>
      <c r="K33" s="13"/>
      <c r="L33" s="13"/>
      <c r="M33" s="60">
        <f>SUM(I33:L35)</f>
        <v>0</v>
      </c>
      <c r="N33" s="36"/>
      <c r="O33" s="2">
        <v>699</v>
      </c>
    </row>
    <row r="34" spans="1:14" ht="42" customHeight="1">
      <c r="A34" s="37"/>
      <c r="B34" s="38"/>
      <c r="C34" s="39"/>
      <c r="D34" s="40"/>
      <c r="E34" s="43"/>
      <c r="F34" s="41"/>
      <c r="G34" s="59"/>
      <c r="H34" s="3" t="s">
        <v>38</v>
      </c>
      <c r="I34" s="13"/>
      <c r="J34" s="13"/>
      <c r="K34" s="13"/>
      <c r="L34" s="13"/>
      <c r="M34" s="60"/>
      <c r="N34" s="36"/>
    </row>
    <row r="35" spans="1:14" ht="42" customHeight="1">
      <c r="A35" s="37"/>
      <c r="B35" s="38"/>
      <c r="C35" s="39"/>
      <c r="D35" s="40"/>
      <c r="E35" s="44"/>
      <c r="F35" s="41"/>
      <c r="G35" s="59"/>
      <c r="H35" s="3" t="s">
        <v>39</v>
      </c>
      <c r="I35" s="13"/>
      <c r="J35" s="13"/>
      <c r="K35" s="13"/>
      <c r="L35" s="13"/>
      <c r="M35" s="60"/>
      <c r="N35" s="36"/>
    </row>
    <row r="36" spans="1:15" ht="42.75" customHeight="1">
      <c r="A36" s="37">
        <v>26</v>
      </c>
      <c r="B36" s="38">
        <v>1816</v>
      </c>
      <c r="C36" s="39" t="s">
        <v>4</v>
      </c>
      <c r="D36" s="40"/>
      <c r="E36" s="42">
        <v>161.2</v>
      </c>
      <c r="F36" s="41">
        <f>E36*100/130</f>
        <v>123.99999999999999</v>
      </c>
      <c r="G36" s="59" t="s">
        <v>40</v>
      </c>
      <c r="H36" s="3" t="s">
        <v>37</v>
      </c>
      <c r="I36" s="13"/>
      <c r="J36" s="13"/>
      <c r="K36" s="13"/>
      <c r="L36" s="13"/>
      <c r="M36" s="60">
        <f>SUM(I36:L38)</f>
        <v>0</v>
      </c>
      <c r="N36" s="36"/>
      <c r="O36" s="2">
        <v>173</v>
      </c>
    </row>
    <row r="37" spans="1:14" ht="42.75" customHeight="1">
      <c r="A37" s="37"/>
      <c r="B37" s="38"/>
      <c r="C37" s="39"/>
      <c r="D37" s="40"/>
      <c r="E37" s="43"/>
      <c r="F37" s="41"/>
      <c r="G37" s="59"/>
      <c r="H37" s="3" t="s">
        <v>38</v>
      </c>
      <c r="I37" s="13"/>
      <c r="J37" s="13"/>
      <c r="K37" s="13"/>
      <c r="L37" s="13"/>
      <c r="M37" s="60"/>
      <c r="N37" s="36"/>
    </row>
    <row r="38" spans="1:16" ht="42.75" customHeight="1">
      <c r="A38" s="37"/>
      <c r="B38" s="38"/>
      <c r="C38" s="39"/>
      <c r="D38" s="40"/>
      <c r="E38" s="44"/>
      <c r="F38" s="41"/>
      <c r="G38" s="59"/>
      <c r="H38" s="3" t="s">
        <v>39</v>
      </c>
      <c r="I38" s="13"/>
      <c r="J38" s="13"/>
      <c r="K38" s="13"/>
      <c r="L38" s="13"/>
      <c r="M38" s="60"/>
      <c r="N38" s="36"/>
      <c r="P38" s="29"/>
    </row>
    <row r="39" spans="1:15" ht="42.75" customHeight="1">
      <c r="A39" s="77">
        <v>28</v>
      </c>
      <c r="B39" s="38">
        <v>1406</v>
      </c>
      <c r="C39" s="39" t="s">
        <v>3</v>
      </c>
      <c r="D39" s="40"/>
      <c r="E39" s="42">
        <v>198.9</v>
      </c>
      <c r="F39" s="41">
        <f>E39*100/130</f>
        <v>153</v>
      </c>
      <c r="G39" s="59" t="s">
        <v>40</v>
      </c>
      <c r="H39" s="3" t="s">
        <v>41</v>
      </c>
      <c r="I39" s="13"/>
      <c r="J39" s="13"/>
      <c r="K39" s="13"/>
      <c r="L39" s="13"/>
      <c r="M39" s="60">
        <f>SUM(I39:L41)</f>
        <v>0</v>
      </c>
      <c r="N39" s="36"/>
      <c r="O39" s="2">
        <v>1032</v>
      </c>
    </row>
    <row r="40" spans="1:14" ht="42.75" customHeight="1">
      <c r="A40" s="77"/>
      <c r="B40" s="38"/>
      <c r="C40" s="39"/>
      <c r="D40" s="40"/>
      <c r="E40" s="43"/>
      <c r="F40" s="41"/>
      <c r="G40" s="59"/>
      <c r="H40" s="3" t="s">
        <v>42</v>
      </c>
      <c r="I40" s="13"/>
      <c r="J40" s="13"/>
      <c r="K40" s="13"/>
      <c r="L40" s="13"/>
      <c r="M40" s="60"/>
      <c r="N40" s="36"/>
    </row>
    <row r="41" spans="1:14" ht="42.75" customHeight="1">
      <c r="A41" s="77"/>
      <c r="B41" s="38"/>
      <c r="C41" s="39"/>
      <c r="D41" s="40"/>
      <c r="E41" s="44"/>
      <c r="F41" s="41"/>
      <c r="G41" s="59"/>
      <c r="H41" s="3" t="s">
        <v>43</v>
      </c>
      <c r="I41" s="13"/>
      <c r="J41" s="13"/>
      <c r="K41" s="13"/>
      <c r="L41" s="13"/>
      <c r="M41" s="60"/>
      <c r="N41" s="36"/>
    </row>
    <row r="42" spans="1:15" ht="27.75" customHeight="1">
      <c r="A42" s="77">
        <v>31</v>
      </c>
      <c r="B42" s="38">
        <v>1705</v>
      </c>
      <c r="C42" s="39" t="s">
        <v>2</v>
      </c>
      <c r="D42" s="40"/>
      <c r="E42" s="42">
        <v>214</v>
      </c>
      <c r="F42" s="41">
        <f>E42/1.3</f>
        <v>164.6153846153846</v>
      </c>
      <c r="G42" s="59" t="s">
        <v>36</v>
      </c>
      <c r="H42" s="3" t="s">
        <v>44</v>
      </c>
      <c r="I42" s="13"/>
      <c r="J42" s="13"/>
      <c r="K42" s="13"/>
      <c r="L42" s="13"/>
      <c r="M42" s="60">
        <f>SUM(I42:L45)</f>
        <v>0</v>
      </c>
      <c r="N42" s="36"/>
      <c r="O42" s="2">
        <v>490</v>
      </c>
    </row>
    <row r="43" spans="1:14" ht="27.75" customHeight="1">
      <c r="A43" s="77"/>
      <c r="B43" s="38"/>
      <c r="C43" s="39"/>
      <c r="D43" s="40"/>
      <c r="E43" s="43"/>
      <c r="F43" s="41"/>
      <c r="G43" s="59"/>
      <c r="H43" s="3" t="s">
        <v>34</v>
      </c>
      <c r="I43" s="13"/>
      <c r="J43" s="13"/>
      <c r="K43" s="13"/>
      <c r="L43" s="13"/>
      <c r="M43" s="60"/>
      <c r="N43" s="36"/>
    </row>
    <row r="44" spans="1:14" ht="27.75" customHeight="1">
      <c r="A44" s="77"/>
      <c r="B44" s="38"/>
      <c r="C44" s="39"/>
      <c r="D44" s="40"/>
      <c r="E44" s="43"/>
      <c r="F44" s="41"/>
      <c r="G44" s="59"/>
      <c r="H44" s="3" t="s">
        <v>45</v>
      </c>
      <c r="I44" s="13"/>
      <c r="J44" s="13"/>
      <c r="K44" s="13"/>
      <c r="L44" s="13"/>
      <c r="M44" s="60"/>
      <c r="N44" s="36"/>
    </row>
    <row r="45" spans="1:14" ht="27.75" customHeight="1">
      <c r="A45" s="77"/>
      <c r="B45" s="38"/>
      <c r="C45" s="39"/>
      <c r="D45" s="40"/>
      <c r="E45" s="44"/>
      <c r="F45" s="41"/>
      <c r="G45" s="59"/>
      <c r="H45" s="3" t="s">
        <v>46</v>
      </c>
      <c r="I45" s="13"/>
      <c r="J45" s="13"/>
      <c r="K45" s="13"/>
      <c r="L45" s="13"/>
      <c r="M45" s="60"/>
      <c r="N45" s="36"/>
    </row>
    <row r="46" spans="1:15" ht="27" customHeight="1">
      <c r="A46" s="77">
        <v>33</v>
      </c>
      <c r="B46" s="38">
        <v>1725</v>
      </c>
      <c r="C46" s="39" t="s">
        <v>2</v>
      </c>
      <c r="D46" s="40"/>
      <c r="E46" s="42">
        <v>156</v>
      </c>
      <c r="F46" s="41">
        <f>E46/1.3</f>
        <v>120</v>
      </c>
      <c r="G46" s="59" t="s">
        <v>47</v>
      </c>
      <c r="H46" s="74" t="s">
        <v>48</v>
      </c>
      <c r="I46" s="75"/>
      <c r="J46" s="75"/>
      <c r="K46" s="75"/>
      <c r="L46" s="75"/>
      <c r="M46" s="60">
        <f>SUM(I46:L49)</f>
        <v>0</v>
      </c>
      <c r="N46" s="36"/>
      <c r="O46" s="2">
        <v>631</v>
      </c>
    </row>
    <row r="47" spans="1:14" ht="27" customHeight="1">
      <c r="A47" s="77"/>
      <c r="B47" s="38"/>
      <c r="C47" s="39"/>
      <c r="D47" s="40"/>
      <c r="E47" s="43"/>
      <c r="F47" s="41"/>
      <c r="G47" s="59"/>
      <c r="H47" s="70"/>
      <c r="I47" s="76"/>
      <c r="J47" s="76"/>
      <c r="K47" s="76"/>
      <c r="L47" s="76"/>
      <c r="M47" s="60"/>
      <c r="N47" s="36"/>
    </row>
    <row r="48" spans="1:14" ht="27" customHeight="1">
      <c r="A48" s="77"/>
      <c r="B48" s="38"/>
      <c r="C48" s="39"/>
      <c r="D48" s="40"/>
      <c r="E48" s="43"/>
      <c r="F48" s="41"/>
      <c r="G48" s="59"/>
      <c r="H48" s="74" t="s">
        <v>49</v>
      </c>
      <c r="I48" s="75"/>
      <c r="J48" s="75"/>
      <c r="K48" s="75"/>
      <c r="L48" s="75"/>
      <c r="M48" s="60"/>
      <c r="N48" s="36"/>
    </row>
    <row r="49" spans="1:14" ht="27" customHeight="1">
      <c r="A49" s="77"/>
      <c r="B49" s="38"/>
      <c r="C49" s="39"/>
      <c r="D49" s="40"/>
      <c r="E49" s="44"/>
      <c r="F49" s="41"/>
      <c r="G49" s="59"/>
      <c r="H49" s="70"/>
      <c r="I49" s="76"/>
      <c r="J49" s="76"/>
      <c r="K49" s="76"/>
      <c r="L49" s="76"/>
      <c r="M49" s="60"/>
      <c r="N49" s="36"/>
    </row>
    <row r="50" spans="1:15" ht="31.5" customHeight="1">
      <c r="A50" s="77">
        <v>35</v>
      </c>
      <c r="B50" s="38">
        <v>1603</v>
      </c>
      <c r="C50" s="39" t="s">
        <v>2</v>
      </c>
      <c r="D50" s="40"/>
      <c r="E50" s="42">
        <v>184.6</v>
      </c>
      <c r="F50" s="41">
        <f>E50/1.3</f>
        <v>142</v>
      </c>
      <c r="G50" s="59" t="s">
        <v>31</v>
      </c>
      <c r="H50" s="3" t="s">
        <v>50</v>
      </c>
      <c r="I50" s="13"/>
      <c r="J50" s="13"/>
      <c r="K50" s="13"/>
      <c r="L50" s="13"/>
      <c r="M50" s="60">
        <f>SUM(I50:L53)</f>
        <v>0</v>
      </c>
      <c r="N50" s="36"/>
      <c r="O50" s="2">
        <v>86</v>
      </c>
    </row>
    <row r="51" spans="1:14" ht="31.5" customHeight="1">
      <c r="A51" s="77"/>
      <c r="B51" s="38"/>
      <c r="C51" s="39"/>
      <c r="D51" s="40"/>
      <c r="E51" s="43"/>
      <c r="F51" s="41"/>
      <c r="G51" s="59"/>
      <c r="H51" s="3" t="s">
        <v>51</v>
      </c>
      <c r="I51" s="13"/>
      <c r="J51" s="13"/>
      <c r="K51" s="13"/>
      <c r="L51" s="13"/>
      <c r="M51" s="60"/>
      <c r="N51" s="36"/>
    </row>
    <row r="52" spans="1:14" ht="31.5" customHeight="1">
      <c r="A52" s="77"/>
      <c r="B52" s="38"/>
      <c r="C52" s="39"/>
      <c r="D52" s="40"/>
      <c r="E52" s="43"/>
      <c r="F52" s="41"/>
      <c r="G52" s="59"/>
      <c r="H52" s="3" t="s">
        <v>52</v>
      </c>
      <c r="I52" s="13"/>
      <c r="J52" s="13"/>
      <c r="K52" s="13"/>
      <c r="L52" s="13"/>
      <c r="M52" s="60"/>
      <c r="N52" s="36"/>
    </row>
    <row r="53" spans="1:14" ht="31.5" customHeight="1">
      <c r="A53" s="77"/>
      <c r="B53" s="38"/>
      <c r="C53" s="39"/>
      <c r="D53" s="40"/>
      <c r="E53" s="44"/>
      <c r="F53" s="41"/>
      <c r="G53" s="59"/>
      <c r="H53" s="3" t="s">
        <v>46</v>
      </c>
      <c r="I53" s="13"/>
      <c r="J53" s="13"/>
      <c r="K53" s="13"/>
      <c r="L53" s="13"/>
      <c r="M53" s="60"/>
      <c r="N53" s="36"/>
    </row>
    <row r="54" spans="1:15" ht="33" customHeight="1">
      <c r="A54" s="37">
        <v>43</v>
      </c>
      <c r="B54" s="38">
        <v>2005</v>
      </c>
      <c r="C54" s="39" t="s">
        <v>2</v>
      </c>
      <c r="D54" s="40"/>
      <c r="E54" s="42">
        <v>322.4</v>
      </c>
      <c r="F54" s="41">
        <f>E54/1.3</f>
        <v>247.99999999999997</v>
      </c>
      <c r="G54" s="59" t="s">
        <v>40</v>
      </c>
      <c r="H54" s="3" t="s">
        <v>32</v>
      </c>
      <c r="I54" s="13"/>
      <c r="J54" s="13"/>
      <c r="K54" s="13"/>
      <c r="L54" s="13"/>
      <c r="M54" s="60">
        <f>SUM(I54:L57)</f>
        <v>0</v>
      </c>
      <c r="N54" s="36"/>
      <c r="O54" s="2">
        <v>805</v>
      </c>
    </row>
    <row r="55" spans="1:14" ht="33" customHeight="1">
      <c r="A55" s="37"/>
      <c r="B55" s="38"/>
      <c r="C55" s="39"/>
      <c r="D55" s="40"/>
      <c r="E55" s="43"/>
      <c r="F55" s="41"/>
      <c r="G55" s="59"/>
      <c r="H55" s="3" t="s">
        <v>42</v>
      </c>
      <c r="I55" s="13"/>
      <c r="J55" s="13"/>
      <c r="K55" s="13"/>
      <c r="L55" s="13"/>
      <c r="M55" s="60"/>
      <c r="N55" s="36"/>
    </row>
    <row r="56" spans="1:14" ht="33" customHeight="1">
      <c r="A56" s="37"/>
      <c r="B56" s="38"/>
      <c r="C56" s="39"/>
      <c r="D56" s="40"/>
      <c r="E56" s="43"/>
      <c r="F56" s="41"/>
      <c r="G56" s="59"/>
      <c r="H56" s="3" t="s">
        <v>37</v>
      </c>
      <c r="I56" s="13"/>
      <c r="J56" s="13"/>
      <c r="K56" s="13"/>
      <c r="L56" s="13"/>
      <c r="M56" s="60"/>
      <c r="N56" s="36"/>
    </row>
    <row r="57" spans="1:14" ht="33" customHeight="1">
      <c r="A57" s="37"/>
      <c r="B57" s="38"/>
      <c r="C57" s="39"/>
      <c r="D57" s="40"/>
      <c r="E57" s="44"/>
      <c r="F57" s="41"/>
      <c r="G57" s="59"/>
      <c r="H57" s="3" t="s">
        <v>39</v>
      </c>
      <c r="I57" s="13"/>
      <c r="J57" s="13"/>
      <c r="K57" s="13"/>
      <c r="L57" s="13"/>
      <c r="M57" s="60"/>
      <c r="N57" s="36"/>
    </row>
    <row r="58" spans="1:15" ht="29.25" customHeight="1">
      <c r="A58" s="37">
        <v>45</v>
      </c>
      <c r="B58" s="38">
        <v>2008</v>
      </c>
      <c r="C58" s="39" t="s">
        <v>2</v>
      </c>
      <c r="D58" s="40"/>
      <c r="E58" s="42">
        <v>187.2</v>
      </c>
      <c r="F58" s="41">
        <f>E58/1.3</f>
        <v>144</v>
      </c>
      <c r="G58" s="59" t="s">
        <v>31</v>
      </c>
      <c r="H58" s="3" t="s">
        <v>32</v>
      </c>
      <c r="I58" s="13"/>
      <c r="J58" s="13"/>
      <c r="K58" s="13"/>
      <c r="L58" s="13"/>
      <c r="M58" s="60">
        <f>SUM(I58:L61)</f>
        <v>0</v>
      </c>
      <c r="N58" s="36"/>
      <c r="O58" s="2">
        <v>160</v>
      </c>
    </row>
    <row r="59" spans="1:14" ht="29.25" customHeight="1">
      <c r="A59" s="37"/>
      <c r="B59" s="38"/>
      <c r="C59" s="39"/>
      <c r="D59" s="40"/>
      <c r="E59" s="43"/>
      <c r="F59" s="41"/>
      <c r="G59" s="59"/>
      <c r="H59" s="3" t="s">
        <v>42</v>
      </c>
      <c r="I59" s="13"/>
      <c r="J59" s="13"/>
      <c r="K59" s="13"/>
      <c r="L59" s="13"/>
      <c r="M59" s="60"/>
      <c r="N59" s="36"/>
    </row>
    <row r="60" spans="1:14" ht="29.25" customHeight="1">
      <c r="A60" s="37"/>
      <c r="B60" s="38"/>
      <c r="C60" s="39"/>
      <c r="D60" s="40"/>
      <c r="E60" s="43"/>
      <c r="F60" s="41"/>
      <c r="G60" s="59"/>
      <c r="H60" s="3" t="s">
        <v>37</v>
      </c>
      <c r="I60" s="13"/>
      <c r="J60" s="13"/>
      <c r="K60" s="13"/>
      <c r="L60" s="13"/>
      <c r="M60" s="60"/>
      <c r="N60" s="36"/>
    </row>
    <row r="61" spans="1:14" ht="29.25" customHeight="1">
      <c r="A61" s="37"/>
      <c r="B61" s="38"/>
      <c r="C61" s="39"/>
      <c r="D61" s="40"/>
      <c r="E61" s="44"/>
      <c r="F61" s="41"/>
      <c r="G61" s="59"/>
      <c r="H61" s="3" t="s">
        <v>39</v>
      </c>
      <c r="I61" s="13"/>
      <c r="J61" s="13"/>
      <c r="K61" s="13"/>
      <c r="L61" s="13"/>
      <c r="M61" s="60"/>
      <c r="N61" s="36"/>
    </row>
    <row r="62" spans="1:15" ht="36.75" customHeight="1">
      <c r="A62" s="37">
        <v>49</v>
      </c>
      <c r="B62" s="38">
        <v>2014</v>
      </c>
      <c r="C62" s="39" t="s">
        <v>1</v>
      </c>
      <c r="D62" s="40"/>
      <c r="E62" s="42">
        <v>197.6</v>
      </c>
      <c r="F62" s="41">
        <f>E62/1.3</f>
        <v>152</v>
      </c>
      <c r="G62" s="59" t="s">
        <v>40</v>
      </c>
      <c r="H62" s="3" t="s">
        <v>32</v>
      </c>
      <c r="I62" s="13"/>
      <c r="J62" s="13"/>
      <c r="K62" s="13"/>
      <c r="L62" s="13"/>
      <c r="M62" s="60">
        <f>SUM(I62:L65)</f>
        <v>0</v>
      </c>
      <c r="N62" s="36"/>
      <c r="O62" s="2">
        <v>929</v>
      </c>
    </row>
    <row r="63" spans="1:14" ht="36.75" customHeight="1">
      <c r="A63" s="37"/>
      <c r="B63" s="38"/>
      <c r="C63" s="39"/>
      <c r="D63" s="40"/>
      <c r="E63" s="43"/>
      <c r="F63" s="41"/>
      <c r="G63" s="59"/>
      <c r="H63" s="3" t="s">
        <v>42</v>
      </c>
      <c r="I63" s="13"/>
      <c r="J63" s="13"/>
      <c r="K63" s="13"/>
      <c r="L63" s="13"/>
      <c r="M63" s="60"/>
      <c r="N63" s="36"/>
    </row>
    <row r="64" spans="1:14" ht="36.75" customHeight="1">
      <c r="A64" s="37"/>
      <c r="B64" s="38"/>
      <c r="C64" s="39"/>
      <c r="D64" s="40"/>
      <c r="E64" s="43"/>
      <c r="F64" s="41"/>
      <c r="G64" s="59"/>
      <c r="H64" s="3" t="s">
        <v>37</v>
      </c>
      <c r="I64" s="13"/>
      <c r="J64" s="13"/>
      <c r="K64" s="13"/>
      <c r="L64" s="13"/>
      <c r="M64" s="60"/>
      <c r="N64" s="36"/>
    </row>
    <row r="65" spans="1:14" ht="36.75" customHeight="1">
      <c r="A65" s="37"/>
      <c r="B65" s="38"/>
      <c r="C65" s="39"/>
      <c r="D65" s="40"/>
      <c r="E65" s="44"/>
      <c r="F65" s="41"/>
      <c r="G65" s="59"/>
      <c r="H65" s="3" t="s">
        <v>39</v>
      </c>
      <c r="I65" s="13"/>
      <c r="J65" s="13"/>
      <c r="K65" s="13"/>
      <c r="L65" s="13"/>
      <c r="M65" s="60"/>
      <c r="N65" s="36"/>
    </row>
    <row r="66" spans="1:15" ht="43.5" customHeight="1">
      <c r="A66" s="37">
        <v>61</v>
      </c>
      <c r="B66" s="38">
        <v>1907</v>
      </c>
      <c r="C66" s="39" t="s">
        <v>56</v>
      </c>
      <c r="D66" s="40"/>
      <c r="E66" s="42">
        <v>105.3</v>
      </c>
      <c r="F66" s="41">
        <f>E66/1.3</f>
        <v>81</v>
      </c>
      <c r="G66" s="59" t="s">
        <v>36</v>
      </c>
      <c r="H66" s="17" t="s">
        <v>54</v>
      </c>
      <c r="I66" s="13"/>
      <c r="J66" s="13"/>
      <c r="K66" s="13"/>
      <c r="L66" s="13"/>
      <c r="M66" s="60">
        <f>SUM(I66:L68)</f>
        <v>0</v>
      </c>
      <c r="N66" s="36"/>
      <c r="O66" s="2">
        <v>127</v>
      </c>
    </row>
    <row r="67" spans="1:14" ht="43.5" customHeight="1">
      <c r="A67" s="37"/>
      <c r="B67" s="38"/>
      <c r="C67" s="39"/>
      <c r="D67" s="40"/>
      <c r="E67" s="43"/>
      <c r="F67" s="41"/>
      <c r="G67" s="59"/>
      <c r="H67" s="17" t="s">
        <v>33</v>
      </c>
      <c r="I67" s="13"/>
      <c r="J67" s="13"/>
      <c r="K67" s="13"/>
      <c r="L67" s="13"/>
      <c r="M67" s="60"/>
      <c r="N67" s="36"/>
    </row>
    <row r="68" spans="1:14" ht="43.5" customHeight="1">
      <c r="A68" s="37"/>
      <c r="B68" s="38"/>
      <c r="C68" s="39"/>
      <c r="D68" s="40"/>
      <c r="E68" s="44"/>
      <c r="F68" s="41"/>
      <c r="G68" s="59"/>
      <c r="H68" s="17" t="s">
        <v>55</v>
      </c>
      <c r="I68" s="13"/>
      <c r="J68" s="13"/>
      <c r="K68" s="13"/>
      <c r="L68" s="13"/>
      <c r="M68" s="60"/>
      <c r="N68" s="36"/>
    </row>
    <row r="69" spans="1:15" ht="41.25" customHeight="1">
      <c r="A69" s="37">
        <v>63</v>
      </c>
      <c r="B69" s="38">
        <v>1909</v>
      </c>
      <c r="C69" s="39" t="s">
        <v>2</v>
      </c>
      <c r="D69" s="40"/>
      <c r="E69" s="42">
        <v>279.5</v>
      </c>
      <c r="F69" s="41">
        <f>E69/1.3</f>
        <v>215</v>
      </c>
      <c r="G69" s="59" t="s">
        <v>36</v>
      </c>
      <c r="H69" s="17" t="s">
        <v>54</v>
      </c>
      <c r="I69" s="13"/>
      <c r="J69" s="13"/>
      <c r="K69" s="13"/>
      <c r="L69" s="13"/>
      <c r="M69" s="60">
        <f>SUM(I69:L71)</f>
        <v>0</v>
      </c>
      <c r="N69" s="36"/>
      <c r="O69" s="2">
        <v>462</v>
      </c>
    </row>
    <row r="70" spans="1:14" ht="41.25" customHeight="1">
      <c r="A70" s="37"/>
      <c r="B70" s="38"/>
      <c r="C70" s="39"/>
      <c r="D70" s="40"/>
      <c r="E70" s="43"/>
      <c r="F70" s="41"/>
      <c r="G70" s="59"/>
      <c r="H70" s="17" t="s">
        <v>33</v>
      </c>
      <c r="I70" s="13"/>
      <c r="J70" s="13"/>
      <c r="K70" s="13"/>
      <c r="L70" s="13"/>
      <c r="M70" s="60"/>
      <c r="N70" s="36"/>
    </row>
    <row r="71" spans="1:14" ht="41.25" customHeight="1">
      <c r="A71" s="37"/>
      <c r="B71" s="38"/>
      <c r="C71" s="39"/>
      <c r="D71" s="40"/>
      <c r="E71" s="44"/>
      <c r="F71" s="41"/>
      <c r="G71" s="59"/>
      <c r="H71" s="17" t="s">
        <v>55</v>
      </c>
      <c r="I71" s="13"/>
      <c r="J71" s="13"/>
      <c r="K71" s="13"/>
      <c r="L71" s="13"/>
      <c r="M71" s="60"/>
      <c r="N71" s="36"/>
    </row>
    <row r="72" spans="1:15" ht="44.25" customHeight="1">
      <c r="A72" s="37">
        <v>64</v>
      </c>
      <c r="B72" s="38">
        <v>1910</v>
      </c>
      <c r="C72" s="39" t="s">
        <v>3</v>
      </c>
      <c r="D72" s="40"/>
      <c r="E72" s="42">
        <v>187.2</v>
      </c>
      <c r="F72" s="41">
        <f>E72/1.3</f>
        <v>144</v>
      </c>
      <c r="G72" s="59" t="s">
        <v>36</v>
      </c>
      <c r="H72" s="17" t="s">
        <v>54</v>
      </c>
      <c r="I72" s="13"/>
      <c r="J72" s="13"/>
      <c r="K72" s="13"/>
      <c r="L72" s="13"/>
      <c r="M72" s="60">
        <f>SUM(I72:L74)</f>
        <v>0</v>
      </c>
      <c r="N72" s="36"/>
      <c r="O72" s="2">
        <v>178</v>
      </c>
    </row>
    <row r="73" spans="1:14" ht="44.25" customHeight="1">
      <c r="A73" s="37"/>
      <c r="B73" s="38"/>
      <c r="C73" s="39"/>
      <c r="D73" s="40"/>
      <c r="E73" s="43"/>
      <c r="F73" s="41"/>
      <c r="G73" s="59"/>
      <c r="H73" s="17" t="s">
        <v>33</v>
      </c>
      <c r="I73" s="13"/>
      <c r="J73" s="13"/>
      <c r="K73" s="13"/>
      <c r="L73" s="13"/>
      <c r="M73" s="60"/>
      <c r="N73" s="36"/>
    </row>
    <row r="74" spans="1:14" ht="44.25" customHeight="1">
      <c r="A74" s="37"/>
      <c r="B74" s="38"/>
      <c r="C74" s="39"/>
      <c r="D74" s="40"/>
      <c r="E74" s="44"/>
      <c r="F74" s="41"/>
      <c r="G74" s="59"/>
      <c r="H74" s="17" t="s">
        <v>55</v>
      </c>
      <c r="I74" s="13"/>
      <c r="J74" s="13"/>
      <c r="K74" s="13"/>
      <c r="L74" s="13"/>
      <c r="M74" s="60"/>
      <c r="N74" s="36"/>
    </row>
    <row r="75" spans="1:15" ht="30.75" customHeight="1">
      <c r="A75" s="37">
        <v>65</v>
      </c>
      <c r="B75" s="38">
        <v>1911</v>
      </c>
      <c r="C75" s="39" t="s">
        <v>2</v>
      </c>
      <c r="D75" s="40"/>
      <c r="E75" s="42">
        <v>175.5</v>
      </c>
      <c r="F75" s="41">
        <f>E75/1.3</f>
        <v>135</v>
      </c>
      <c r="G75" s="59" t="s">
        <v>36</v>
      </c>
      <c r="H75" s="17" t="s">
        <v>54</v>
      </c>
      <c r="I75" s="13"/>
      <c r="J75" s="13"/>
      <c r="K75" s="13"/>
      <c r="L75" s="13"/>
      <c r="M75" s="60">
        <f>SUM(I75:L77)</f>
        <v>0</v>
      </c>
      <c r="N75" s="36"/>
      <c r="O75" s="2">
        <v>444</v>
      </c>
    </row>
    <row r="76" spans="1:14" ht="30.75" customHeight="1">
      <c r="A76" s="37"/>
      <c r="B76" s="38"/>
      <c r="C76" s="39"/>
      <c r="D76" s="40"/>
      <c r="E76" s="43"/>
      <c r="F76" s="41"/>
      <c r="G76" s="59"/>
      <c r="H76" s="17" t="s">
        <v>33</v>
      </c>
      <c r="I76" s="13"/>
      <c r="J76" s="13"/>
      <c r="K76" s="13"/>
      <c r="L76" s="13"/>
      <c r="M76" s="60"/>
      <c r="N76" s="36"/>
    </row>
    <row r="77" spans="1:14" ht="30.75" customHeight="1">
      <c r="A77" s="37"/>
      <c r="B77" s="38"/>
      <c r="C77" s="39"/>
      <c r="D77" s="40"/>
      <c r="E77" s="44"/>
      <c r="F77" s="41"/>
      <c r="G77" s="59"/>
      <c r="H77" s="17" t="s">
        <v>55</v>
      </c>
      <c r="I77" s="13"/>
      <c r="J77" s="13"/>
      <c r="K77" s="13"/>
      <c r="L77" s="13"/>
      <c r="M77" s="60"/>
      <c r="N77" s="36"/>
    </row>
    <row r="78" spans="1:15" ht="45" customHeight="1">
      <c r="A78" s="37">
        <v>69</v>
      </c>
      <c r="B78" s="38">
        <v>1917</v>
      </c>
      <c r="C78" s="39" t="s">
        <v>56</v>
      </c>
      <c r="D78" s="40"/>
      <c r="E78" s="42">
        <v>93.6</v>
      </c>
      <c r="F78" s="41">
        <f>E78/1.3</f>
        <v>72</v>
      </c>
      <c r="G78" s="59" t="s">
        <v>36</v>
      </c>
      <c r="H78" s="17" t="s">
        <v>54</v>
      </c>
      <c r="I78" s="13"/>
      <c r="J78" s="13"/>
      <c r="K78" s="13"/>
      <c r="L78" s="13"/>
      <c r="M78" s="60">
        <f>SUM(I78:L80)</f>
        <v>0</v>
      </c>
      <c r="N78" s="36"/>
      <c r="O78" s="2">
        <v>689</v>
      </c>
    </row>
    <row r="79" spans="1:14" ht="45" customHeight="1">
      <c r="A79" s="37"/>
      <c r="B79" s="38"/>
      <c r="C79" s="39"/>
      <c r="D79" s="40"/>
      <c r="E79" s="43"/>
      <c r="F79" s="41"/>
      <c r="G79" s="59"/>
      <c r="H79" s="17" t="s">
        <v>33</v>
      </c>
      <c r="I79" s="13"/>
      <c r="J79" s="13"/>
      <c r="K79" s="13"/>
      <c r="L79" s="13"/>
      <c r="M79" s="60"/>
      <c r="N79" s="36"/>
    </row>
    <row r="80" spans="1:14" ht="45" customHeight="1" thickBot="1">
      <c r="A80" s="37"/>
      <c r="B80" s="38"/>
      <c r="C80" s="39"/>
      <c r="D80" s="40"/>
      <c r="E80" s="47"/>
      <c r="F80" s="41"/>
      <c r="G80" s="59"/>
      <c r="H80" s="17" t="s">
        <v>55</v>
      </c>
      <c r="I80" s="13"/>
      <c r="J80" s="13"/>
      <c r="K80" s="13"/>
      <c r="L80" s="13"/>
      <c r="M80" s="60"/>
      <c r="N80" s="36"/>
    </row>
    <row r="81" spans="1:14" ht="51" customHeight="1">
      <c r="A81" s="37">
        <v>73</v>
      </c>
      <c r="B81" s="65">
        <v>1160</v>
      </c>
      <c r="C81" s="67" t="s">
        <v>3</v>
      </c>
      <c r="D81" s="69"/>
      <c r="E81" s="71">
        <v>261.25</v>
      </c>
      <c r="F81" s="41">
        <f>E81/1.3</f>
        <v>200.96153846153845</v>
      </c>
      <c r="G81" s="72" t="s">
        <v>25</v>
      </c>
      <c r="H81" s="10" t="s">
        <v>38</v>
      </c>
      <c r="I81" s="18"/>
      <c r="J81" s="18"/>
      <c r="K81" s="18"/>
      <c r="L81" s="18"/>
      <c r="M81" s="34">
        <f>SUM(I81:L83)</f>
        <v>0</v>
      </c>
      <c r="N81" s="61"/>
    </row>
    <row r="82" spans="1:15" ht="51" customHeight="1">
      <c r="A82" s="37"/>
      <c r="B82" s="66"/>
      <c r="C82" s="68"/>
      <c r="D82" s="70"/>
      <c r="E82" s="43"/>
      <c r="F82" s="41"/>
      <c r="G82" s="73"/>
      <c r="H82" s="3" t="s">
        <v>57</v>
      </c>
      <c r="I82" s="13"/>
      <c r="J82" s="13"/>
      <c r="K82" s="13"/>
      <c r="L82" s="13"/>
      <c r="M82" s="60"/>
      <c r="N82" s="62"/>
      <c r="O82" s="32">
        <v>96</v>
      </c>
    </row>
    <row r="83" spans="1:14" ht="51" customHeight="1" thickBot="1">
      <c r="A83" s="37"/>
      <c r="B83" s="90"/>
      <c r="C83" s="87"/>
      <c r="D83" s="91"/>
      <c r="E83" s="47"/>
      <c r="F83" s="41"/>
      <c r="G83" s="88"/>
      <c r="H83" s="12" t="s">
        <v>51</v>
      </c>
      <c r="I83" s="19"/>
      <c r="J83" s="19"/>
      <c r="K83" s="19"/>
      <c r="L83" s="19"/>
      <c r="M83" s="35"/>
      <c r="N83" s="63"/>
    </row>
    <row r="84" spans="1:15" ht="51.75" customHeight="1">
      <c r="A84" s="37">
        <v>74</v>
      </c>
      <c r="B84" s="65">
        <v>1052</v>
      </c>
      <c r="C84" s="67" t="s">
        <v>2</v>
      </c>
      <c r="D84" s="69"/>
      <c r="E84" s="71">
        <v>261.17</v>
      </c>
      <c r="F84" s="41">
        <f>E84/1.3</f>
        <v>200.9</v>
      </c>
      <c r="G84" s="72" t="s">
        <v>18</v>
      </c>
      <c r="H84" s="10" t="s">
        <v>58</v>
      </c>
      <c r="I84" s="18"/>
      <c r="J84" s="18"/>
      <c r="K84" s="18"/>
      <c r="L84" s="18"/>
      <c r="M84" s="34">
        <f>SUM(I84:L86)</f>
        <v>0</v>
      </c>
      <c r="N84" s="61"/>
      <c r="O84" s="32">
        <v>1314</v>
      </c>
    </row>
    <row r="85" spans="1:14" ht="51.75" customHeight="1">
      <c r="A85" s="37"/>
      <c r="B85" s="66"/>
      <c r="C85" s="68"/>
      <c r="D85" s="70"/>
      <c r="E85" s="43"/>
      <c r="F85" s="41"/>
      <c r="G85" s="73"/>
      <c r="H85" s="3" t="s">
        <v>59</v>
      </c>
      <c r="I85" s="13"/>
      <c r="J85" s="13"/>
      <c r="K85" s="13"/>
      <c r="L85" s="13"/>
      <c r="M85" s="60"/>
      <c r="N85" s="62"/>
    </row>
    <row r="86" spans="1:14" ht="51.75" customHeight="1" thickBot="1">
      <c r="A86" s="64"/>
      <c r="B86" s="66"/>
      <c r="C86" s="68"/>
      <c r="D86" s="70"/>
      <c r="E86" s="44"/>
      <c r="F86" s="41"/>
      <c r="G86" s="73"/>
      <c r="H86" s="14" t="s">
        <v>38</v>
      </c>
      <c r="I86" s="20"/>
      <c r="J86" s="20"/>
      <c r="K86" s="20"/>
      <c r="L86" s="20"/>
      <c r="M86" s="35"/>
      <c r="N86" s="63"/>
    </row>
    <row r="87" spans="1:15" ht="51" customHeight="1">
      <c r="A87" s="37">
        <v>75</v>
      </c>
      <c r="B87" s="38">
        <v>1054</v>
      </c>
      <c r="C87" s="39" t="s">
        <v>2</v>
      </c>
      <c r="D87" s="40"/>
      <c r="E87" s="42">
        <v>204.88</v>
      </c>
      <c r="F87" s="41">
        <f>E87/1.3</f>
        <v>157.6</v>
      </c>
      <c r="G87" s="59" t="s">
        <v>18</v>
      </c>
      <c r="H87" s="3" t="s">
        <v>58</v>
      </c>
      <c r="I87" s="13"/>
      <c r="J87" s="13"/>
      <c r="K87" s="13"/>
      <c r="L87" s="13"/>
      <c r="M87" s="34">
        <f>SUM(I87:L89)</f>
        <v>0</v>
      </c>
      <c r="N87" s="61"/>
      <c r="O87" s="32">
        <v>387</v>
      </c>
    </row>
    <row r="88" spans="1:14" ht="51" customHeight="1">
      <c r="A88" s="37"/>
      <c r="B88" s="38"/>
      <c r="C88" s="39"/>
      <c r="D88" s="40"/>
      <c r="E88" s="43"/>
      <c r="F88" s="41"/>
      <c r="G88" s="59"/>
      <c r="H88" s="3" t="s">
        <v>59</v>
      </c>
      <c r="I88" s="13"/>
      <c r="J88" s="13"/>
      <c r="K88" s="13"/>
      <c r="L88" s="13"/>
      <c r="M88" s="60"/>
      <c r="N88" s="62"/>
    </row>
    <row r="89" spans="1:14" ht="51" customHeight="1" thickBot="1">
      <c r="A89" s="37"/>
      <c r="B89" s="38"/>
      <c r="C89" s="39"/>
      <c r="D89" s="40"/>
      <c r="E89" s="44"/>
      <c r="F89" s="41"/>
      <c r="G89" s="59"/>
      <c r="H89" s="3" t="s">
        <v>38</v>
      </c>
      <c r="I89" s="13"/>
      <c r="J89" s="13"/>
      <c r="K89" s="13"/>
      <c r="L89" s="13"/>
      <c r="M89" s="35"/>
      <c r="N89" s="63"/>
    </row>
    <row r="90" spans="1:14" ht="9" customHeight="1">
      <c r="A90" s="56">
        <v>77</v>
      </c>
      <c r="B90" s="57">
        <v>2651</v>
      </c>
      <c r="C90" s="58" t="s">
        <v>60</v>
      </c>
      <c r="D90" s="52"/>
      <c r="E90" s="48">
        <v>159.9</v>
      </c>
      <c r="F90" s="55">
        <f>E90/1.3</f>
        <v>123</v>
      </c>
      <c r="G90" s="51" t="s">
        <v>28</v>
      </c>
      <c r="H90" s="22" t="s">
        <v>61</v>
      </c>
      <c r="I90" s="21"/>
      <c r="J90" s="21"/>
      <c r="K90" s="21"/>
      <c r="L90" s="21"/>
      <c r="M90" s="52">
        <f>SUM(I90:L105)</f>
        <v>0</v>
      </c>
      <c r="N90" s="53"/>
    </row>
    <row r="91" spans="1:14" ht="9" customHeight="1">
      <c r="A91" s="56"/>
      <c r="B91" s="57"/>
      <c r="C91" s="58"/>
      <c r="D91" s="52"/>
      <c r="E91" s="49"/>
      <c r="F91" s="55"/>
      <c r="G91" s="51"/>
      <c r="H91" s="22" t="s">
        <v>21</v>
      </c>
      <c r="I91" s="21"/>
      <c r="J91" s="21"/>
      <c r="K91" s="21"/>
      <c r="L91" s="21"/>
      <c r="M91" s="52"/>
      <c r="N91" s="54"/>
    </row>
    <row r="92" spans="1:14" ht="9" customHeight="1">
      <c r="A92" s="56"/>
      <c r="B92" s="57"/>
      <c r="C92" s="58"/>
      <c r="D92" s="52"/>
      <c r="E92" s="49"/>
      <c r="F92" s="55"/>
      <c r="G92" s="51"/>
      <c r="H92" s="22" t="s">
        <v>62</v>
      </c>
      <c r="I92" s="21"/>
      <c r="J92" s="21"/>
      <c r="K92" s="21"/>
      <c r="L92" s="21"/>
      <c r="M92" s="52"/>
      <c r="N92" s="54"/>
    </row>
    <row r="93" spans="1:15" ht="9" customHeight="1">
      <c r="A93" s="56"/>
      <c r="B93" s="57"/>
      <c r="C93" s="58"/>
      <c r="D93" s="52"/>
      <c r="E93" s="49"/>
      <c r="F93" s="55"/>
      <c r="G93" s="51"/>
      <c r="H93" s="22" t="s">
        <v>26</v>
      </c>
      <c r="I93" s="21"/>
      <c r="J93" s="21"/>
      <c r="K93" s="21"/>
      <c r="L93" s="21"/>
      <c r="M93" s="52"/>
      <c r="N93" s="54"/>
      <c r="O93" s="32">
        <v>514</v>
      </c>
    </row>
    <row r="94" spans="1:14" ht="9" customHeight="1">
      <c r="A94" s="56"/>
      <c r="B94" s="57"/>
      <c r="C94" s="58"/>
      <c r="D94" s="52"/>
      <c r="E94" s="49"/>
      <c r="F94" s="55"/>
      <c r="G94" s="51"/>
      <c r="H94" s="22" t="s">
        <v>63</v>
      </c>
      <c r="I94" s="21"/>
      <c r="J94" s="21"/>
      <c r="K94" s="21"/>
      <c r="L94" s="21"/>
      <c r="M94" s="52"/>
      <c r="N94" s="54"/>
    </row>
    <row r="95" spans="1:14" ht="9" customHeight="1">
      <c r="A95" s="56"/>
      <c r="B95" s="57"/>
      <c r="C95" s="58"/>
      <c r="D95" s="52"/>
      <c r="E95" s="49"/>
      <c r="F95" s="55"/>
      <c r="G95" s="51"/>
      <c r="H95" s="22" t="s">
        <v>64</v>
      </c>
      <c r="I95" s="21"/>
      <c r="J95" s="21"/>
      <c r="K95" s="21"/>
      <c r="L95" s="21"/>
      <c r="M95" s="52"/>
      <c r="N95" s="54"/>
    </row>
    <row r="96" spans="1:14" ht="9" customHeight="1">
      <c r="A96" s="56"/>
      <c r="B96" s="57"/>
      <c r="C96" s="58"/>
      <c r="D96" s="52"/>
      <c r="E96" s="49"/>
      <c r="F96" s="55"/>
      <c r="G96" s="51"/>
      <c r="H96" s="22" t="s">
        <v>65</v>
      </c>
      <c r="I96" s="21"/>
      <c r="J96" s="21"/>
      <c r="K96" s="21"/>
      <c r="L96" s="21"/>
      <c r="M96" s="52"/>
      <c r="N96" s="54"/>
    </row>
    <row r="97" spans="1:14" ht="9" customHeight="1">
      <c r="A97" s="56"/>
      <c r="B97" s="57"/>
      <c r="C97" s="58"/>
      <c r="D97" s="52"/>
      <c r="E97" s="49"/>
      <c r="F97" s="55"/>
      <c r="G97" s="51"/>
      <c r="H97" s="22" t="s">
        <v>66</v>
      </c>
      <c r="I97" s="21"/>
      <c r="J97" s="21"/>
      <c r="K97" s="21"/>
      <c r="L97" s="21"/>
      <c r="M97" s="52"/>
      <c r="N97" s="54"/>
    </row>
    <row r="98" spans="1:14" ht="9" customHeight="1">
      <c r="A98" s="56"/>
      <c r="B98" s="57"/>
      <c r="C98" s="58"/>
      <c r="D98" s="52"/>
      <c r="E98" s="49"/>
      <c r="F98" s="55"/>
      <c r="G98" s="51"/>
      <c r="H98" s="22" t="s">
        <v>30</v>
      </c>
      <c r="I98" s="21"/>
      <c r="J98" s="21"/>
      <c r="K98" s="21"/>
      <c r="L98" s="21"/>
      <c r="M98" s="52"/>
      <c r="N98" s="54"/>
    </row>
    <row r="99" spans="1:14" ht="9" customHeight="1">
      <c r="A99" s="56"/>
      <c r="B99" s="57"/>
      <c r="C99" s="58"/>
      <c r="D99" s="52"/>
      <c r="E99" s="49"/>
      <c r="F99" s="55"/>
      <c r="G99" s="51"/>
      <c r="H99" s="22" t="s">
        <v>67</v>
      </c>
      <c r="I99" s="21"/>
      <c r="J99" s="21"/>
      <c r="K99" s="21"/>
      <c r="L99" s="21"/>
      <c r="M99" s="52"/>
      <c r="N99" s="54"/>
    </row>
    <row r="100" spans="1:14" ht="9" customHeight="1">
      <c r="A100" s="56"/>
      <c r="B100" s="57"/>
      <c r="C100" s="58"/>
      <c r="D100" s="52"/>
      <c r="E100" s="49"/>
      <c r="F100" s="55"/>
      <c r="G100" s="51"/>
      <c r="H100" s="22" t="s">
        <v>68</v>
      </c>
      <c r="I100" s="21"/>
      <c r="J100" s="21"/>
      <c r="K100" s="21"/>
      <c r="L100" s="21"/>
      <c r="M100" s="52"/>
      <c r="N100" s="54"/>
    </row>
    <row r="101" spans="1:14" ht="9" customHeight="1">
      <c r="A101" s="56"/>
      <c r="B101" s="57"/>
      <c r="C101" s="58"/>
      <c r="D101" s="52"/>
      <c r="E101" s="49"/>
      <c r="F101" s="55"/>
      <c r="G101" s="51"/>
      <c r="H101" s="22" t="s">
        <v>69</v>
      </c>
      <c r="I101" s="21"/>
      <c r="J101" s="21"/>
      <c r="K101" s="21"/>
      <c r="L101" s="21"/>
      <c r="M101" s="52"/>
      <c r="N101" s="54"/>
    </row>
    <row r="102" spans="1:14" ht="9" customHeight="1">
      <c r="A102" s="56"/>
      <c r="B102" s="57"/>
      <c r="C102" s="58"/>
      <c r="D102" s="52"/>
      <c r="E102" s="49"/>
      <c r="F102" s="55"/>
      <c r="G102" s="51"/>
      <c r="H102" s="22" t="s">
        <v>29</v>
      </c>
      <c r="I102" s="21"/>
      <c r="J102" s="21"/>
      <c r="K102" s="21"/>
      <c r="L102" s="21"/>
      <c r="M102" s="52"/>
      <c r="N102" s="54"/>
    </row>
    <row r="103" spans="1:14" ht="9" customHeight="1">
      <c r="A103" s="56"/>
      <c r="B103" s="57"/>
      <c r="C103" s="58"/>
      <c r="D103" s="52"/>
      <c r="E103" s="49"/>
      <c r="F103" s="55"/>
      <c r="G103" s="51"/>
      <c r="H103" s="22" t="s">
        <v>22</v>
      </c>
      <c r="I103" s="21"/>
      <c r="J103" s="21"/>
      <c r="K103" s="21"/>
      <c r="L103" s="21"/>
      <c r="M103" s="52"/>
      <c r="N103" s="54"/>
    </row>
    <row r="104" spans="1:14" ht="9" customHeight="1">
      <c r="A104" s="56"/>
      <c r="B104" s="57"/>
      <c r="C104" s="58"/>
      <c r="D104" s="52"/>
      <c r="E104" s="49"/>
      <c r="F104" s="55"/>
      <c r="G104" s="51"/>
      <c r="H104" s="22" t="s">
        <v>70</v>
      </c>
      <c r="I104" s="21"/>
      <c r="J104" s="21"/>
      <c r="K104" s="21"/>
      <c r="L104" s="21"/>
      <c r="M104" s="52"/>
      <c r="N104" s="54"/>
    </row>
    <row r="105" spans="1:14" ht="9" customHeight="1">
      <c r="A105" s="56"/>
      <c r="B105" s="57"/>
      <c r="C105" s="58"/>
      <c r="D105" s="52"/>
      <c r="E105" s="50"/>
      <c r="F105" s="55"/>
      <c r="G105" s="51"/>
      <c r="H105" s="22" t="s">
        <v>71</v>
      </c>
      <c r="I105" s="21"/>
      <c r="J105" s="21"/>
      <c r="K105" s="21"/>
      <c r="L105" s="21"/>
      <c r="M105" s="52"/>
      <c r="N105" s="54"/>
    </row>
    <row r="106" spans="1:14" ht="9.75" customHeight="1">
      <c r="A106" s="56">
        <v>78</v>
      </c>
      <c r="B106" s="57">
        <v>2654</v>
      </c>
      <c r="C106" s="58" t="s">
        <v>60</v>
      </c>
      <c r="D106" s="52"/>
      <c r="E106" s="48">
        <v>149.5</v>
      </c>
      <c r="F106" s="55">
        <f>E106/1.3</f>
        <v>115</v>
      </c>
      <c r="G106" s="51" t="s">
        <v>28</v>
      </c>
      <c r="H106" s="22" t="s">
        <v>61</v>
      </c>
      <c r="I106" s="21"/>
      <c r="J106" s="21"/>
      <c r="K106" s="21"/>
      <c r="L106" s="21"/>
      <c r="M106" s="52">
        <f>SUM(I106:L121)</f>
        <v>0</v>
      </c>
      <c r="N106" s="53"/>
    </row>
    <row r="107" spans="1:14" ht="9.75" customHeight="1">
      <c r="A107" s="56"/>
      <c r="B107" s="57"/>
      <c r="C107" s="58"/>
      <c r="D107" s="52"/>
      <c r="E107" s="49"/>
      <c r="F107" s="55"/>
      <c r="G107" s="51"/>
      <c r="H107" s="22" t="s">
        <v>21</v>
      </c>
      <c r="I107" s="21"/>
      <c r="J107" s="21"/>
      <c r="K107" s="21"/>
      <c r="L107" s="21"/>
      <c r="M107" s="52"/>
      <c r="N107" s="54"/>
    </row>
    <row r="108" spans="1:14" ht="9.75" customHeight="1">
      <c r="A108" s="56"/>
      <c r="B108" s="57"/>
      <c r="C108" s="58"/>
      <c r="D108" s="52"/>
      <c r="E108" s="49"/>
      <c r="F108" s="55"/>
      <c r="G108" s="51"/>
      <c r="H108" s="22" t="s">
        <v>62</v>
      </c>
      <c r="I108" s="21"/>
      <c r="J108" s="21"/>
      <c r="K108" s="21"/>
      <c r="L108" s="21"/>
      <c r="M108" s="52"/>
      <c r="N108" s="54"/>
    </row>
    <row r="109" spans="1:14" ht="9.75" customHeight="1">
      <c r="A109" s="56"/>
      <c r="B109" s="57"/>
      <c r="C109" s="58"/>
      <c r="D109" s="52"/>
      <c r="E109" s="49"/>
      <c r="F109" s="55"/>
      <c r="G109" s="51"/>
      <c r="H109" s="22" t="s">
        <v>26</v>
      </c>
      <c r="I109" s="21"/>
      <c r="J109" s="21"/>
      <c r="K109" s="21"/>
      <c r="L109" s="21"/>
      <c r="M109" s="52"/>
      <c r="N109" s="54"/>
    </row>
    <row r="110" spans="1:14" ht="9.75" customHeight="1">
      <c r="A110" s="56"/>
      <c r="B110" s="57"/>
      <c r="C110" s="58"/>
      <c r="D110" s="52"/>
      <c r="E110" s="49"/>
      <c r="F110" s="55"/>
      <c r="G110" s="51"/>
      <c r="H110" s="22" t="s">
        <v>63</v>
      </c>
      <c r="I110" s="21"/>
      <c r="J110" s="21"/>
      <c r="K110" s="21"/>
      <c r="L110" s="21"/>
      <c r="M110" s="52"/>
      <c r="N110" s="54"/>
    </row>
    <row r="111" spans="1:15" ht="9.75" customHeight="1">
      <c r="A111" s="56"/>
      <c r="B111" s="57"/>
      <c r="C111" s="58"/>
      <c r="D111" s="52"/>
      <c r="E111" s="49"/>
      <c r="F111" s="55"/>
      <c r="G111" s="51"/>
      <c r="H111" s="22" t="s">
        <v>64</v>
      </c>
      <c r="I111" s="21"/>
      <c r="J111" s="21"/>
      <c r="K111" s="21"/>
      <c r="L111" s="21"/>
      <c r="M111" s="52"/>
      <c r="N111" s="54"/>
      <c r="O111" s="32">
        <v>132</v>
      </c>
    </row>
    <row r="112" spans="1:14" ht="9.75" customHeight="1">
      <c r="A112" s="56"/>
      <c r="B112" s="57"/>
      <c r="C112" s="58"/>
      <c r="D112" s="52"/>
      <c r="E112" s="49"/>
      <c r="F112" s="55"/>
      <c r="G112" s="51"/>
      <c r="H112" s="22" t="s">
        <v>65</v>
      </c>
      <c r="I112" s="21"/>
      <c r="J112" s="21"/>
      <c r="K112" s="21"/>
      <c r="L112" s="21"/>
      <c r="M112" s="52"/>
      <c r="N112" s="54"/>
    </row>
    <row r="113" spans="1:14" ht="9.75" customHeight="1">
      <c r="A113" s="56"/>
      <c r="B113" s="57"/>
      <c r="C113" s="58"/>
      <c r="D113" s="52"/>
      <c r="E113" s="49"/>
      <c r="F113" s="55"/>
      <c r="G113" s="51"/>
      <c r="H113" s="22" t="s">
        <v>66</v>
      </c>
      <c r="I113" s="21"/>
      <c r="J113" s="21"/>
      <c r="K113" s="21"/>
      <c r="L113" s="21"/>
      <c r="M113" s="52"/>
      <c r="N113" s="54"/>
    </row>
    <row r="114" spans="1:14" ht="9.75" customHeight="1">
      <c r="A114" s="56"/>
      <c r="B114" s="57"/>
      <c r="C114" s="58"/>
      <c r="D114" s="52"/>
      <c r="E114" s="49"/>
      <c r="F114" s="55"/>
      <c r="G114" s="51"/>
      <c r="H114" s="22" t="s">
        <v>30</v>
      </c>
      <c r="I114" s="21"/>
      <c r="J114" s="21"/>
      <c r="K114" s="21"/>
      <c r="L114" s="21"/>
      <c r="M114" s="52"/>
      <c r="N114" s="54"/>
    </row>
    <row r="115" spans="1:14" ht="9.75" customHeight="1">
      <c r="A115" s="56"/>
      <c r="B115" s="57"/>
      <c r="C115" s="58"/>
      <c r="D115" s="52"/>
      <c r="E115" s="49"/>
      <c r="F115" s="55"/>
      <c r="G115" s="51"/>
      <c r="H115" s="22" t="s">
        <v>67</v>
      </c>
      <c r="I115" s="21"/>
      <c r="J115" s="21"/>
      <c r="K115" s="21"/>
      <c r="L115" s="21"/>
      <c r="M115" s="52"/>
      <c r="N115" s="54"/>
    </row>
    <row r="116" spans="1:14" ht="9.75" customHeight="1">
      <c r="A116" s="56"/>
      <c r="B116" s="57"/>
      <c r="C116" s="58"/>
      <c r="D116" s="52"/>
      <c r="E116" s="49"/>
      <c r="F116" s="55"/>
      <c r="G116" s="51"/>
      <c r="H116" s="22" t="s">
        <v>68</v>
      </c>
      <c r="I116" s="21"/>
      <c r="J116" s="21"/>
      <c r="K116" s="21"/>
      <c r="L116" s="21"/>
      <c r="M116" s="52"/>
      <c r="N116" s="54"/>
    </row>
    <row r="117" spans="1:14" ht="9.75" customHeight="1">
      <c r="A117" s="56"/>
      <c r="B117" s="57"/>
      <c r="C117" s="58"/>
      <c r="D117" s="52"/>
      <c r="E117" s="49"/>
      <c r="F117" s="55"/>
      <c r="G117" s="51"/>
      <c r="H117" s="22" t="s">
        <v>69</v>
      </c>
      <c r="I117" s="21"/>
      <c r="J117" s="21"/>
      <c r="K117" s="21"/>
      <c r="L117" s="21"/>
      <c r="M117" s="52"/>
      <c r="N117" s="54"/>
    </row>
    <row r="118" spans="1:14" ht="9.75" customHeight="1">
      <c r="A118" s="56"/>
      <c r="B118" s="57"/>
      <c r="C118" s="58"/>
      <c r="D118" s="52"/>
      <c r="E118" s="49"/>
      <c r="F118" s="55"/>
      <c r="G118" s="51"/>
      <c r="H118" s="22" t="s">
        <v>29</v>
      </c>
      <c r="I118" s="21"/>
      <c r="J118" s="21"/>
      <c r="K118" s="21"/>
      <c r="L118" s="21"/>
      <c r="M118" s="52"/>
      <c r="N118" s="54"/>
    </row>
    <row r="119" spans="1:14" ht="9.75" customHeight="1">
      <c r="A119" s="56"/>
      <c r="B119" s="57"/>
      <c r="C119" s="58"/>
      <c r="D119" s="52"/>
      <c r="E119" s="49"/>
      <c r="F119" s="55"/>
      <c r="G119" s="51"/>
      <c r="H119" s="22" t="s">
        <v>22</v>
      </c>
      <c r="I119" s="21"/>
      <c r="J119" s="21"/>
      <c r="K119" s="21"/>
      <c r="L119" s="21"/>
      <c r="M119" s="52"/>
      <c r="N119" s="54"/>
    </row>
    <row r="120" spans="1:14" ht="9.75" customHeight="1">
      <c r="A120" s="56"/>
      <c r="B120" s="57"/>
      <c r="C120" s="58"/>
      <c r="D120" s="52"/>
      <c r="E120" s="49"/>
      <c r="F120" s="55"/>
      <c r="G120" s="51"/>
      <c r="H120" s="22" t="s">
        <v>70</v>
      </c>
      <c r="I120" s="21"/>
      <c r="J120" s="21"/>
      <c r="K120" s="21"/>
      <c r="L120" s="21"/>
      <c r="M120" s="52"/>
      <c r="N120" s="54"/>
    </row>
    <row r="121" spans="1:14" ht="9.75" customHeight="1">
      <c r="A121" s="56"/>
      <c r="B121" s="57"/>
      <c r="C121" s="58"/>
      <c r="D121" s="52"/>
      <c r="E121" s="50"/>
      <c r="F121" s="55"/>
      <c r="G121" s="51"/>
      <c r="H121" s="22" t="s">
        <v>71</v>
      </c>
      <c r="I121" s="21"/>
      <c r="J121" s="21"/>
      <c r="K121" s="21"/>
      <c r="L121" s="21"/>
      <c r="M121" s="52"/>
      <c r="N121" s="54"/>
    </row>
    <row r="122" spans="1:15" ht="9.75" customHeight="1">
      <c r="A122" s="56">
        <v>79</v>
      </c>
      <c r="B122" s="57">
        <v>2656</v>
      </c>
      <c r="C122" s="58" t="s">
        <v>60</v>
      </c>
      <c r="D122" s="52"/>
      <c r="E122" s="48">
        <v>182</v>
      </c>
      <c r="F122" s="55">
        <f>E122/1.3</f>
        <v>140</v>
      </c>
      <c r="G122" s="51" t="s">
        <v>28</v>
      </c>
      <c r="H122" s="22" t="s">
        <v>61</v>
      </c>
      <c r="I122" s="21"/>
      <c r="J122" s="21"/>
      <c r="K122" s="21"/>
      <c r="L122" s="21"/>
      <c r="M122" s="52">
        <f>SUM(I122:L137)</f>
        <v>0</v>
      </c>
      <c r="N122" s="53"/>
      <c r="O122" s="2">
        <v>690</v>
      </c>
    </row>
    <row r="123" spans="1:14" ht="9.75" customHeight="1">
      <c r="A123" s="56"/>
      <c r="B123" s="57"/>
      <c r="C123" s="58"/>
      <c r="D123" s="52"/>
      <c r="E123" s="49"/>
      <c r="F123" s="55"/>
      <c r="G123" s="51"/>
      <c r="H123" s="22" t="s">
        <v>21</v>
      </c>
      <c r="I123" s="21"/>
      <c r="J123" s="21"/>
      <c r="K123" s="21"/>
      <c r="L123" s="21"/>
      <c r="M123" s="52"/>
      <c r="N123" s="54"/>
    </row>
    <row r="124" spans="1:14" ht="9.75" customHeight="1">
      <c r="A124" s="56"/>
      <c r="B124" s="57"/>
      <c r="C124" s="58"/>
      <c r="D124" s="52"/>
      <c r="E124" s="49"/>
      <c r="F124" s="55"/>
      <c r="G124" s="51"/>
      <c r="H124" s="22" t="s">
        <v>62</v>
      </c>
      <c r="I124" s="21"/>
      <c r="J124" s="21"/>
      <c r="K124" s="21"/>
      <c r="L124" s="21"/>
      <c r="M124" s="52"/>
      <c r="N124" s="54"/>
    </row>
    <row r="125" spans="1:14" ht="9.75" customHeight="1">
      <c r="A125" s="56"/>
      <c r="B125" s="57"/>
      <c r="C125" s="58"/>
      <c r="D125" s="52"/>
      <c r="E125" s="49"/>
      <c r="F125" s="55"/>
      <c r="G125" s="51"/>
      <c r="H125" s="22" t="s">
        <v>26</v>
      </c>
      <c r="I125" s="21"/>
      <c r="J125" s="21"/>
      <c r="K125" s="21"/>
      <c r="L125" s="21"/>
      <c r="M125" s="52"/>
      <c r="N125" s="54"/>
    </row>
    <row r="126" spans="1:14" ht="9.75" customHeight="1">
      <c r="A126" s="56"/>
      <c r="B126" s="57"/>
      <c r="C126" s="58"/>
      <c r="D126" s="52"/>
      <c r="E126" s="49"/>
      <c r="F126" s="55"/>
      <c r="G126" s="51"/>
      <c r="H126" s="22" t="s">
        <v>63</v>
      </c>
      <c r="I126" s="21"/>
      <c r="J126" s="21"/>
      <c r="K126" s="21"/>
      <c r="L126" s="21"/>
      <c r="M126" s="52"/>
      <c r="N126" s="54"/>
    </row>
    <row r="127" spans="1:14" ht="9.75" customHeight="1">
      <c r="A127" s="56"/>
      <c r="B127" s="57"/>
      <c r="C127" s="58"/>
      <c r="D127" s="52"/>
      <c r="E127" s="49"/>
      <c r="F127" s="55"/>
      <c r="G127" s="51"/>
      <c r="H127" s="22" t="s">
        <v>64</v>
      </c>
      <c r="I127" s="21"/>
      <c r="J127" s="21"/>
      <c r="K127" s="21"/>
      <c r="L127" s="21"/>
      <c r="M127" s="52"/>
      <c r="N127" s="54"/>
    </row>
    <row r="128" spans="1:14" ht="9.75" customHeight="1">
      <c r="A128" s="56"/>
      <c r="B128" s="57"/>
      <c r="C128" s="58"/>
      <c r="D128" s="52"/>
      <c r="E128" s="49"/>
      <c r="F128" s="55"/>
      <c r="G128" s="51"/>
      <c r="H128" s="22" t="s">
        <v>65</v>
      </c>
      <c r="I128" s="21"/>
      <c r="J128" s="21"/>
      <c r="K128" s="21"/>
      <c r="L128" s="21"/>
      <c r="M128" s="52"/>
      <c r="N128" s="54"/>
    </row>
    <row r="129" spans="1:14" ht="9.75" customHeight="1">
      <c r="A129" s="56"/>
      <c r="B129" s="57"/>
      <c r="C129" s="58"/>
      <c r="D129" s="52"/>
      <c r="E129" s="49"/>
      <c r="F129" s="55"/>
      <c r="G129" s="51"/>
      <c r="H129" s="22" t="s">
        <v>66</v>
      </c>
      <c r="I129" s="21"/>
      <c r="J129" s="21"/>
      <c r="K129" s="21"/>
      <c r="L129" s="21"/>
      <c r="M129" s="52"/>
      <c r="N129" s="54"/>
    </row>
    <row r="130" spans="1:14" ht="9.75" customHeight="1">
      <c r="A130" s="56"/>
      <c r="B130" s="57"/>
      <c r="C130" s="58"/>
      <c r="D130" s="52"/>
      <c r="E130" s="49"/>
      <c r="F130" s="55"/>
      <c r="G130" s="51"/>
      <c r="H130" s="22" t="s">
        <v>30</v>
      </c>
      <c r="I130" s="21"/>
      <c r="J130" s="21"/>
      <c r="K130" s="21"/>
      <c r="L130" s="21"/>
      <c r="M130" s="52"/>
      <c r="N130" s="54"/>
    </row>
    <row r="131" spans="1:14" ht="9.75" customHeight="1">
      <c r="A131" s="56"/>
      <c r="B131" s="57"/>
      <c r="C131" s="58"/>
      <c r="D131" s="52"/>
      <c r="E131" s="49"/>
      <c r="F131" s="55"/>
      <c r="G131" s="51"/>
      <c r="H131" s="22" t="s">
        <v>67</v>
      </c>
      <c r="I131" s="21"/>
      <c r="J131" s="21"/>
      <c r="K131" s="21"/>
      <c r="L131" s="21"/>
      <c r="M131" s="52"/>
      <c r="N131" s="54"/>
    </row>
    <row r="132" spans="1:14" ht="9.75" customHeight="1">
      <c r="A132" s="56"/>
      <c r="B132" s="57"/>
      <c r="C132" s="58"/>
      <c r="D132" s="52"/>
      <c r="E132" s="49"/>
      <c r="F132" s="55"/>
      <c r="G132" s="51"/>
      <c r="H132" s="22" t="s">
        <v>68</v>
      </c>
      <c r="I132" s="21"/>
      <c r="J132" s="21"/>
      <c r="K132" s="21"/>
      <c r="L132" s="21"/>
      <c r="M132" s="52"/>
      <c r="N132" s="54"/>
    </row>
    <row r="133" spans="1:14" ht="9.75" customHeight="1">
      <c r="A133" s="56"/>
      <c r="B133" s="57"/>
      <c r="C133" s="58"/>
      <c r="D133" s="52"/>
      <c r="E133" s="49"/>
      <c r="F133" s="55"/>
      <c r="G133" s="51"/>
      <c r="H133" s="22" t="s">
        <v>69</v>
      </c>
      <c r="I133" s="21"/>
      <c r="J133" s="21"/>
      <c r="K133" s="21"/>
      <c r="L133" s="21"/>
      <c r="M133" s="52"/>
      <c r="N133" s="54"/>
    </row>
    <row r="134" spans="1:14" ht="9.75" customHeight="1">
      <c r="A134" s="56"/>
      <c r="B134" s="57"/>
      <c r="C134" s="58"/>
      <c r="D134" s="52"/>
      <c r="E134" s="49"/>
      <c r="F134" s="55"/>
      <c r="G134" s="51"/>
      <c r="H134" s="22" t="s">
        <v>29</v>
      </c>
      <c r="I134" s="21"/>
      <c r="J134" s="21"/>
      <c r="K134" s="21"/>
      <c r="L134" s="21"/>
      <c r="M134" s="52"/>
      <c r="N134" s="54"/>
    </row>
    <row r="135" spans="1:14" ht="9.75" customHeight="1">
      <c r="A135" s="56"/>
      <c r="B135" s="57"/>
      <c r="C135" s="58"/>
      <c r="D135" s="52"/>
      <c r="E135" s="49"/>
      <c r="F135" s="55"/>
      <c r="G135" s="51"/>
      <c r="H135" s="22" t="s">
        <v>22</v>
      </c>
      <c r="I135" s="21"/>
      <c r="J135" s="21"/>
      <c r="K135" s="21"/>
      <c r="L135" s="21"/>
      <c r="M135" s="52"/>
      <c r="N135" s="54"/>
    </row>
    <row r="136" spans="1:14" ht="9.75" customHeight="1">
      <c r="A136" s="56"/>
      <c r="B136" s="57"/>
      <c r="C136" s="58"/>
      <c r="D136" s="52"/>
      <c r="E136" s="49"/>
      <c r="F136" s="55"/>
      <c r="G136" s="51"/>
      <c r="H136" s="22" t="s">
        <v>70</v>
      </c>
      <c r="I136" s="21"/>
      <c r="J136" s="21"/>
      <c r="K136" s="21"/>
      <c r="L136" s="21"/>
      <c r="M136" s="52"/>
      <c r="N136" s="54"/>
    </row>
    <row r="137" spans="1:14" ht="9.75" customHeight="1">
      <c r="A137" s="56"/>
      <c r="B137" s="57"/>
      <c r="C137" s="58"/>
      <c r="D137" s="52"/>
      <c r="E137" s="50"/>
      <c r="F137" s="55"/>
      <c r="G137" s="51"/>
      <c r="H137" s="22" t="s">
        <v>71</v>
      </c>
      <c r="I137" s="21"/>
      <c r="J137" s="21"/>
      <c r="K137" s="21"/>
      <c r="L137" s="21"/>
      <c r="M137" s="52"/>
      <c r="N137" s="54"/>
    </row>
    <row r="138" spans="1:15" ht="9" customHeight="1">
      <c r="A138" s="56">
        <v>80</v>
      </c>
      <c r="B138" s="57">
        <v>2658</v>
      </c>
      <c r="C138" s="58" t="s">
        <v>60</v>
      </c>
      <c r="D138" s="52"/>
      <c r="E138" s="48">
        <v>159.9</v>
      </c>
      <c r="F138" s="55">
        <f>E138/1.3</f>
        <v>123</v>
      </c>
      <c r="G138" s="51" t="s">
        <v>28</v>
      </c>
      <c r="H138" s="22" t="s">
        <v>61</v>
      </c>
      <c r="I138" s="21"/>
      <c r="J138" s="21"/>
      <c r="K138" s="21"/>
      <c r="L138" s="21"/>
      <c r="M138" s="52">
        <f>SUM(I138:L153)</f>
        <v>0</v>
      </c>
      <c r="N138" s="53"/>
      <c r="O138" s="2">
        <v>85</v>
      </c>
    </row>
    <row r="139" spans="1:14" ht="9" customHeight="1">
      <c r="A139" s="56"/>
      <c r="B139" s="57"/>
      <c r="C139" s="58"/>
      <c r="D139" s="52"/>
      <c r="E139" s="49"/>
      <c r="F139" s="55"/>
      <c r="G139" s="51"/>
      <c r="H139" s="22" t="s">
        <v>21</v>
      </c>
      <c r="I139" s="21"/>
      <c r="J139" s="21"/>
      <c r="K139" s="21"/>
      <c r="L139" s="21"/>
      <c r="M139" s="52"/>
      <c r="N139" s="54"/>
    </row>
    <row r="140" spans="1:14" ht="9" customHeight="1">
      <c r="A140" s="56"/>
      <c r="B140" s="57"/>
      <c r="C140" s="58"/>
      <c r="D140" s="52"/>
      <c r="E140" s="49"/>
      <c r="F140" s="55"/>
      <c r="G140" s="51"/>
      <c r="H140" s="22" t="s">
        <v>62</v>
      </c>
      <c r="I140" s="21"/>
      <c r="J140" s="21"/>
      <c r="K140" s="21"/>
      <c r="L140" s="21"/>
      <c r="M140" s="52"/>
      <c r="N140" s="54"/>
    </row>
    <row r="141" spans="1:14" ht="9" customHeight="1">
      <c r="A141" s="56"/>
      <c r="B141" s="57"/>
      <c r="C141" s="58"/>
      <c r="D141" s="52"/>
      <c r="E141" s="49"/>
      <c r="F141" s="55"/>
      <c r="G141" s="51"/>
      <c r="H141" s="22" t="s">
        <v>26</v>
      </c>
      <c r="I141" s="21"/>
      <c r="J141" s="21"/>
      <c r="K141" s="21"/>
      <c r="L141" s="21"/>
      <c r="M141" s="52"/>
      <c r="N141" s="54"/>
    </row>
    <row r="142" spans="1:14" ht="9" customHeight="1">
      <c r="A142" s="56"/>
      <c r="B142" s="57"/>
      <c r="C142" s="58"/>
      <c r="D142" s="52"/>
      <c r="E142" s="49"/>
      <c r="F142" s="55"/>
      <c r="G142" s="51"/>
      <c r="H142" s="22" t="s">
        <v>63</v>
      </c>
      <c r="I142" s="21"/>
      <c r="J142" s="21"/>
      <c r="K142" s="21"/>
      <c r="L142" s="21"/>
      <c r="M142" s="52"/>
      <c r="N142" s="54"/>
    </row>
    <row r="143" spans="1:14" ht="9" customHeight="1">
      <c r="A143" s="56"/>
      <c r="B143" s="57"/>
      <c r="C143" s="58"/>
      <c r="D143" s="52"/>
      <c r="E143" s="49"/>
      <c r="F143" s="55"/>
      <c r="G143" s="51"/>
      <c r="H143" s="22" t="s">
        <v>64</v>
      </c>
      <c r="I143" s="21"/>
      <c r="J143" s="21"/>
      <c r="K143" s="21"/>
      <c r="L143" s="21"/>
      <c r="M143" s="52"/>
      <c r="N143" s="54"/>
    </row>
    <row r="144" spans="1:14" ht="9" customHeight="1">
      <c r="A144" s="56"/>
      <c r="B144" s="57"/>
      <c r="C144" s="58"/>
      <c r="D144" s="52"/>
      <c r="E144" s="49"/>
      <c r="F144" s="55"/>
      <c r="G144" s="51"/>
      <c r="H144" s="22" t="s">
        <v>65</v>
      </c>
      <c r="I144" s="21"/>
      <c r="J144" s="21"/>
      <c r="K144" s="21"/>
      <c r="L144" s="21"/>
      <c r="M144" s="52"/>
      <c r="N144" s="54"/>
    </row>
    <row r="145" spans="1:14" ht="9" customHeight="1">
      <c r="A145" s="56"/>
      <c r="B145" s="57"/>
      <c r="C145" s="58"/>
      <c r="D145" s="52"/>
      <c r="E145" s="49"/>
      <c r="F145" s="55"/>
      <c r="G145" s="51"/>
      <c r="H145" s="22" t="s">
        <v>66</v>
      </c>
      <c r="I145" s="21"/>
      <c r="J145" s="21"/>
      <c r="K145" s="21"/>
      <c r="L145" s="21"/>
      <c r="M145" s="52"/>
      <c r="N145" s="54"/>
    </row>
    <row r="146" spans="1:14" ht="9" customHeight="1">
      <c r="A146" s="56"/>
      <c r="B146" s="57"/>
      <c r="C146" s="58"/>
      <c r="D146" s="52"/>
      <c r="E146" s="49"/>
      <c r="F146" s="55"/>
      <c r="G146" s="51"/>
      <c r="H146" s="22" t="s">
        <v>30</v>
      </c>
      <c r="I146" s="21"/>
      <c r="J146" s="21"/>
      <c r="K146" s="21"/>
      <c r="L146" s="21"/>
      <c r="M146" s="52"/>
      <c r="N146" s="54"/>
    </row>
    <row r="147" spans="1:14" ht="9" customHeight="1">
      <c r="A147" s="56"/>
      <c r="B147" s="57"/>
      <c r="C147" s="58"/>
      <c r="D147" s="52"/>
      <c r="E147" s="49"/>
      <c r="F147" s="55"/>
      <c r="G147" s="51"/>
      <c r="H147" s="22" t="s">
        <v>67</v>
      </c>
      <c r="I147" s="21"/>
      <c r="J147" s="21"/>
      <c r="K147" s="21"/>
      <c r="L147" s="21"/>
      <c r="M147" s="52"/>
      <c r="N147" s="54"/>
    </row>
    <row r="148" spans="1:14" ht="9" customHeight="1">
      <c r="A148" s="56"/>
      <c r="B148" s="57"/>
      <c r="C148" s="58"/>
      <c r="D148" s="52"/>
      <c r="E148" s="49"/>
      <c r="F148" s="55"/>
      <c r="G148" s="51"/>
      <c r="H148" s="22" t="s">
        <v>68</v>
      </c>
      <c r="I148" s="21"/>
      <c r="J148" s="21"/>
      <c r="K148" s="21"/>
      <c r="L148" s="21"/>
      <c r="M148" s="52"/>
      <c r="N148" s="54"/>
    </row>
    <row r="149" spans="1:14" ht="9" customHeight="1">
      <c r="A149" s="56"/>
      <c r="B149" s="57"/>
      <c r="C149" s="58"/>
      <c r="D149" s="52"/>
      <c r="E149" s="49"/>
      <c r="F149" s="55"/>
      <c r="G149" s="51"/>
      <c r="H149" s="22" t="s">
        <v>69</v>
      </c>
      <c r="I149" s="21"/>
      <c r="J149" s="21"/>
      <c r="K149" s="21"/>
      <c r="L149" s="21"/>
      <c r="M149" s="52"/>
      <c r="N149" s="54"/>
    </row>
    <row r="150" spans="1:14" ht="9" customHeight="1">
      <c r="A150" s="56"/>
      <c r="B150" s="57"/>
      <c r="C150" s="58"/>
      <c r="D150" s="52"/>
      <c r="E150" s="49"/>
      <c r="F150" s="55"/>
      <c r="G150" s="51"/>
      <c r="H150" s="22" t="s">
        <v>29</v>
      </c>
      <c r="I150" s="21"/>
      <c r="J150" s="21"/>
      <c r="K150" s="21"/>
      <c r="L150" s="21"/>
      <c r="M150" s="52"/>
      <c r="N150" s="54"/>
    </row>
    <row r="151" spans="1:14" ht="9" customHeight="1">
      <c r="A151" s="56"/>
      <c r="B151" s="57"/>
      <c r="C151" s="58"/>
      <c r="D151" s="52"/>
      <c r="E151" s="49"/>
      <c r="F151" s="55"/>
      <c r="G151" s="51"/>
      <c r="H151" s="22" t="s">
        <v>22</v>
      </c>
      <c r="I151" s="21"/>
      <c r="J151" s="21"/>
      <c r="K151" s="21"/>
      <c r="L151" s="21"/>
      <c r="M151" s="52"/>
      <c r="N151" s="54"/>
    </row>
    <row r="152" spans="1:14" ht="9" customHeight="1">
      <c r="A152" s="56"/>
      <c r="B152" s="57"/>
      <c r="C152" s="58"/>
      <c r="D152" s="52"/>
      <c r="E152" s="49"/>
      <c r="F152" s="55"/>
      <c r="G152" s="51"/>
      <c r="H152" s="22" t="s">
        <v>70</v>
      </c>
      <c r="I152" s="21"/>
      <c r="J152" s="21"/>
      <c r="K152" s="21"/>
      <c r="L152" s="21"/>
      <c r="M152" s="52"/>
      <c r="N152" s="54"/>
    </row>
    <row r="153" spans="1:14" ht="9" customHeight="1">
      <c r="A153" s="56"/>
      <c r="B153" s="57"/>
      <c r="C153" s="58"/>
      <c r="D153" s="52"/>
      <c r="E153" s="50"/>
      <c r="F153" s="55"/>
      <c r="G153" s="51"/>
      <c r="H153" s="22" t="s">
        <v>71</v>
      </c>
      <c r="I153" s="21"/>
      <c r="J153" s="21"/>
      <c r="K153" s="21"/>
      <c r="L153" s="21"/>
      <c r="M153" s="52"/>
      <c r="N153" s="54"/>
    </row>
    <row r="154" spans="1:14" ht="12.75">
      <c r="A154" s="56">
        <v>81</v>
      </c>
      <c r="B154" s="57">
        <v>2659</v>
      </c>
      <c r="C154" s="58" t="s">
        <v>72</v>
      </c>
      <c r="D154" s="52"/>
      <c r="E154" s="48">
        <v>176.8</v>
      </c>
      <c r="F154" s="55">
        <f>E154/1.3</f>
        <v>136</v>
      </c>
      <c r="G154" s="51" t="s">
        <v>28</v>
      </c>
      <c r="H154" s="22" t="s">
        <v>30</v>
      </c>
      <c r="I154" s="21"/>
      <c r="J154" s="21"/>
      <c r="K154" s="21"/>
      <c r="L154" s="21"/>
      <c r="M154" s="52">
        <f>SUM(I154:L160)</f>
        <v>0</v>
      </c>
      <c r="N154" s="53"/>
    </row>
    <row r="155" spans="1:14" ht="12.75">
      <c r="A155" s="56"/>
      <c r="B155" s="57"/>
      <c r="C155" s="58"/>
      <c r="D155" s="52"/>
      <c r="E155" s="49"/>
      <c r="F155" s="55"/>
      <c r="G155" s="51"/>
      <c r="H155" s="22" t="s">
        <v>73</v>
      </c>
      <c r="I155" s="21"/>
      <c r="J155" s="21"/>
      <c r="K155" s="21"/>
      <c r="L155" s="21"/>
      <c r="M155" s="52"/>
      <c r="N155" s="54"/>
    </row>
    <row r="156" spans="1:15" ht="12.75">
      <c r="A156" s="56"/>
      <c r="B156" s="57"/>
      <c r="C156" s="58"/>
      <c r="D156" s="52"/>
      <c r="E156" s="49"/>
      <c r="F156" s="55"/>
      <c r="G156" s="51"/>
      <c r="H156" s="22" t="s">
        <v>74</v>
      </c>
      <c r="I156" s="21"/>
      <c r="J156" s="21"/>
      <c r="K156" s="21"/>
      <c r="L156" s="21"/>
      <c r="M156" s="52"/>
      <c r="N156" s="54"/>
      <c r="O156" s="32">
        <v>163</v>
      </c>
    </row>
    <row r="157" spans="1:14" ht="12.75">
      <c r="A157" s="56"/>
      <c r="B157" s="57"/>
      <c r="C157" s="58"/>
      <c r="D157" s="52"/>
      <c r="E157" s="49"/>
      <c r="F157" s="55"/>
      <c r="G157" s="51"/>
      <c r="H157" s="22" t="s">
        <v>29</v>
      </c>
      <c r="I157" s="21"/>
      <c r="J157" s="21"/>
      <c r="K157" s="21"/>
      <c r="L157" s="21"/>
      <c r="M157" s="52"/>
      <c r="N157" s="54"/>
    </row>
    <row r="158" spans="1:14" ht="12.75">
      <c r="A158" s="56"/>
      <c r="B158" s="57"/>
      <c r="C158" s="58"/>
      <c r="D158" s="52"/>
      <c r="E158" s="49"/>
      <c r="F158" s="55"/>
      <c r="G158" s="51"/>
      <c r="H158" s="22" t="s">
        <v>14</v>
      </c>
      <c r="I158" s="21"/>
      <c r="J158" s="21"/>
      <c r="K158" s="21"/>
      <c r="L158" s="21"/>
      <c r="M158" s="52"/>
      <c r="N158" s="54"/>
    </row>
    <row r="159" spans="1:14" ht="12.75">
      <c r="A159" s="56"/>
      <c r="B159" s="57"/>
      <c r="C159" s="58"/>
      <c r="D159" s="52"/>
      <c r="E159" s="49"/>
      <c r="F159" s="55"/>
      <c r="G159" s="51"/>
      <c r="H159" s="22" t="s">
        <v>63</v>
      </c>
      <c r="I159" s="21"/>
      <c r="J159" s="21"/>
      <c r="K159" s="21"/>
      <c r="L159" s="21"/>
      <c r="M159" s="52"/>
      <c r="N159" s="54"/>
    </row>
    <row r="160" spans="1:14" ht="12.75">
      <c r="A160" s="56"/>
      <c r="B160" s="57"/>
      <c r="C160" s="58"/>
      <c r="D160" s="52"/>
      <c r="E160" s="50"/>
      <c r="F160" s="55"/>
      <c r="G160" s="51"/>
      <c r="H160" s="22" t="s">
        <v>13</v>
      </c>
      <c r="I160" s="21"/>
      <c r="J160" s="21"/>
      <c r="K160" s="21"/>
      <c r="L160" s="21"/>
      <c r="M160" s="52"/>
      <c r="N160" s="54"/>
    </row>
    <row r="161" spans="1:15" s="23" customFormat="1" ht="9" customHeight="1">
      <c r="A161" s="56">
        <v>83</v>
      </c>
      <c r="B161" s="57">
        <v>2668</v>
      </c>
      <c r="C161" s="58" t="s">
        <v>60</v>
      </c>
      <c r="D161" s="52"/>
      <c r="E161" s="48">
        <v>149.5</v>
      </c>
      <c r="F161" s="55">
        <f>E161/1.3</f>
        <v>115</v>
      </c>
      <c r="G161" s="51" t="s">
        <v>28</v>
      </c>
      <c r="H161" s="22" t="s">
        <v>61</v>
      </c>
      <c r="I161" s="21"/>
      <c r="J161" s="21"/>
      <c r="K161" s="21"/>
      <c r="L161" s="21"/>
      <c r="M161" s="52">
        <f>SUM(I161:L176)</f>
        <v>0</v>
      </c>
      <c r="N161" s="53"/>
      <c r="O161" s="2">
        <v>422</v>
      </c>
    </row>
    <row r="162" spans="1:15" s="23" customFormat="1" ht="9" customHeight="1">
      <c r="A162" s="56"/>
      <c r="B162" s="57"/>
      <c r="C162" s="58"/>
      <c r="D162" s="52"/>
      <c r="E162" s="49"/>
      <c r="F162" s="55"/>
      <c r="G162" s="51"/>
      <c r="H162" s="22" t="s">
        <v>21</v>
      </c>
      <c r="I162" s="21"/>
      <c r="J162" s="21"/>
      <c r="K162" s="21"/>
      <c r="L162" s="21"/>
      <c r="M162" s="52"/>
      <c r="N162" s="54"/>
      <c r="O162" s="2"/>
    </row>
    <row r="163" spans="1:15" s="23" customFormat="1" ht="9" customHeight="1">
      <c r="A163" s="56"/>
      <c r="B163" s="57"/>
      <c r="C163" s="58"/>
      <c r="D163" s="52"/>
      <c r="E163" s="49"/>
      <c r="F163" s="55"/>
      <c r="G163" s="51"/>
      <c r="H163" s="22" t="s">
        <v>62</v>
      </c>
      <c r="I163" s="21"/>
      <c r="J163" s="21"/>
      <c r="K163" s="21"/>
      <c r="L163" s="21"/>
      <c r="M163" s="52"/>
      <c r="N163" s="54"/>
      <c r="O163" s="2"/>
    </row>
    <row r="164" spans="1:15" s="23" customFormat="1" ht="9" customHeight="1">
      <c r="A164" s="56"/>
      <c r="B164" s="57"/>
      <c r="C164" s="58"/>
      <c r="D164" s="52"/>
      <c r="E164" s="49"/>
      <c r="F164" s="55"/>
      <c r="G164" s="51"/>
      <c r="H164" s="22" t="s">
        <v>26</v>
      </c>
      <c r="I164" s="21"/>
      <c r="J164" s="21"/>
      <c r="K164" s="21"/>
      <c r="L164" s="21"/>
      <c r="M164" s="52"/>
      <c r="N164" s="54"/>
      <c r="O164" s="2"/>
    </row>
    <row r="165" spans="1:15" s="23" customFormat="1" ht="9" customHeight="1">
      <c r="A165" s="56"/>
      <c r="B165" s="57"/>
      <c r="C165" s="58"/>
      <c r="D165" s="52"/>
      <c r="E165" s="49"/>
      <c r="F165" s="55"/>
      <c r="G165" s="51"/>
      <c r="H165" s="22" t="s">
        <v>63</v>
      </c>
      <c r="I165" s="21"/>
      <c r="J165" s="21"/>
      <c r="K165" s="21"/>
      <c r="L165" s="21"/>
      <c r="M165" s="52"/>
      <c r="N165" s="54"/>
      <c r="O165" s="2"/>
    </row>
    <row r="166" spans="1:15" s="23" customFormat="1" ht="9" customHeight="1">
      <c r="A166" s="56"/>
      <c r="B166" s="57"/>
      <c r="C166" s="58"/>
      <c r="D166" s="52"/>
      <c r="E166" s="49"/>
      <c r="F166" s="55"/>
      <c r="G166" s="51"/>
      <c r="H166" s="22" t="s">
        <v>64</v>
      </c>
      <c r="I166" s="21"/>
      <c r="J166" s="21"/>
      <c r="K166" s="21"/>
      <c r="L166" s="21"/>
      <c r="M166" s="52"/>
      <c r="N166" s="54"/>
      <c r="O166" s="2"/>
    </row>
    <row r="167" spans="1:15" s="23" customFormat="1" ht="9" customHeight="1">
      <c r="A167" s="56"/>
      <c r="B167" s="57"/>
      <c r="C167" s="58"/>
      <c r="D167" s="52"/>
      <c r="E167" s="49"/>
      <c r="F167" s="55"/>
      <c r="G167" s="51"/>
      <c r="H167" s="22" t="s">
        <v>65</v>
      </c>
      <c r="I167" s="21"/>
      <c r="J167" s="21"/>
      <c r="K167" s="21"/>
      <c r="L167" s="21"/>
      <c r="M167" s="52"/>
      <c r="N167" s="54"/>
      <c r="O167" s="2"/>
    </row>
    <row r="168" spans="1:15" s="23" customFormat="1" ht="9" customHeight="1">
      <c r="A168" s="56"/>
      <c r="B168" s="57"/>
      <c r="C168" s="58"/>
      <c r="D168" s="52"/>
      <c r="E168" s="49"/>
      <c r="F168" s="55"/>
      <c r="G168" s="51"/>
      <c r="H168" s="22" t="s">
        <v>66</v>
      </c>
      <c r="I168" s="21"/>
      <c r="J168" s="21"/>
      <c r="K168" s="21"/>
      <c r="L168" s="21"/>
      <c r="M168" s="52"/>
      <c r="N168" s="54"/>
      <c r="O168" s="2"/>
    </row>
    <row r="169" spans="1:15" s="23" customFormat="1" ht="9" customHeight="1">
      <c r="A169" s="56"/>
      <c r="B169" s="57"/>
      <c r="C169" s="58"/>
      <c r="D169" s="52"/>
      <c r="E169" s="49"/>
      <c r="F169" s="55"/>
      <c r="G169" s="51"/>
      <c r="H169" s="22" t="s">
        <v>30</v>
      </c>
      <c r="I169" s="21"/>
      <c r="J169" s="21"/>
      <c r="K169" s="21"/>
      <c r="L169" s="21"/>
      <c r="M169" s="52"/>
      <c r="N169" s="54"/>
      <c r="O169" s="2"/>
    </row>
    <row r="170" spans="1:15" s="23" customFormat="1" ht="9" customHeight="1">
      <c r="A170" s="56"/>
      <c r="B170" s="57"/>
      <c r="C170" s="58"/>
      <c r="D170" s="52"/>
      <c r="E170" s="49"/>
      <c r="F170" s="55"/>
      <c r="G170" s="51"/>
      <c r="H170" s="22" t="s">
        <v>67</v>
      </c>
      <c r="I170" s="21"/>
      <c r="J170" s="21"/>
      <c r="K170" s="21"/>
      <c r="L170" s="21"/>
      <c r="M170" s="52"/>
      <c r="N170" s="54"/>
      <c r="O170" s="2"/>
    </row>
    <row r="171" spans="1:15" s="23" customFormat="1" ht="9" customHeight="1">
      <c r="A171" s="56"/>
      <c r="B171" s="57"/>
      <c r="C171" s="58"/>
      <c r="D171" s="52"/>
      <c r="E171" s="49"/>
      <c r="F171" s="55"/>
      <c r="G171" s="51"/>
      <c r="H171" s="22" t="s">
        <v>68</v>
      </c>
      <c r="I171" s="21"/>
      <c r="J171" s="21"/>
      <c r="K171" s="21"/>
      <c r="L171" s="21"/>
      <c r="M171" s="52"/>
      <c r="N171" s="54"/>
      <c r="O171" s="2"/>
    </row>
    <row r="172" spans="1:15" s="23" customFormat="1" ht="9" customHeight="1">
      <c r="A172" s="56"/>
      <c r="B172" s="57"/>
      <c r="C172" s="58"/>
      <c r="D172" s="52"/>
      <c r="E172" s="49"/>
      <c r="F172" s="55"/>
      <c r="G172" s="51"/>
      <c r="H172" s="22" t="s">
        <v>69</v>
      </c>
      <c r="I172" s="21"/>
      <c r="J172" s="21"/>
      <c r="K172" s="21"/>
      <c r="L172" s="21"/>
      <c r="M172" s="52"/>
      <c r="N172" s="54"/>
      <c r="O172" s="2"/>
    </row>
    <row r="173" spans="1:15" s="23" customFormat="1" ht="9" customHeight="1">
      <c r="A173" s="56"/>
      <c r="B173" s="57"/>
      <c r="C173" s="58"/>
      <c r="D173" s="52"/>
      <c r="E173" s="49"/>
      <c r="F173" s="55"/>
      <c r="G173" s="51"/>
      <c r="H173" s="22" t="s">
        <v>29</v>
      </c>
      <c r="I173" s="21"/>
      <c r="J173" s="21"/>
      <c r="K173" s="21"/>
      <c r="L173" s="21"/>
      <c r="M173" s="52"/>
      <c r="N173" s="54"/>
      <c r="O173" s="2"/>
    </row>
    <row r="174" spans="1:15" s="23" customFormat="1" ht="9" customHeight="1">
      <c r="A174" s="56"/>
      <c r="B174" s="57"/>
      <c r="C174" s="58"/>
      <c r="D174" s="52"/>
      <c r="E174" s="49"/>
      <c r="F174" s="55"/>
      <c r="G174" s="51"/>
      <c r="H174" s="22" t="s">
        <v>22</v>
      </c>
      <c r="I174" s="21"/>
      <c r="J174" s="21"/>
      <c r="K174" s="21"/>
      <c r="L174" s="21"/>
      <c r="M174" s="52"/>
      <c r="N174" s="54"/>
      <c r="O174" s="2"/>
    </row>
    <row r="175" spans="1:15" s="23" customFormat="1" ht="9" customHeight="1">
      <c r="A175" s="56"/>
      <c r="B175" s="57"/>
      <c r="C175" s="58"/>
      <c r="D175" s="52"/>
      <c r="E175" s="49"/>
      <c r="F175" s="55"/>
      <c r="G175" s="51"/>
      <c r="H175" s="22" t="s">
        <v>70</v>
      </c>
      <c r="I175" s="21"/>
      <c r="J175" s="21"/>
      <c r="K175" s="21"/>
      <c r="L175" s="21"/>
      <c r="M175" s="52"/>
      <c r="N175" s="54"/>
      <c r="O175" s="2"/>
    </row>
    <row r="176" spans="1:15" s="23" customFormat="1" ht="9" customHeight="1">
      <c r="A176" s="56"/>
      <c r="B176" s="57"/>
      <c r="C176" s="58"/>
      <c r="D176" s="52"/>
      <c r="E176" s="50"/>
      <c r="F176" s="55"/>
      <c r="G176" s="51"/>
      <c r="H176" s="22" t="s">
        <v>71</v>
      </c>
      <c r="I176" s="21"/>
      <c r="J176" s="21"/>
      <c r="K176" s="21"/>
      <c r="L176" s="21"/>
      <c r="M176" s="52"/>
      <c r="N176" s="54"/>
      <c r="O176" s="2"/>
    </row>
    <row r="177" spans="1:15" s="23" customFormat="1" ht="9" customHeight="1">
      <c r="A177" s="56">
        <v>84</v>
      </c>
      <c r="B177" s="57">
        <v>2669</v>
      </c>
      <c r="C177" s="58" t="s">
        <v>60</v>
      </c>
      <c r="D177" s="52"/>
      <c r="E177" s="48">
        <v>149.5</v>
      </c>
      <c r="F177" s="55">
        <f>E177/1.3</f>
        <v>115</v>
      </c>
      <c r="G177" s="51" t="s">
        <v>28</v>
      </c>
      <c r="H177" s="22" t="s">
        <v>61</v>
      </c>
      <c r="I177" s="21"/>
      <c r="J177" s="21"/>
      <c r="K177" s="21"/>
      <c r="L177" s="21"/>
      <c r="M177" s="52">
        <f>SUM(I177:L192)</f>
        <v>0</v>
      </c>
      <c r="N177" s="53"/>
      <c r="O177" s="2">
        <v>521</v>
      </c>
    </row>
    <row r="178" spans="1:15" s="23" customFormat="1" ht="9" customHeight="1">
      <c r="A178" s="56"/>
      <c r="B178" s="57"/>
      <c r="C178" s="58"/>
      <c r="D178" s="52"/>
      <c r="E178" s="49"/>
      <c r="F178" s="55"/>
      <c r="G178" s="51"/>
      <c r="H178" s="22" t="s">
        <v>21</v>
      </c>
      <c r="I178" s="21"/>
      <c r="J178" s="21"/>
      <c r="K178" s="21"/>
      <c r="L178" s="21"/>
      <c r="M178" s="52"/>
      <c r="N178" s="54"/>
      <c r="O178" s="2"/>
    </row>
    <row r="179" spans="1:15" s="23" customFormat="1" ht="9" customHeight="1">
      <c r="A179" s="56"/>
      <c r="B179" s="57"/>
      <c r="C179" s="58"/>
      <c r="D179" s="52"/>
      <c r="E179" s="49"/>
      <c r="F179" s="55"/>
      <c r="G179" s="51"/>
      <c r="H179" s="22" t="s">
        <v>62</v>
      </c>
      <c r="I179" s="21"/>
      <c r="J179" s="21"/>
      <c r="K179" s="21"/>
      <c r="L179" s="21"/>
      <c r="M179" s="52"/>
      <c r="N179" s="54"/>
      <c r="O179" s="2"/>
    </row>
    <row r="180" spans="1:15" s="23" customFormat="1" ht="9" customHeight="1">
      <c r="A180" s="56"/>
      <c r="B180" s="57"/>
      <c r="C180" s="58"/>
      <c r="D180" s="52"/>
      <c r="E180" s="49"/>
      <c r="F180" s="55"/>
      <c r="G180" s="51"/>
      <c r="H180" s="22" t="s">
        <v>26</v>
      </c>
      <c r="I180" s="21"/>
      <c r="J180" s="21"/>
      <c r="K180" s="21"/>
      <c r="L180" s="21"/>
      <c r="M180" s="52"/>
      <c r="N180" s="54"/>
      <c r="O180" s="2"/>
    </row>
    <row r="181" spans="1:15" s="23" customFormat="1" ht="9" customHeight="1">
      <c r="A181" s="56"/>
      <c r="B181" s="57"/>
      <c r="C181" s="58"/>
      <c r="D181" s="52"/>
      <c r="E181" s="49"/>
      <c r="F181" s="55"/>
      <c r="G181" s="51"/>
      <c r="H181" s="22" t="s">
        <v>63</v>
      </c>
      <c r="I181" s="21"/>
      <c r="J181" s="21"/>
      <c r="K181" s="21"/>
      <c r="L181" s="21"/>
      <c r="M181" s="52"/>
      <c r="N181" s="54"/>
      <c r="O181" s="2"/>
    </row>
    <row r="182" spans="1:15" s="23" customFormat="1" ht="9" customHeight="1">
      <c r="A182" s="56"/>
      <c r="B182" s="57"/>
      <c r="C182" s="58"/>
      <c r="D182" s="52"/>
      <c r="E182" s="49"/>
      <c r="F182" s="55"/>
      <c r="G182" s="51"/>
      <c r="H182" s="22" t="s">
        <v>64</v>
      </c>
      <c r="I182" s="21"/>
      <c r="J182" s="21"/>
      <c r="K182" s="21"/>
      <c r="L182" s="21"/>
      <c r="M182" s="52"/>
      <c r="N182" s="54"/>
      <c r="O182" s="2"/>
    </row>
    <row r="183" spans="1:15" s="23" customFormat="1" ht="9" customHeight="1">
      <c r="A183" s="56"/>
      <c r="B183" s="57"/>
      <c r="C183" s="58"/>
      <c r="D183" s="52"/>
      <c r="E183" s="49"/>
      <c r="F183" s="55"/>
      <c r="G183" s="51"/>
      <c r="H183" s="22" t="s">
        <v>65</v>
      </c>
      <c r="I183" s="21"/>
      <c r="J183" s="21"/>
      <c r="K183" s="21"/>
      <c r="L183" s="21"/>
      <c r="M183" s="52"/>
      <c r="N183" s="54"/>
      <c r="O183" s="2"/>
    </row>
    <row r="184" spans="1:15" s="23" customFormat="1" ht="9" customHeight="1">
      <c r="A184" s="56"/>
      <c r="B184" s="57"/>
      <c r="C184" s="58"/>
      <c r="D184" s="52"/>
      <c r="E184" s="49"/>
      <c r="F184" s="55"/>
      <c r="G184" s="51"/>
      <c r="H184" s="22" t="s">
        <v>66</v>
      </c>
      <c r="I184" s="21"/>
      <c r="J184" s="21"/>
      <c r="K184" s="21"/>
      <c r="L184" s="21"/>
      <c r="M184" s="52"/>
      <c r="N184" s="54"/>
      <c r="O184" s="2"/>
    </row>
    <row r="185" spans="1:15" s="23" customFormat="1" ht="9" customHeight="1">
      <c r="A185" s="56"/>
      <c r="B185" s="57"/>
      <c r="C185" s="58"/>
      <c r="D185" s="52"/>
      <c r="E185" s="49"/>
      <c r="F185" s="55"/>
      <c r="G185" s="51"/>
      <c r="H185" s="22" t="s">
        <v>30</v>
      </c>
      <c r="I185" s="21"/>
      <c r="J185" s="21"/>
      <c r="K185" s="21"/>
      <c r="L185" s="21"/>
      <c r="M185" s="52"/>
      <c r="N185" s="54"/>
      <c r="O185" s="2"/>
    </row>
    <row r="186" spans="1:15" s="23" customFormat="1" ht="9" customHeight="1">
      <c r="A186" s="56"/>
      <c r="B186" s="57"/>
      <c r="C186" s="58"/>
      <c r="D186" s="52"/>
      <c r="E186" s="49"/>
      <c r="F186" s="55"/>
      <c r="G186" s="51"/>
      <c r="H186" s="22" t="s">
        <v>67</v>
      </c>
      <c r="I186" s="21"/>
      <c r="J186" s="21"/>
      <c r="K186" s="21"/>
      <c r="L186" s="21"/>
      <c r="M186" s="52"/>
      <c r="N186" s="54"/>
      <c r="O186" s="2"/>
    </row>
    <row r="187" spans="1:15" s="23" customFormat="1" ht="9" customHeight="1">
      <c r="A187" s="56"/>
      <c r="B187" s="57"/>
      <c r="C187" s="58"/>
      <c r="D187" s="52"/>
      <c r="E187" s="49"/>
      <c r="F187" s="55"/>
      <c r="G187" s="51"/>
      <c r="H187" s="22" t="s">
        <v>68</v>
      </c>
      <c r="I187" s="21"/>
      <c r="J187" s="21"/>
      <c r="K187" s="21"/>
      <c r="L187" s="21"/>
      <c r="M187" s="52"/>
      <c r="N187" s="54"/>
      <c r="O187" s="2"/>
    </row>
    <row r="188" spans="1:15" s="23" customFormat="1" ht="9" customHeight="1">
      <c r="A188" s="56"/>
      <c r="B188" s="57"/>
      <c r="C188" s="58"/>
      <c r="D188" s="52"/>
      <c r="E188" s="49"/>
      <c r="F188" s="55"/>
      <c r="G188" s="51"/>
      <c r="H188" s="22" t="s">
        <v>69</v>
      </c>
      <c r="I188" s="21"/>
      <c r="J188" s="21"/>
      <c r="K188" s="21"/>
      <c r="L188" s="21"/>
      <c r="M188" s="52"/>
      <c r="N188" s="54"/>
      <c r="O188" s="2"/>
    </row>
    <row r="189" spans="1:15" s="23" customFormat="1" ht="9" customHeight="1">
      <c r="A189" s="56"/>
      <c r="B189" s="57"/>
      <c r="C189" s="58"/>
      <c r="D189" s="52"/>
      <c r="E189" s="49"/>
      <c r="F189" s="55"/>
      <c r="G189" s="51"/>
      <c r="H189" s="22" t="s">
        <v>29</v>
      </c>
      <c r="I189" s="21"/>
      <c r="J189" s="21"/>
      <c r="K189" s="21"/>
      <c r="L189" s="21"/>
      <c r="M189" s="52"/>
      <c r="N189" s="54"/>
      <c r="O189" s="2"/>
    </row>
    <row r="190" spans="1:15" s="23" customFormat="1" ht="9" customHeight="1">
      <c r="A190" s="56"/>
      <c r="B190" s="57"/>
      <c r="C190" s="58"/>
      <c r="D190" s="52"/>
      <c r="E190" s="49"/>
      <c r="F190" s="55"/>
      <c r="G190" s="51"/>
      <c r="H190" s="22" t="s">
        <v>22</v>
      </c>
      <c r="I190" s="21"/>
      <c r="J190" s="21"/>
      <c r="K190" s="21"/>
      <c r="L190" s="21"/>
      <c r="M190" s="52"/>
      <c r="N190" s="54"/>
      <c r="O190" s="2"/>
    </row>
    <row r="191" spans="1:15" s="23" customFormat="1" ht="9" customHeight="1">
      <c r="A191" s="56"/>
      <c r="B191" s="57"/>
      <c r="C191" s="58"/>
      <c r="D191" s="52"/>
      <c r="E191" s="49"/>
      <c r="F191" s="55"/>
      <c r="G191" s="51"/>
      <c r="H191" s="22" t="s">
        <v>70</v>
      </c>
      <c r="I191" s="21"/>
      <c r="J191" s="21"/>
      <c r="K191" s="21"/>
      <c r="L191" s="21"/>
      <c r="M191" s="52"/>
      <c r="N191" s="54"/>
      <c r="O191" s="2"/>
    </row>
    <row r="192" spans="1:15" s="23" customFormat="1" ht="9" customHeight="1">
      <c r="A192" s="56"/>
      <c r="B192" s="57"/>
      <c r="C192" s="58"/>
      <c r="D192" s="52"/>
      <c r="E192" s="50"/>
      <c r="F192" s="55"/>
      <c r="G192" s="51"/>
      <c r="H192" s="22" t="s">
        <v>71</v>
      </c>
      <c r="I192" s="21"/>
      <c r="J192" s="21"/>
      <c r="K192" s="21"/>
      <c r="L192" s="21"/>
      <c r="M192" s="52"/>
      <c r="N192" s="54"/>
      <c r="O192" s="2"/>
    </row>
    <row r="193" spans="1:15" s="23" customFormat="1" ht="84.75" customHeight="1">
      <c r="A193" s="92">
        <v>98</v>
      </c>
      <c r="B193" s="93">
        <v>2786</v>
      </c>
      <c r="C193" s="94" t="s">
        <v>76</v>
      </c>
      <c r="D193" s="95"/>
      <c r="E193" s="96">
        <v>144.3</v>
      </c>
      <c r="F193" s="103">
        <f>E193/1.3</f>
        <v>111</v>
      </c>
      <c r="G193" s="98" t="s">
        <v>53</v>
      </c>
      <c r="H193" s="21" t="s">
        <v>77</v>
      </c>
      <c r="I193" s="24"/>
      <c r="J193" s="24"/>
      <c r="K193" s="24"/>
      <c r="L193" s="24"/>
      <c r="M193" s="99">
        <f>SUM(I193:L194)</f>
        <v>0</v>
      </c>
      <c r="N193" s="101"/>
      <c r="O193" s="2">
        <v>1201</v>
      </c>
    </row>
    <row r="194" spans="1:15" s="23" customFormat="1" ht="84.75" customHeight="1">
      <c r="A194" s="92"/>
      <c r="B194" s="93"/>
      <c r="C194" s="94"/>
      <c r="D194" s="95"/>
      <c r="E194" s="97"/>
      <c r="F194" s="103"/>
      <c r="G194" s="98"/>
      <c r="H194" s="21" t="s">
        <v>78</v>
      </c>
      <c r="I194" s="24"/>
      <c r="J194" s="24"/>
      <c r="K194" s="24"/>
      <c r="L194" s="24"/>
      <c r="M194" s="100"/>
      <c r="N194" s="102"/>
      <c r="O194" s="2"/>
    </row>
    <row r="195" spans="1:15" ht="30.75" customHeight="1">
      <c r="A195" s="104">
        <v>115</v>
      </c>
      <c r="B195" s="38">
        <v>2802</v>
      </c>
      <c r="C195" s="39" t="s">
        <v>83</v>
      </c>
      <c r="D195" s="40"/>
      <c r="E195" s="42">
        <v>214.5</v>
      </c>
      <c r="F195" s="107">
        <f>E195/1.3</f>
        <v>165</v>
      </c>
      <c r="G195" s="105" t="s">
        <v>84</v>
      </c>
      <c r="H195" s="3" t="s">
        <v>71</v>
      </c>
      <c r="I195" s="3"/>
      <c r="J195" s="3"/>
      <c r="K195" s="3"/>
      <c r="L195" s="3"/>
      <c r="M195" s="40">
        <f>SUM(I195:L197)</f>
        <v>0</v>
      </c>
      <c r="N195" s="106"/>
      <c r="O195" s="32">
        <v>55</v>
      </c>
    </row>
    <row r="196" spans="1:14" ht="30.75" customHeight="1">
      <c r="A196" s="104"/>
      <c r="B196" s="38"/>
      <c r="C196" s="39"/>
      <c r="D196" s="40"/>
      <c r="E196" s="43"/>
      <c r="F196" s="108"/>
      <c r="G196" s="105"/>
      <c r="H196" s="3" t="s">
        <v>29</v>
      </c>
      <c r="I196" s="3"/>
      <c r="J196" s="3"/>
      <c r="K196" s="3"/>
      <c r="L196" s="3"/>
      <c r="M196" s="40"/>
      <c r="N196" s="106"/>
    </row>
    <row r="197" spans="1:14" ht="30.75" customHeight="1">
      <c r="A197" s="104"/>
      <c r="B197" s="38"/>
      <c r="C197" s="39"/>
      <c r="D197" s="40"/>
      <c r="E197" s="44"/>
      <c r="F197" s="109"/>
      <c r="G197" s="105"/>
      <c r="H197" s="3" t="s">
        <v>21</v>
      </c>
      <c r="I197" s="3"/>
      <c r="J197" s="3"/>
      <c r="K197" s="3"/>
      <c r="L197" s="3"/>
      <c r="M197" s="40"/>
      <c r="N197" s="106"/>
    </row>
    <row r="198" spans="1:15" ht="30.75" customHeight="1">
      <c r="A198" s="104">
        <v>116</v>
      </c>
      <c r="B198" s="38">
        <v>2808</v>
      </c>
      <c r="C198" s="39" t="s">
        <v>83</v>
      </c>
      <c r="D198" s="40"/>
      <c r="E198" s="42">
        <v>214.5</v>
      </c>
      <c r="F198" s="107">
        <f>E198/1.3</f>
        <v>165</v>
      </c>
      <c r="G198" s="105" t="s">
        <v>84</v>
      </c>
      <c r="H198" s="3" t="s">
        <v>71</v>
      </c>
      <c r="I198" s="3"/>
      <c r="J198" s="3"/>
      <c r="K198" s="3"/>
      <c r="L198" s="3"/>
      <c r="M198" s="40">
        <f>SUM(I198:L200)</f>
        <v>0</v>
      </c>
      <c r="N198" s="106"/>
      <c r="O198" s="32">
        <v>109</v>
      </c>
    </row>
    <row r="199" spans="1:14" ht="30.75" customHeight="1">
      <c r="A199" s="104"/>
      <c r="B199" s="38"/>
      <c r="C199" s="39"/>
      <c r="D199" s="40"/>
      <c r="E199" s="43"/>
      <c r="F199" s="108"/>
      <c r="G199" s="105"/>
      <c r="H199" s="3" t="s">
        <v>29</v>
      </c>
      <c r="I199" s="3"/>
      <c r="J199" s="3"/>
      <c r="K199" s="3"/>
      <c r="L199" s="3"/>
      <c r="M199" s="40"/>
      <c r="N199" s="106"/>
    </row>
    <row r="200" spans="1:14" ht="30.75" customHeight="1">
      <c r="A200" s="104"/>
      <c r="B200" s="38"/>
      <c r="C200" s="39"/>
      <c r="D200" s="40"/>
      <c r="E200" s="44"/>
      <c r="F200" s="109"/>
      <c r="G200" s="105"/>
      <c r="H200" s="3" t="s">
        <v>21</v>
      </c>
      <c r="I200" s="3"/>
      <c r="J200" s="3"/>
      <c r="K200" s="3"/>
      <c r="L200" s="3"/>
      <c r="M200" s="40"/>
      <c r="N200" s="106"/>
    </row>
    <row r="201" spans="1:15" s="26" customFormat="1" ht="22.5" customHeight="1">
      <c r="A201" s="110">
        <v>117</v>
      </c>
      <c r="B201" s="38">
        <v>3053</v>
      </c>
      <c r="C201" s="39" t="s">
        <v>82</v>
      </c>
      <c r="D201" s="111"/>
      <c r="E201" s="42">
        <v>444.6</v>
      </c>
      <c r="F201" s="41">
        <f>E201/1.3</f>
        <v>342</v>
      </c>
      <c r="G201" s="105" t="s">
        <v>81</v>
      </c>
      <c r="H201" s="25" t="s">
        <v>26</v>
      </c>
      <c r="I201" s="25"/>
      <c r="J201" s="25"/>
      <c r="K201" s="25"/>
      <c r="L201" s="25"/>
      <c r="M201" s="37">
        <f>SUM(I201:L208)</f>
        <v>0</v>
      </c>
      <c r="N201" s="114"/>
      <c r="O201" s="32">
        <v>77</v>
      </c>
    </row>
    <row r="202" spans="1:15" s="26" customFormat="1" ht="22.5" customHeight="1">
      <c r="A202" s="110"/>
      <c r="B202" s="38"/>
      <c r="C202" s="39"/>
      <c r="D202" s="112"/>
      <c r="E202" s="43"/>
      <c r="F202" s="41"/>
      <c r="G202" s="105"/>
      <c r="H202" s="25" t="s">
        <v>65</v>
      </c>
      <c r="I202" s="25"/>
      <c r="J202" s="25"/>
      <c r="K202" s="25"/>
      <c r="L202" s="25"/>
      <c r="M202" s="37"/>
      <c r="N202" s="114"/>
      <c r="O202" s="2"/>
    </row>
    <row r="203" spans="1:15" s="26" customFormat="1" ht="22.5" customHeight="1">
      <c r="A203" s="110"/>
      <c r="B203" s="38"/>
      <c r="C203" s="39"/>
      <c r="D203" s="112"/>
      <c r="E203" s="43"/>
      <c r="F203" s="41"/>
      <c r="G203" s="105"/>
      <c r="H203" s="25" t="s">
        <v>30</v>
      </c>
      <c r="I203" s="25"/>
      <c r="J203" s="25"/>
      <c r="K203" s="25"/>
      <c r="L203" s="25"/>
      <c r="M203" s="37"/>
      <c r="N203" s="114"/>
      <c r="O203" s="2"/>
    </row>
    <row r="204" spans="1:15" s="26" customFormat="1" ht="22.5" customHeight="1">
      <c r="A204" s="110"/>
      <c r="B204" s="38"/>
      <c r="C204" s="39"/>
      <c r="D204" s="112"/>
      <c r="E204" s="43"/>
      <c r="F204" s="41"/>
      <c r="G204" s="105"/>
      <c r="H204" s="25" t="s">
        <v>85</v>
      </c>
      <c r="I204" s="25"/>
      <c r="J204" s="25"/>
      <c r="K204" s="25"/>
      <c r="L204" s="25"/>
      <c r="M204" s="37"/>
      <c r="N204" s="114"/>
      <c r="O204" s="2"/>
    </row>
    <row r="205" spans="1:15" s="26" customFormat="1" ht="22.5" customHeight="1">
      <c r="A205" s="110"/>
      <c r="B205" s="38"/>
      <c r="C205" s="39"/>
      <c r="D205" s="112"/>
      <c r="E205" s="43"/>
      <c r="F205" s="41"/>
      <c r="G205" s="105"/>
      <c r="H205" s="25" t="s">
        <v>21</v>
      </c>
      <c r="I205" s="25"/>
      <c r="J205" s="25"/>
      <c r="K205" s="25"/>
      <c r="L205" s="25"/>
      <c r="M205" s="37"/>
      <c r="N205" s="114"/>
      <c r="O205" s="2"/>
    </row>
    <row r="206" spans="1:15" s="26" customFormat="1" ht="22.5" customHeight="1">
      <c r="A206" s="110"/>
      <c r="B206" s="38"/>
      <c r="C206" s="39"/>
      <c r="D206" s="112"/>
      <c r="E206" s="43"/>
      <c r="F206" s="41"/>
      <c r="G206" s="105"/>
      <c r="H206" s="25" t="s">
        <v>20</v>
      </c>
      <c r="I206" s="25"/>
      <c r="J206" s="25"/>
      <c r="K206" s="25"/>
      <c r="L206" s="25"/>
      <c r="M206" s="37"/>
      <c r="N206" s="114"/>
      <c r="O206" s="2"/>
    </row>
    <row r="207" spans="1:15" s="26" customFormat="1" ht="22.5" customHeight="1">
      <c r="A207" s="110"/>
      <c r="B207" s="38"/>
      <c r="C207" s="39"/>
      <c r="D207" s="112"/>
      <c r="E207" s="43"/>
      <c r="F207" s="41"/>
      <c r="G207" s="105"/>
      <c r="H207" s="25" t="s">
        <v>29</v>
      </c>
      <c r="I207" s="25"/>
      <c r="J207" s="25"/>
      <c r="K207" s="25"/>
      <c r="L207" s="25"/>
      <c r="M207" s="37"/>
      <c r="N207" s="114"/>
      <c r="O207" s="2"/>
    </row>
    <row r="208" spans="1:15" s="26" customFormat="1" ht="22.5" customHeight="1">
      <c r="A208" s="110"/>
      <c r="B208" s="38"/>
      <c r="C208" s="39"/>
      <c r="D208" s="113"/>
      <c r="E208" s="44"/>
      <c r="F208" s="41"/>
      <c r="G208" s="105"/>
      <c r="H208" s="25" t="s">
        <v>79</v>
      </c>
      <c r="I208" s="25"/>
      <c r="J208" s="25"/>
      <c r="K208" s="25"/>
      <c r="L208" s="25"/>
      <c r="M208" s="37"/>
      <c r="N208" s="114"/>
      <c r="O208" s="2"/>
    </row>
    <row r="209" spans="1:15" ht="33" customHeight="1">
      <c r="A209" s="104">
        <v>120</v>
      </c>
      <c r="B209" s="38">
        <v>2704</v>
      </c>
      <c r="C209" s="39" t="s">
        <v>80</v>
      </c>
      <c r="D209" s="40"/>
      <c r="E209" s="42">
        <v>335.4</v>
      </c>
      <c r="F209" s="41">
        <f>E209/1.3</f>
        <v>258</v>
      </c>
      <c r="G209" s="105" t="s">
        <v>28</v>
      </c>
      <c r="H209" s="3" t="s">
        <v>29</v>
      </c>
      <c r="I209" s="3"/>
      <c r="J209" s="3"/>
      <c r="K209" s="3"/>
      <c r="L209" s="3"/>
      <c r="M209" s="40">
        <f>SUM(I209:L211)</f>
        <v>0</v>
      </c>
      <c r="N209" s="106"/>
      <c r="O209" s="32">
        <v>33</v>
      </c>
    </row>
    <row r="210" spans="1:14" ht="33" customHeight="1">
      <c r="A210" s="104"/>
      <c r="B210" s="38"/>
      <c r="C210" s="39"/>
      <c r="D210" s="40"/>
      <c r="E210" s="43"/>
      <c r="F210" s="41"/>
      <c r="G210" s="105"/>
      <c r="H210" s="3" t="s">
        <v>86</v>
      </c>
      <c r="I210" s="3"/>
      <c r="J210" s="3"/>
      <c r="K210" s="3"/>
      <c r="L210" s="3"/>
      <c r="M210" s="40"/>
      <c r="N210" s="106"/>
    </row>
    <row r="211" spans="1:14" ht="33" customHeight="1">
      <c r="A211" s="104"/>
      <c r="B211" s="38"/>
      <c r="C211" s="39"/>
      <c r="D211" s="40"/>
      <c r="E211" s="44"/>
      <c r="F211" s="41"/>
      <c r="G211" s="105"/>
      <c r="H211" s="3" t="s">
        <v>63</v>
      </c>
      <c r="I211" s="3"/>
      <c r="J211" s="3"/>
      <c r="K211" s="3"/>
      <c r="L211" s="3"/>
      <c r="M211" s="40"/>
      <c r="N211" s="106"/>
    </row>
    <row r="212" spans="1:15" ht="33" customHeight="1">
      <c r="A212" s="104">
        <v>123</v>
      </c>
      <c r="B212" s="38">
        <v>2716</v>
      </c>
      <c r="C212" s="39" t="s">
        <v>80</v>
      </c>
      <c r="D212" s="40"/>
      <c r="E212" s="42">
        <v>297.7</v>
      </c>
      <c r="F212" s="41">
        <f>E212/1.3</f>
        <v>228.99999999999997</v>
      </c>
      <c r="G212" s="105" t="s">
        <v>87</v>
      </c>
      <c r="H212" s="3" t="s">
        <v>29</v>
      </c>
      <c r="I212" s="3"/>
      <c r="J212" s="3"/>
      <c r="K212" s="3"/>
      <c r="L212" s="3"/>
      <c r="M212" s="40">
        <f>SUM(I212:L214)</f>
        <v>0</v>
      </c>
      <c r="N212" s="106"/>
      <c r="O212" s="32">
        <v>55</v>
      </c>
    </row>
    <row r="213" spans="1:14" ht="33" customHeight="1">
      <c r="A213" s="104"/>
      <c r="B213" s="38"/>
      <c r="C213" s="39"/>
      <c r="D213" s="40"/>
      <c r="E213" s="43"/>
      <c r="F213" s="41"/>
      <c r="G213" s="105"/>
      <c r="H213" s="3" t="s">
        <v>86</v>
      </c>
      <c r="I213" s="3"/>
      <c r="J213" s="3"/>
      <c r="K213" s="3"/>
      <c r="L213" s="3"/>
      <c r="M213" s="40"/>
      <c r="N213" s="106"/>
    </row>
    <row r="214" spans="1:14" ht="33" customHeight="1">
      <c r="A214" s="104"/>
      <c r="B214" s="38"/>
      <c r="C214" s="39"/>
      <c r="D214" s="40"/>
      <c r="E214" s="44"/>
      <c r="F214" s="41"/>
      <c r="G214" s="105"/>
      <c r="H214" s="3" t="s">
        <v>63</v>
      </c>
      <c r="I214" s="3"/>
      <c r="J214" s="3"/>
      <c r="K214" s="3"/>
      <c r="L214" s="3"/>
      <c r="M214" s="40"/>
      <c r="N214" s="106"/>
    </row>
    <row r="215" spans="1:15" ht="33" customHeight="1">
      <c r="A215" s="104">
        <v>124</v>
      </c>
      <c r="B215" s="38">
        <v>2718</v>
      </c>
      <c r="C215" s="39" t="s">
        <v>88</v>
      </c>
      <c r="D215" s="40"/>
      <c r="E215" s="42">
        <v>269.1</v>
      </c>
      <c r="F215" s="41">
        <f>E215/1.3</f>
        <v>207</v>
      </c>
      <c r="G215" s="105" t="s">
        <v>87</v>
      </c>
      <c r="H215" s="3" t="s">
        <v>29</v>
      </c>
      <c r="I215" s="3"/>
      <c r="J215" s="3"/>
      <c r="K215" s="3"/>
      <c r="L215" s="3"/>
      <c r="M215" s="40">
        <f>SUM(I215:L217)</f>
        <v>0</v>
      </c>
      <c r="N215" s="106"/>
      <c r="O215" s="32">
        <v>40</v>
      </c>
    </row>
    <row r="216" spans="1:14" ht="33" customHeight="1">
      <c r="A216" s="104"/>
      <c r="B216" s="38"/>
      <c r="C216" s="39"/>
      <c r="D216" s="40"/>
      <c r="E216" s="43"/>
      <c r="F216" s="41"/>
      <c r="G216" s="105"/>
      <c r="H216" s="3" t="s">
        <v>86</v>
      </c>
      <c r="I216" s="3"/>
      <c r="J216" s="3"/>
      <c r="K216" s="3"/>
      <c r="L216" s="3"/>
      <c r="M216" s="40"/>
      <c r="N216" s="106"/>
    </row>
    <row r="217" spans="1:14" ht="33" customHeight="1">
      <c r="A217" s="104"/>
      <c r="B217" s="38"/>
      <c r="C217" s="39"/>
      <c r="D217" s="40"/>
      <c r="E217" s="44"/>
      <c r="F217" s="41"/>
      <c r="G217" s="105"/>
      <c r="H217" s="3" t="s">
        <v>63</v>
      </c>
      <c r="I217" s="3"/>
      <c r="J217" s="3"/>
      <c r="K217" s="3"/>
      <c r="L217" s="3"/>
      <c r="M217" s="40"/>
      <c r="N217" s="106"/>
    </row>
    <row r="218" spans="1:15" ht="24" customHeight="1">
      <c r="A218" s="104">
        <v>125</v>
      </c>
      <c r="B218" s="38">
        <v>2751</v>
      </c>
      <c r="C218" s="39" t="s">
        <v>80</v>
      </c>
      <c r="D218" s="40"/>
      <c r="E218" s="42">
        <v>332.8</v>
      </c>
      <c r="F218" s="41">
        <f>E218/1.3</f>
        <v>256</v>
      </c>
      <c r="G218" s="105" t="s">
        <v>89</v>
      </c>
      <c r="H218" s="3" t="s">
        <v>74</v>
      </c>
      <c r="I218" s="3"/>
      <c r="J218" s="3"/>
      <c r="K218" s="3"/>
      <c r="L218" s="3"/>
      <c r="M218" s="40">
        <f>SUM(I218:L221)</f>
        <v>0</v>
      </c>
      <c r="N218" s="106"/>
      <c r="O218" s="32">
        <v>217</v>
      </c>
    </row>
    <row r="219" spans="1:14" ht="24" customHeight="1">
      <c r="A219" s="104"/>
      <c r="B219" s="38"/>
      <c r="C219" s="39"/>
      <c r="D219" s="40"/>
      <c r="E219" s="43"/>
      <c r="F219" s="41"/>
      <c r="G219" s="105"/>
      <c r="H219" s="3" t="s">
        <v>29</v>
      </c>
      <c r="I219" s="3"/>
      <c r="J219" s="3"/>
      <c r="K219" s="3"/>
      <c r="L219" s="3"/>
      <c r="M219" s="40"/>
      <c r="N219" s="106"/>
    </row>
    <row r="220" spans="1:14" ht="24" customHeight="1">
      <c r="A220" s="104"/>
      <c r="B220" s="38"/>
      <c r="C220" s="39"/>
      <c r="D220" s="40"/>
      <c r="E220" s="43"/>
      <c r="F220" s="41"/>
      <c r="G220" s="105"/>
      <c r="H220" s="3" t="s">
        <v>75</v>
      </c>
      <c r="I220" s="3"/>
      <c r="J220" s="3"/>
      <c r="K220" s="3"/>
      <c r="L220" s="3"/>
      <c r="M220" s="40"/>
      <c r="N220" s="106"/>
    </row>
    <row r="221" spans="1:14" ht="24" customHeight="1">
      <c r="A221" s="104"/>
      <c r="B221" s="38"/>
      <c r="C221" s="39"/>
      <c r="D221" s="40"/>
      <c r="E221" s="44"/>
      <c r="F221" s="41"/>
      <c r="G221" s="105"/>
      <c r="H221" s="3" t="s">
        <v>63</v>
      </c>
      <c r="I221" s="3"/>
      <c r="J221" s="3"/>
      <c r="K221" s="3"/>
      <c r="L221" s="3"/>
      <c r="M221" s="40"/>
      <c r="N221" s="106"/>
    </row>
    <row r="222" spans="1:15" ht="24" customHeight="1">
      <c r="A222" s="104">
        <v>127</v>
      </c>
      <c r="B222" s="38">
        <v>2753</v>
      </c>
      <c r="C222" s="39" t="s">
        <v>80</v>
      </c>
      <c r="D222" s="40"/>
      <c r="E222" s="42">
        <v>191.1</v>
      </c>
      <c r="F222" s="41">
        <f>E222/1.3</f>
        <v>147</v>
      </c>
      <c r="G222" s="105" t="s">
        <v>89</v>
      </c>
      <c r="H222" s="3" t="s">
        <v>74</v>
      </c>
      <c r="I222" s="3"/>
      <c r="J222" s="3"/>
      <c r="K222" s="3"/>
      <c r="L222" s="3"/>
      <c r="M222" s="40">
        <f>SUM(I222:L225)</f>
        <v>0</v>
      </c>
      <c r="N222" s="106"/>
      <c r="O222" s="32">
        <v>50</v>
      </c>
    </row>
    <row r="223" spans="1:14" ht="24" customHeight="1">
      <c r="A223" s="104"/>
      <c r="B223" s="38"/>
      <c r="C223" s="39"/>
      <c r="D223" s="40"/>
      <c r="E223" s="43"/>
      <c r="F223" s="41"/>
      <c r="G223" s="105"/>
      <c r="H223" s="3" t="s">
        <v>29</v>
      </c>
      <c r="I223" s="3"/>
      <c r="J223" s="3"/>
      <c r="K223" s="3"/>
      <c r="L223" s="3"/>
      <c r="M223" s="40"/>
      <c r="N223" s="106"/>
    </row>
    <row r="224" spans="1:14" ht="24" customHeight="1">
      <c r="A224" s="104"/>
      <c r="B224" s="38"/>
      <c r="C224" s="39"/>
      <c r="D224" s="40"/>
      <c r="E224" s="43"/>
      <c r="F224" s="41"/>
      <c r="G224" s="105"/>
      <c r="H224" s="3" t="s">
        <v>75</v>
      </c>
      <c r="I224" s="3"/>
      <c r="J224" s="3"/>
      <c r="K224" s="3"/>
      <c r="L224" s="3"/>
      <c r="M224" s="40"/>
      <c r="N224" s="106"/>
    </row>
    <row r="225" spans="1:14" ht="24" customHeight="1">
      <c r="A225" s="104"/>
      <c r="B225" s="38"/>
      <c r="C225" s="39"/>
      <c r="D225" s="40"/>
      <c r="E225" s="44"/>
      <c r="F225" s="41"/>
      <c r="G225" s="105"/>
      <c r="H225" s="3" t="s">
        <v>63</v>
      </c>
      <c r="I225" s="3"/>
      <c r="J225" s="3"/>
      <c r="K225" s="3"/>
      <c r="L225" s="3"/>
      <c r="M225" s="40"/>
      <c r="N225" s="106"/>
    </row>
    <row r="226" spans="1:15" ht="24" customHeight="1">
      <c r="A226" s="104">
        <v>128</v>
      </c>
      <c r="B226" s="38">
        <v>2754</v>
      </c>
      <c r="C226" s="39" t="s">
        <v>80</v>
      </c>
      <c r="D226" s="40"/>
      <c r="E226" s="42">
        <v>178.1</v>
      </c>
      <c r="F226" s="41">
        <f>E226/1.3</f>
        <v>137</v>
      </c>
      <c r="G226" s="105" t="s">
        <v>89</v>
      </c>
      <c r="H226" s="3" t="s">
        <v>74</v>
      </c>
      <c r="I226" s="3"/>
      <c r="J226" s="3"/>
      <c r="K226" s="3"/>
      <c r="L226" s="3"/>
      <c r="M226" s="40">
        <f>SUM(I226:L229)</f>
        <v>0</v>
      </c>
      <c r="N226" s="106"/>
      <c r="O226" s="32">
        <v>144</v>
      </c>
    </row>
    <row r="227" spans="1:14" ht="24" customHeight="1">
      <c r="A227" s="104"/>
      <c r="B227" s="38"/>
      <c r="C227" s="39"/>
      <c r="D227" s="40"/>
      <c r="E227" s="43"/>
      <c r="F227" s="41"/>
      <c r="G227" s="105"/>
      <c r="H227" s="3" t="s">
        <v>29</v>
      </c>
      <c r="I227" s="3"/>
      <c r="J227" s="3"/>
      <c r="K227" s="3"/>
      <c r="L227" s="3"/>
      <c r="M227" s="40"/>
      <c r="N227" s="106"/>
    </row>
    <row r="228" spans="1:14" ht="24" customHeight="1">
      <c r="A228" s="104"/>
      <c r="B228" s="38"/>
      <c r="C228" s="39"/>
      <c r="D228" s="40"/>
      <c r="E228" s="43"/>
      <c r="F228" s="41"/>
      <c r="G228" s="105"/>
      <c r="H228" s="3" t="s">
        <v>75</v>
      </c>
      <c r="I228" s="3"/>
      <c r="J228" s="3"/>
      <c r="K228" s="3"/>
      <c r="L228" s="3"/>
      <c r="M228" s="40"/>
      <c r="N228" s="106"/>
    </row>
    <row r="229" spans="1:14" ht="24" customHeight="1">
      <c r="A229" s="104"/>
      <c r="B229" s="38"/>
      <c r="C229" s="39"/>
      <c r="D229" s="40"/>
      <c r="E229" s="44"/>
      <c r="F229" s="41"/>
      <c r="G229" s="105"/>
      <c r="H229" s="3" t="s">
        <v>63</v>
      </c>
      <c r="I229" s="3"/>
      <c r="J229" s="3"/>
      <c r="K229" s="3"/>
      <c r="L229" s="3"/>
      <c r="M229" s="40"/>
      <c r="N229" s="106"/>
    </row>
    <row r="230" spans="1:15" ht="24" customHeight="1">
      <c r="A230" s="104">
        <v>129</v>
      </c>
      <c r="B230" s="38">
        <v>2755</v>
      </c>
      <c r="C230" s="39" t="s">
        <v>80</v>
      </c>
      <c r="D230" s="40"/>
      <c r="E230" s="42">
        <v>219.7</v>
      </c>
      <c r="F230" s="41">
        <f>E230/1.3</f>
        <v>168.99999999999997</v>
      </c>
      <c r="G230" s="105" t="s">
        <v>89</v>
      </c>
      <c r="H230" s="3" t="s">
        <v>74</v>
      </c>
      <c r="I230" s="3"/>
      <c r="J230" s="3"/>
      <c r="K230" s="3"/>
      <c r="L230" s="3"/>
      <c r="M230" s="40">
        <f>SUM(I230:L233)</f>
        <v>0</v>
      </c>
      <c r="N230" s="106"/>
      <c r="O230" s="32">
        <v>161</v>
      </c>
    </row>
    <row r="231" spans="1:14" ht="24" customHeight="1">
      <c r="A231" s="104"/>
      <c r="B231" s="38"/>
      <c r="C231" s="39"/>
      <c r="D231" s="40"/>
      <c r="E231" s="43"/>
      <c r="F231" s="41"/>
      <c r="G231" s="105"/>
      <c r="H231" s="3" t="s">
        <v>29</v>
      </c>
      <c r="I231" s="3"/>
      <c r="J231" s="3"/>
      <c r="K231" s="3"/>
      <c r="L231" s="3"/>
      <c r="M231" s="40"/>
      <c r="N231" s="106"/>
    </row>
    <row r="232" spans="1:14" ht="24" customHeight="1">
      <c r="A232" s="104"/>
      <c r="B232" s="38"/>
      <c r="C232" s="39"/>
      <c r="D232" s="40"/>
      <c r="E232" s="43"/>
      <c r="F232" s="41"/>
      <c r="G232" s="105"/>
      <c r="H232" s="3" t="s">
        <v>75</v>
      </c>
      <c r="I232" s="3"/>
      <c r="J232" s="3"/>
      <c r="K232" s="3"/>
      <c r="L232" s="3"/>
      <c r="M232" s="40"/>
      <c r="N232" s="106"/>
    </row>
    <row r="233" spans="1:14" ht="24" customHeight="1">
      <c r="A233" s="104"/>
      <c r="B233" s="38"/>
      <c r="C233" s="39"/>
      <c r="D233" s="40"/>
      <c r="E233" s="44"/>
      <c r="F233" s="41"/>
      <c r="G233" s="105"/>
      <c r="H233" s="3" t="s">
        <v>63</v>
      </c>
      <c r="I233" s="3"/>
      <c r="J233" s="3"/>
      <c r="K233" s="3"/>
      <c r="L233" s="3"/>
      <c r="M233" s="40"/>
      <c r="N233" s="106"/>
    </row>
    <row r="234" spans="1:15" ht="39.75" customHeight="1">
      <c r="A234" s="104">
        <v>130</v>
      </c>
      <c r="B234" s="38">
        <v>2756</v>
      </c>
      <c r="C234" s="39" t="s">
        <v>88</v>
      </c>
      <c r="D234" s="40"/>
      <c r="E234" s="42">
        <v>297.7</v>
      </c>
      <c r="F234" s="41">
        <f>E234/1.3</f>
        <v>228.99999999999997</v>
      </c>
      <c r="G234" s="105" t="s">
        <v>89</v>
      </c>
      <c r="H234" s="3" t="s">
        <v>74</v>
      </c>
      <c r="I234" s="3"/>
      <c r="J234" s="3"/>
      <c r="K234" s="3"/>
      <c r="L234" s="3"/>
      <c r="M234" s="40">
        <f>SUM(I234:L237)</f>
        <v>0</v>
      </c>
      <c r="N234" s="106"/>
      <c r="O234" s="32">
        <v>270</v>
      </c>
    </row>
    <row r="235" spans="1:14" ht="39.75" customHeight="1">
      <c r="A235" s="104"/>
      <c r="B235" s="38"/>
      <c r="C235" s="39"/>
      <c r="D235" s="40"/>
      <c r="E235" s="43"/>
      <c r="F235" s="41"/>
      <c r="G235" s="105"/>
      <c r="H235" s="3" t="s">
        <v>29</v>
      </c>
      <c r="I235" s="3"/>
      <c r="J235" s="3"/>
      <c r="K235" s="3"/>
      <c r="L235" s="3"/>
      <c r="M235" s="40"/>
      <c r="N235" s="106"/>
    </row>
    <row r="236" spans="1:14" ht="39.75" customHeight="1">
      <c r="A236" s="104"/>
      <c r="B236" s="38"/>
      <c r="C236" s="39"/>
      <c r="D236" s="40"/>
      <c r="E236" s="43"/>
      <c r="F236" s="41"/>
      <c r="G236" s="105"/>
      <c r="H236" s="3" t="s">
        <v>75</v>
      </c>
      <c r="I236" s="3"/>
      <c r="J236" s="3"/>
      <c r="K236" s="3"/>
      <c r="L236" s="3"/>
      <c r="M236" s="40"/>
      <c r="N236" s="106"/>
    </row>
    <row r="237" spans="1:14" ht="39.75" customHeight="1">
      <c r="A237" s="104"/>
      <c r="B237" s="38"/>
      <c r="C237" s="39"/>
      <c r="D237" s="40"/>
      <c r="E237" s="44"/>
      <c r="F237" s="41"/>
      <c r="G237" s="105"/>
      <c r="H237" s="3" t="s">
        <v>63</v>
      </c>
      <c r="I237" s="3"/>
      <c r="J237" s="3"/>
      <c r="K237" s="3"/>
      <c r="L237" s="3"/>
      <c r="M237" s="40"/>
      <c r="N237" s="106"/>
    </row>
    <row r="238" spans="1:15" ht="24" customHeight="1">
      <c r="A238" s="104">
        <v>131</v>
      </c>
      <c r="B238" s="38">
        <v>2757</v>
      </c>
      <c r="C238" s="39" t="s">
        <v>80</v>
      </c>
      <c r="D238" s="40"/>
      <c r="E238" s="42">
        <v>310.7</v>
      </c>
      <c r="F238" s="41">
        <f>E238/1.3</f>
        <v>238.99999999999997</v>
      </c>
      <c r="G238" s="105" t="s">
        <v>89</v>
      </c>
      <c r="H238" s="3" t="s">
        <v>74</v>
      </c>
      <c r="I238" s="3"/>
      <c r="J238" s="3"/>
      <c r="K238" s="3"/>
      <c r="L238" s="3"/>
      <c r="M238" s="40">
        <f>SUM(I238:L241)</f>
        <v>0</v>
      </c>
      <c r="N238" s="106"/>
      <c r="O238" s="32">
        <v>155</v>
      </c>
    </row>
    <row r="239" spans="1:14" ht="24" customHeight="1">
      <c r="A239" s="104"/>
      <c r="B239" s="38"/>
      <c r="C239" s="39"/>
      <c r="D239" s="40"/>
      <c r="E239" s="43"/>
      <c r="F239" s="41"/>
      <c r="G239" s="105"/>
      <c r="H239" s="3" t="s">
        <v>29</v>
      </c>
      <c r="I239" s="3"/>
      <c r="J239" s="3"/>
      <c r="K239" s="3"/>
      <c r="L239" s="3"/>
      <c r="M239" s="40"/>
      <c r="N239" s="106"/>
    </row>
    <row r="240" spans="1:14" ht="24" customHeight="1">
      <c r="A240" s="104"/>
      <c r="B240" s="38"/>
      <c r="C240" s="39"/>
      <c r="D240" s="40"/>
      <c r="E240" s="43"/>
      <c r="F240" s="41"/>
      <c r="G240" s="105"/>
      <c r="H240" s="3" t="s">
        <v>75</v>
      </c>
      <c r="I240" s="3"/>
      <c r="J240" s="3"/>
      <c r="K240" s="3"/>
      <c r="L240" s="3"/>
      <c r="M240" s="40"/>
      <c r="N240" s="106"/>
    </row>
    <row r="241" spans="1:14" ht="24" customHeight="1">
      <c r="A241" s="104"/>
      <c r="B241" s="38"/>
      <c r="C241" s="39"/>
      <c r="D241" s="40"/>
      <c r="E241" s="44"/>
      <c r="F241" s="41"/>
      <c r="G241" s="105"/>
      <c r="H241" s="3" t="s">
        <v>63</v>
      </c>
      <c r="I241" s="3"/>
      <c r="J241" s="3"/>
      <c r="K241" s="3"/>
      <c r="L241" s="3"/>
      <c r="M241" s="40"/>
      <c r="N241" s="106"/>
    </row>
    <row r="242" spans="1:15" ht="50.25" customHeight="1">
      <c r="A242" s="104">
        <v>134</v>
      </c>
      <c r="B242" s="38">
        <v>2760</v>
      </c>
      <c r="C242" s="39" t="s">
        <v>90</v>
      </c>
      <c r="D242" s="40"/>
      <c r="E242" s="42">
        <v>182</v>
      </c>
      <c r="F242" s="41">
        <f>E242/1.3</f>
        <v>140</v>
      </c>
      <c r="G242" s="105" t="s">
        <v>89</v>
      </c>
      <c r="H242" s="3" t="s">
        <v>74</v>
      </c>
      <c r="I242" s="3"/>
      <c r="J242" s="3"/>
      <c r="K242" s="3"/>
      <c r="L242" s="3"/>
      <c r="M242" s="40">
        <f>SUM(I242:L244)</f>
        <v>0</v>
      </c>
      <c r="N242" s="106"/>
      <c r="O242" s="32">
        <v>97</v>
      </c>
    </row>
    <row r="243" spans="1:14" ht="50.25" customHeight="1">
      <c r="A243" s="104"/>
      <c r="B243" s="38"/>
      <c r="C243" s="39"/>
      <c r="D243" s="40"/>
      <c r="E243" s="43"/>
      <c r="F243" s="41"/>
      <c r="G243" s="105"/>
      <c r="H243" s="3" t="s">
        <v>29</v>
      </c>
      <c r="I243" s="3"/>
      <c r="J243" s="3"/>
      <c r="K243" s="3"/>
      <c r="L243" s="3"/>
      <c r="M243" s="40"/>
      <c r="N243" s="106"/>
    </row>
    <row r="244" spans="1:14" ht="50.25" customHeight="1">
      <c r="A244" s="104"/>
      <c r="B244" s="38"/>
      <c r="C244" s="39"/>
      <c r="D244" s="40"/>
      <c r="E244" s="44"/>
      <c r="F244" s="41"/>
      <c r="G244" s="105"/>
      <c r="H244" s="3" t="s">
        <v>75</v>
      </c>
      <c r="I244" s="3"/>
      <c r="J244" s="3"/>
      <c r="K244" s="3"/>
      <c r="L244" s="3"/>
      <c r="M244" s="40"/>
      <c r="N244" s="106"/>
    </row>
    <row r="245" spans="13:14" ht="12.75">
      <c r="M245" s="5">
        <f>SUM(M4:M244)</f>
        <v>0</v>
      </c>
      <c r="N245" s="6">
        <f>SUM(N4:N244)</f>
        <v>0</v>
      </c>
    </row>
  </sheetData>
  <autoFilter ref="A1:O245"/>
  <mergeCells count="435">
    <mergeCell ref="F72:F74"/>
    <mergeCell ref="F138:F153"/>
    <mergeCell ref="F154:F160"/>
    <mergeCell ref="F161:F176"/>
    <mergeCell ref="F75:F77"/>
    <mergeCell ref="F78:F80"/>
    <mergeCell ref="F81:F83"/>
    <mergeCell ref="F84:F86"/>
    <mergeCell ref="F54:F57"/>
    <mergeCell ref="F58:F61"/>
    <mergeCell ref="F62:F65"/>
    <mergeCell ref="F66:F68"/>
    <mergeCell ref="F36:F38"/>
    <mergeCell ref="F39:F41"/>
    <mergeCell ref="F42:F45"/>
    <mergeCell ref="F46:F49"/>
    <mergeCell ref="F16:F19"/>
    <mergeCell ref="G242:G244"/>
    <mergeCell ref="G238:G241"/>
    <mergeCell ref="G234:G237"/>
    <mergeCell ref="G230:G233"/>
    <mergeCell ref="F20:F23"/>
    <mergeCell ref="F24:F26"/>
    <mergeCell ref="F27:F29"/>
    <mergeCell ref="F30:F32"/>
    <mergeCell ref="F33:F35"/>
    <mergeCell ref="M242:M244"/>
    <mergeCell ref="N242:N244"/>
    <mergeCell ref="F242:F244"/>
    <mergeCell ref="A242:A244"/>
    <mergeCell ref="B242:B244"/>
    <mergeCell ref="C242:C244"/>
    <mergeCell ref="D242:D244"/>
    <mergeCell ref="E242:E244"/>
    <mergeCell ref="M238:M241"/>
    <mergeCell ref="N238:N241"/>
    <mergeCell ref="F238:F241"/>
    <mergeCell ref="A238:A241"/>
    <mergeCell ref="B238:B241"/>
    <mergeCell ref="C238:C241"/>
    <mergeCell ref="D238:D241"/>
    <mergeCell ref="E238:E241"/>
    <mergeCell ref="M234:M237"/>
    <mergeCell ref="N234:N237"/>
    <mergeCell ref="F234:F237"/>
    <mergeCell ref="A234:A237"/>
    <mergeCell ref="B234:B237"/>
    <mergeCell ref="C234:C237"/>
    <mergeCell ref="D234:D237"/>
    <mergeCell ref="E234:E237"/>
    <mergeCell ref="M230:M233"/>
    <mergeCell ref="N230:N233"/>
    <mergeCell ref="F230:F233"/>
    <mergeCell ref="A230:A233"/>
    <mergeCell ref="B230:B233"/>
    <mergeCell ref="C230:C233"/>
    <mergeCell ref="D230:D233"/>
    <mergeCell ref="E230:E233"/>
    <mergeCell ref="E226:E229"/>
    <mergeCell ref="G226:G229"/>
    <mergeCell ref="M226:M229"/>
    <mergeCell ref="N226:N229"/>
    <mergeCell ref="F226:F229"/>
    <mergeCell ref="A226:A229"/>
    <mergeCell ref="B226:B229"/>
    <mergeCell ref="C226:C229"/>
    <mergeCell ref="D226:D229"/>
    <mergeCell ref="E222:E225"/>
    <mergeCell ref="G222:G225"/>
    <mergeCell ref="M222:M225"/>
    <mergeCell ref="N222:N225"/>
    <mergeCell ref="F222:F225"/>
    <mergeCell ref="A222:A225"/>
    <mergeCell ref="B222:B225"/>
    <mergeCell ref="C222:C225"/>
    <mergeCell ref="D222:D225"/>
    <mergeCell ref="E218:E221"/>
    <mergeCell ref="G218:G221"/>
    <mergeCell ref="M218:M221"/>
    <mergeCell ref="N218:N221"/>
    <mergeCell ref="F218:F221"/>
    <mergeCell ref="A218:A221"/>
    <mergeCell ref="B218:B221"/>
    <mergeCell ref="C218:C221"/>
    <mergeCell ref="D218:D221"/>
    <mergeCell ref="E215:E217"/>
    <mergeCell ref="G215:G217"/>
    <mergeCell ref="M215:M217"/>
    <mergeCell ref="N215:N217"/>
    <mergeCell ref="F215:F217"/>
    <mergeCell ref="A215:A217"/>
    <mergeCell ref="B215:B217"/>
    <mergeCell ref="C215:C217"/>
    <mergeCell ref="D215:D217"/>
    <mergeCell ref="E212:E214"/>
    <mergeCell ref="G212:G214"/>
    <mergeCell ref="M212:M214"/>
    <mergeCell ref="N212:N214"/>
    <mergeCell ref="F212:F214"/>
    <mergeCell ref="A212:A214"/>
    <mergeCell ref="B212:B214"/>
    <mergeCell ref="C212:C214"/>
    <mergeCell ref="D212:D214"/>
    <mergeCell ref="E209:E211"/>
    <mergeCell ref="G209:G211"/>
    <mergeCell ref="M209:M211"/>
    <mergeCell ref="N209:N211"/>
    <mergeCell ref="F209:F211"/>
    <mergeCell ref="A209:A211"/>
    <mergeCell ref="B209:B211"/>
    <mergeCell ref="C209:C211"/>
    <mergeCell ref="D209:D211"/>
    <mergeCell ref="E201:E208"/>
    <mergeCell ref="G201:G208"/>
    <mergeCell ref="M201:M208"/>
    <mergeCell ref="N201:N208"/>
    <mergeCell ref="F201:F208"/>
    <mergeCell ref="A201:A208"/>
    <mergeCell ref="B201:B208"/>
    <mergeCell ref="C201:C208"/>
    <mergeCell ref="D201:D208"/>
    <mergeCell ref="E198:E200"/>
    <mergeCell ref="G198:G200"/>
    <mergeCell ref="M198:M200"/>
    <mergeCell ref="N198:N200"/>
    <mergeCell ref="F198:F200"/>
    <mergeCell ref="A198:A200"/>
    <mergeCell ref="B198:B200"/>
    <mergeCell ref="C198:C200"/>
    <mergeCell ref="D198:D200"/>
    <mergeCell ref="E195:E197"/>
    <mergeCell ref="G195:G197"/>
    <mergeCell ref="M195:M197"/>
    <mergeCell ref="N195:N197"/>
    <mergeCell ref="F195:F197"/>
    <mergeCell ref="A195:A197"/>
    <mergeCell ref="B195:B197"/>
    <mergeCell ref="C195:C197"/>
    <mergeCell ref="D195:D197"/>
    <mergeCell ref="E193:E194"/>
    <mergeCell ref="G193:G194"/>
    <mergeCell ref="M193:M194"/>
    <mergeCell ref="N193:N194"/>
    <mergeCell ref="F193:F194"/>
    <mergeCell ref="A193:A194"/>
    <mergeCell ref="B193:B194"/>
    <mergeCell ref="C193:C194"/>
    <mergeCell ref="D193:D194"/>
    <mergeCell ref="E177:E192"/>
    <mergeCell ref="G177:G192"/>
    <mergeCell ref="M177:M192"/>
    <mergeCell ref="N177:N192"/>
    <mergeCell ref="F177:F192"/>
    <mergeCell ref="A177:A192"/>
    <mergeCell ref="B177:B192"/>
    <mergeCell ref="C177:C192"/>
    <mergeCell ref="D177:D192"/>
    <mergeCell ref="E161:E176"/>
    <mergeCell ref="G161:G176"/>
    <mergeCell ref="M161:M176"/>
    <mergeCell ref="N161:N176"/>
    <mergeCell ref="A161:A176"/>
    <mergeCell ref="B161:B176"/>
    <mergeCell ref="C161:C176"/>
    <mergeCell ref="D161:D176"/>
    <mergeCell ref="E154:E160"/>
    <mergeCell ref="G154:G160"/>
    <mergeCell ref="M154:M160"/>
    <mergeCell ref="N154:N160"/>
    <mergeCell ref="A154:A160"/>
    <mergeCell ref="B154:B160"/>
    <mergeCell ref="C154:C160"/>
    <mergeCell ref="D154:D160"/>
    <mergeCell ref="E138:E153"/>
    <mergeCell ref="G138:G153"/>
    <mergeCell ref="M138:M153"/>
    <mergeCell ref="N138:N153"/>
    <mergeCell ref="A138:A153"/>
    <mergeCell ref="B138:B153"/>
    <mergeCell ref="C138:C153"/>
    <mergeCell ref="D138:D153"/>
    <mergeCell ref="E81:E83"/>
    <mergeCell ref="G81:G83"/>
    <mergeCell ref="M81:M83"/>
    <mergeCell ref="N81:N83"/>
    <mergeCell ref="A81:A83"/>
    <mergeCell ref="B81:B83"/>
    <mergeCell ref="C81:C83"/>
    <mergeCell ref="D81:D83"/>
    <mergeCell ref="N27:N29"/>
    <mergeCell ref="M8:M11"/>
    <mergeCell ref="N8:N11"/>
    <mergeCell ref="G24:G26"/>
    <mergeCell ref="M13:M15"/>
    <mergeCell ref="N13:N15"/>
    <mergeCell ref="M16:M19"/>
    <mergeCell ref="N16:N19"/>
    <mergeCell ref="N20:N23"/>
    <mergeCell ref="G16:G19"/>
    <mergeCell ref="N58:N61"/>
    <mergeCell ref="M4:M7"/>
    <mergeCell ref="N4:N7"/>
    <mergeCell ref="M20:M23"/>
    <mergeCell ref="M58:M61"/>
    <mergeCell ref="N39:N41"/>
    <mergeCell ref="M24:M26"/>
    <mergeCell ref="N24:N26"/>
    <mergeCell ref="M54:M57"/>
    <mergeCell ref="M27:M29"/>
    <mergeCell ref="A54:A57"/>
    <mergeCell ref="B54:B57"/>
    <mergeCell ref="B39:B41"/>
    <mergeCell ref="A42:A45"/>
    <mergeCell ref="B42:B45"/>
    <mergeCell ref="A39:A41"/>
    <mergeCell ref="A46:A49"/>
    <mergeCell ref="B46:B49"/>
    <mergeCell ref="C42:C45"/>
    <mergeCell ref="D42:D45"/>
    <mergeCell ref="B27:B29"/>
    <mergeCell ref="C27:C29"/>
    <mergeCell ref="D39:D41"/>
    <mergeCell ref="D27:D29"/>
    <mergeCell ref="A24:A26"/>
    <mergeCell ref="A27:A29"/>
    <mergeCell ref="A13:A15"/>
    <mergeCell ref="B16:B19"/>
    <mergeCell ref="B20:B23"/>
    <mergeCell ref="B13:B15"/>
    <mergeCell ref="A16:A19"/>
    <mergeCell ref="A20:A23"/>
    <mergeCell ref="B24:B26"/>
    <mergeCell ref="A4:A7"/>
    <mergeCell ref="A8:A11"/>
    <mergeCell ref="N54:N57"/>
    <mergeCell ref="G4:G7"/>
    <mergeCell ref="G8:G11"/>
    <mergeCell ref="G13:G15"/>
    <mergeCell ref="D13:D15"/>
    <mergeCell ref="D4:D7"/>
    <mergeCell ref="D8:D11"/>
    <mergeCell ref="E8:E11"/>
    <mergeCell ref="G58:G61"/>
    <mergeCell ref="M78:M80"/>
    <mergeCell ref="G20:G23"/>
    <mergeCell ref="G78:G80"/>
    <mergeCell ref="G54:G57"/>
    <mergeCell ref="G39:G41"/>
    <mergeCell ref="M39:M41"/>
    <mergeCell ref="G27:G29"/>
    <mergeCell ref="G36:G38"/>
    <mergeCell ref="M36:M38"/>
    <mergeCell ref="D16:D19"/>
    <mergeCell ref="D20:D23"/>
    <mergeCell ref="E20:E23"/>
    <mergeCell ref="C58:C61"/>
    <mergeCell ref="D58:D61"/>
    <mergeCell ref="D54:D57"/>
    <mergeCell ref="C54:C57"/>
    <mergeCell ref="C16:C19"/>
    <mergeCell ref="C20:C23"/>
    <mergeCell ref="C39:C41"/>
    <mergeCell ref="B4:B7"/>
    <mergeCell ref="B8:B11"/>
    <mergeCell ref="C4:C7"/>
    <mergeCell ref="C8:C11"/>
    <mergeCell ref="F4:F7"/>
    <mergeCell ref="F8:F11"/>
    <mergeCell ref="F2:F3"/>
    <mergeCell ref="C13:C15"/>
    <mergeCell ref="E4:E7"/>
    <mergeCell ref="E13:E15"/>
    <mergeCell ref="F13:F15"/>
    <mergeCell ref="N42:N45"/>
    <mergeCell ref="A2:A3"/>
    <mergeCell ref="B2:B3"/>
    <mergeCell ref="C2:C3"/>
    <mergeCell ref="D2:D3"/>
    <mergeCell ref="N2:N3"/>
    <mergeCell ref="G2:G3"/>
    <mergeCell ref="H2:H3"/>
    <mergeCell ref="I2:L2"/>
    <mergeCell ref="M2:M3"/>
    <mergeCell ref="N46:N49"/>
    <mergeCell ref="J48:J49"/>
    <mergeCell ref="K48:K49"/>
    <mergeCell ref="J46:J47"/>
    <mergeCell ref="K46:K47"/>
    <mergeCell ref="L46:L47"/>
    <mergeCell ref="L48:L49"/>
    <mergeCell ref="N50:N53"/>
    <mergeCell ref="A50:A53"/>
    <mergeCell ref="B50:B53"/>
    <mergeCell ref="C50:C53"/>
    <mergeCell ref="D50:D53"/>
    <mergeCell ref="E50:E53"/>
    <mergeCell ref="F50:F53"/>
    <mergeCell ref="C24:C26"/>
    <mergeCell ref="D24:D26"/>
    <mergeCell ref="M50:M53"/>
    <mergeCell ref="C46:C49"/>
    <mergeCell ref="D46:D49"/>
    <mergeCell ref="M46:M49"/>
    <mergeCell ref="E42:E45"/>
    <mergeCell ref="G42:G45"/>
    <mergeCell ref="M42:M45"/>
    <mergeCell ref="E36:E38"/>
    <mergeCell ref="E33:E35"/>
    <mergeCell ref="A36:A38"/>
    <mergeCell ref="B36:B38"/>
    <mergeCell ref="C36:C38"/>
    <mergeCell ref="D36:D38"/>
    <mergeCell ref="A33:A35"/>
    <mergeCell ref="B33:B35"/>
    <mergeCell ref="C33:C35"/>
    <mergeCell ref="D33:D35"/>
    <mergeCell ref="N36:N38"/>
    <mergeCell ref="N33:N35"/>
    <mergeCell ref="G33:G35"/>
    <mergeCell ref="M33:M35"/>
    <mergeCell ref="N30:N32"/>
    <mergeCell ref="A30:A32"/>
    <mergeCell ref="B30:B32"/>
    <mergeCell ref="C30:C32"/>
    <mergeCell ref="D30:D32"/>
    <mergeCell ref="E30:E32"/>
    <mergeCell ref="G30:G32"/>
    <mergeCell ref="M30:M32"/>
    <mergeCell ref="E58:E61"/>
    <mergeCell ref="A62:A65"/>
    <mergeCell ref="B62:B65"/>
    <mergeCell ref="C62:C65"/>
    <mergeCell ref="D62:D65"/>
    <mergeCell ref="A58:A61"/>
    <mergeCell ref="B58:B61"/>
    <mergeCell ref="H48:H49"/>
    <mergeCell ref="I48:I49"/>
    <mergeCell ref="G50:G53"/>
    <mergeCell ref="G46:G49"/>
    <mergeCell ref="H46:H47"/>
    <mergeCell ref="I46:I47"/>
    <mergeCell ref="N84:N86"/>
    <mergeCell ref="A84:A86"/>
    <mergeCell ref="B84:B86"/>
    <mergeCell ref="C84:C86"/>
    <mergeCell ref="D84:D86"/>
    <mergeCell ref="E84:E86"/>
    <mergeCell ref="G84:G86"/>
    <mergeCell ref="M84:M86"/>
    <mergeCell ref="M62:M65"/>
    <mergeCell ref="N62:N65"/>
    <mergeCell ref="A87:A89"/>
    <mergeCell ref="B87:B89"/>
    <mergeCell ref="C87:C89"/>
    <mergeCell ref="D87:D89"/>
    <mergeCell ref="G62:G65"/>
    <mergeCell ref="A72:A74"/>
    <mergeCell ref="B72:B74"/>
    <mergeCell ref="C72:C74"/>
    <mergeCell ref="D72:D74"/>
    <mergeCell ref="M87:M89"/>
    <mergeCell ref="N87:N89"/>
    <mergeCell ref="E90:E105"/>
    <mergeCell ref="G90:G105"/>
    <mergeCell ref="M90:M105"/>
    <mergeCell ref="F87:F89"/>
    <mergeCell ref="F90:F105"/>
    <mergeCell ref="G72:G74"/>
    <mergeCell ref="M72:M74"/>
    <mergeCell ref="N72:N74"/>
    <mergeCell ref="A90:A105"/>
    <mergeCell ref="B90:B105"/>
    <mergeCell ref="C90:C105"/>
    <mergeCell ref="D90:D105"/>
    <mergeCell ref="N90:N105"/>
    <mergeCell ref="E87:E89"/>
    <mergeCell ref="G87:G89"/>
    <mergeCell ref="A75:A77"/>
    <mergeCell ref="N75:N77"/>
    <mergeCell ref="M66:M68"/>
    <mergeCell ref="N66:N68"/>
    <mergeCell ref="A78:A80"/>
    <mergeCell ref="B78:B80"/>
    <mergeCell ref="C78:C80"/>
    <mergeCell ref="D78:D80"/>
    <mergeCell ref="A66:A68"/>
    <mergeCell ref="B66:B68"/>
    <mergeCell ref="C66:C68"/>
    <mergeCell ref="E72:E74"/>
    <mergeCell ref="D66:D68"/>
    <mergeCell ref="N78:N80"/>
    <mergeCell ref="B75:B77"/>
    <mergeCell ref="C75:C77"/>
    <mergeCell ref="D75:D77"/>
    <mergeCell ref="E75:E77"/>
    <mergeCell ref="G75:G77"/>
    <mergeCell ref="M75:M77"/>
    <mergeCell ref="E66:E68"/>
    <mergeCell ref="G66:G68"/>
    <mergeCell ref="G69:G71"/>
    <mergeCell ref="M69:M71"/>
    <mergeCell ref="N69:N71"/>
    <mergeCell ref="A69:A71"/>
    <mergeCell ref="B69:B71"/>
    <mergeCell ref="C69:C71"/>
    <mergeCell ref="D69:D71"/>
    <mergeCell ref="F69:F71"/>
    <mergeCell ref="A106:A121"/>
    <mergeCell ref="B106:B121"/>
    <mergeCell ref="C106:C121"/>
    <mergeCell ref="D106:D121"/>
    <mergeCell ref="E106:E121"/>
    <mergeCell ref="G106:G121"/>
    <mergeCell ref="M106:M121"/>
    <mergeCell ref="N106:N121"/>
    <mergeCell ref="F106:F121"/>
    <mergeCell ref="A122:A137"/>
    <mergeCell ref="B122:B137"/>
    <mergeCell ref="C122:C137"/>
    <mergeCell ref="D122:D137"/>
    <mergeCell ref="E122:E137"/>
    <mergeCell ref="G122:G137"/>
    <mergeCell ref="M122:M137"/>
    <mergeCell ref="N122:N137"/>
    <mergeCell ref="F122:F137"/>
    <mergeCell ref="E24:E26"/>
    <mergeCell ref="E16:E19"/>
    <mergeCell ref="E2:E3"/>
    <mergeCell ref="E78:E80"/>
    <mergeCell ref="E54:E57"/>
    <mergeCell ref="E39:E41"/>
    <mergeCell ref="E27:E29"/>
    <mergeCell ref="E69:E71"/>
    <mergeCell ref="E62:E65"/>
    <mergeCell ref="E46:E49"/>
  </mergeCells>
  <printOptions/>
  <pageMargins left="0.75" right="0.75" top="1" bottom="1" header="0.5" footer="0.5"/>
  <pageSetup horizontalDpi="600" verticalDpi="600" orientation="portrait" paperSize="9" scale="80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Варец</dc:creator>
  <cp:keywords/>
  <dc:description/>
  <cp:lastModifiedBy>Анастасия</cp:lastModifiedBy>
  <cp:lastPrinted>2010-07-12T16:09:28Z</cp:lastPrinted>
  <dcterms:created xsi:type="dcterms:W3CDTF">2010-07-12T14:41:26Z</dcterms:created>
  <dcterms:modified xsi:type="dcterms:W3CDTF">2011-10-11T08:12:35Z</dcterms:modified>
  <cp:category/>
  <cp:version/>
  <cp:contentType/>
  <cp:contentStatus/>
</cp:coreProperties>
</file>