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<sst xmlns="http://schemas.openxmlformats.org/spreadsheetml/2006/main" count="192" uniqueCount="151">
  <si>
    <t>5 - 7 см</t>
  </si>
  <si>
    <t>4 - 5 см</t>
  </si>
  <si>
    <t>7 - 9 см</t>
  </si>
  <si>
    <t xml:space="preserve">Pterophyllum scalare (Angelfish) </t>
  </si>
  <si>
    <t>10 - 12 см</t>
  </si>
  <si>
    <t xml:space="preserve">Bunocephalus coracoldeus (Guitarrita/Banjo catfish) </t>
  </si>
  <si>
    <t xml:space="preserve">Osteoglossum bicirrhosum (Arawana) </t>
  </si>
  <si>
    <t xml:space="preserve">Boulengerella lateristriga </t>
  </si>
  <si>
    <t xml:space="preserve">Boulengerella maculata </t>
  </si>
  <si>
    <t>9 - 12 см</t>
  </si>
  <si>
    <t>7 - 8 см</t>
  </si>
  <si>
    <t>60 - 70 см</t>
  </si>
  <si>
    <t>8 - 12 см</t>
  </si>
  <si>
    <t>8 - 10 см</t>
  </si>
  <si>
    <t>15 - 20 см</t>
  </si>
  <si>
    <t xml:space="preserve">Symphysodon aequifasciatus (Brown Discus Tucurui) </t>
  </si>
  <si>
    <t>4 - 6 см</t>
  </si>
  <si>
    <t>6 - 8 см</t>
  </si>
  <si>
    <t>Parotocinclus jumbo</t>
  </si>
  <si>
    <t>итого</t>
  </si>
  <si>
    <t>Electrophorus electricus (пара)</t>
  </si>
  <si>
    <t xml:space="preserve">4 - 6 см </t>
  </si>
  <si>
    <t xml:space="preserve"> 8-10 см</t>
  </si>
  <si>
    <t xml:space="preserve">7 - 9 см </t>
  </si>
  <si>
    <t>10 - 12см</t>
  </si>
  <si>
    <t xml:space="preserve">Cichlasoma severum </t>
  </si>
  <si>
    <t>12-15 см</t>
  </si>
  <si>
    <t>8-11 см</t>
  </si>
  <si>
    <t xml:space="preserve"> 7 - 12 см </t>
  </si>
  <si>
    <t>7-9 см</t>
  </si>
  <si>
    <t xml:space="preserve">5-6 см </t>
  </si>
  <si>
    <t>22-27 см</t>
  </si>
  <si>
    <t>5-6 см</t>
  </si>
  <si>
    <t xml:space="preserve">Serrasalmus hollandi </t>
  </si>
  <si>
    <t>10-12 см</t>
  </si>
  <si>
    <t>11-15 см</t>
  </si>
  <si>
    <t xml:space="preserve">Satanoperca jurupari </t>
  </si>
  <si>
    <t>8-9см</t>
  </si>
  <si>
    <t xml:space="preserve">7-9 см </t>
  </si>
  <si>
    <t xml:space="preserve">5 - 7 см </t>
  </si>
  <si>
    <t>Laetacara Flavilabris(Acara Flavilabris)</t>
  </si>
  <si>
    <t xml:space="preserve">Brochis Splendens (Cory Green Cat, Amazonas) </t>
  </si>
  <si>
    <t>Crenicichla Proteus (Anashua Green, Nanay)</t>
  </si>
  <si>
    <t xml:space="preserve"> 14 - 18 см</t>
  </si>
  <si>
    <t xml:space="preserve"> 8 - 12 см </t>
  </si>
  <si>
    <t xml:space="preserve">10 - 12 см </t>
  </si>
  <si>
    <t xml:space="preserve">Acanthicus Adonins (Pleko Adonis , Ukayali) </t>
  </si>
  <si>
    <t xml:space="preserve">Glyptoperichthys Litiratus (Pleko Alligator, Ukayali) </t>
  </si>
  <si>
    <t xml:space="preserve">15 - 20 см </t>
  </si>
  <si>
    <t xml:space="preserve">Brachyplatistoma juruense </t>
  </si>
  <si>
    <t xml:space="preserve">20 - 25 см </t>
  </si>
  <si>
    <t xml:space="preserve">4 - 5 см </t>
  </si>
  <si>
    <t xml:space="preserve"> 25 - 35 см </t>
  </si>
  <si>
    <t xml:space="preserve">14 - 15 см </t>
  </si>
  <si>
    <t xml:space="preserve"> 3 - 4 см</t>
  </si>
  <si>
    <t xml:space="preserve">Geophagus sp. </t>
  </si>
  <si>
    <t xml:space="preserve">2 - 5 см </t>
  </si>
  <si>
    <t>Symphysod aequifasciatus (Green discus)</t>
  </si>
  <si>
    <t xml:space="preserve"> 10 - 12 см </t>
  </si>
  <si>
    <t xml:space="preserve">8 - 11 см </t>
  </si>
  <si>
    <t xml:space="preserve">Microglanis iheringi  </t>
  </si>
  <si>
    <t xml:space="preserve">19 - 24 см </t>
  </si>
  <si>
    <t xml:space="preserve">12 - 14 см </t>
  </si>
  <si>
    <t>Crenicichla gaya</t>
  </si>
  <si>
    <t xml:space="preserve">Biotodoma Cupido(Geophagus Cupido) </t>
  </si>
  <si>
    <t xml:space="preserve">Farlowella gracilis </t>
  </si>
  <si>
    <t xml:space="preserve">Otocinclus affinis </t>
  </si>
  <si>
    <t xml:space="preserve">Paracheirodon axelrodi </t>
  </si>
  <si>
    <t xml:space="preserve">Piaractus brachypomus </t>
  </si>
  <si>
    <t xml:space="preserve">Pimelodus pictus </t>
  </si>
  <si>
    <t>Размер</t>
  </si>
  <si>
    <t>Цена</t>
  </si>
  <si>
    <t>Кол-во</t>
  </si>
  <si>
    <t>Сумма</t>
  </si>
  <si>
    <t>Название</t>
  </si>
  <si>
    <t>прочие</t>
  </si>
  <si>
    <t>Харациновые</t>
  </si>
  <si>
    <t>Цихлиды</t>
  </si>
  <si>
    <t>Колумбия</t>
  </si>
  <si>
    <t>Перу</t>
  </si>
  <si>
    <t>Бразилия</t>
  </si>
  <si>
    <t>Лорикариевые</t>
  </si>
  <si>
    <t xml:space="preserve">13 - 14 см </t>
  </si>
  <si>
    <t xml:space="preserve">L-013 Peckoltia sp. </t>
  </si>
  <si>
    <t>L-006 Peckoltia oligospila</t>
  </si>
  <si>
    <t xml:space="preserve">L-080 Peckoltia sp. </t>
  </si>
  <si>
    <t xml:space="preserve">L-156 Ancistrus sp. </t>
  </si>
  <si>
    <t xml:space="preserve">L-100 Ancistrus sp. </t>
  </si>
  <si>
    <t xml:space="preserve">L-034 Ancistrus sp. </t>
  </si>
  <si>
    <t xml:space="preserve">LDA-046 Parancistrus sp. </t>
  </si>
  <si>
    <t xml:space="preserve">L-047 Baryancistrus sp. (Magnum Pleco) </t>
  </si>
  <si>
    <t>L-015 Peckoltia vittata</t>
  </si>
  <si>
    <t>L-081 Baryancistrus sp.</t>
  </si>
  <si>
    <t>L-014 Scobiancistrus sp.</t>
  </si>
  <si>
    <t>L-177 Baryancistrus sp.</t>
  </si>
  <si>
    <t xml:space="preserve">L-014 Scobiancistrus sp. </t>
  </si>
  <si>
    <t xml:space="preserve">L-224 Hypostomus sp. </t>
  </si>
  <si>
    <t>L-037 Hypostomus sp.</t>
  </si>
  <si>
    <t xml:space="preserve">L-205 Peckoltia sp. </t>
  </si>
  <si>
    <t xml:space="preserve">L-090 Panaque sp. (Pleko Papa Jumbo) </t>
  </si>
  <si>
    <t xml:space="preserve">LDA-031 Panaque albomaculatus </t>
  </si>
  <si>
    <t>L-200 Hemiancistrus subviridis</t>
  </si>
  <si>
    <t xml:space="preserve">L-201 Hypancistrus inspector </t>
  </si>
  <si>
    <t xml:space="preserve">L-199 Hypancistrus sp  </t>
  </si>
  <si>
    <t xml:space="preserve">L-330 Panaque sp (Watermelon pleco)  </t>
  </si>
  <si>
    <t xml:space="preserve">L-191 Panaque sp (Dull eyed royal pleco) </t>
  </si>
  <si>
    <t xml:space="preserve">L-104 Panaque maccus (Clown pleco) </t>
  </si>
  <si>
    <t xml:space="preserve">L-200 Hemiancistrus subviridis (Green pleco)  </t>
  </si>
  <si>
    <t xml:space="preserve">L-152 Pseudorinelepis sp. </t>
  </si>
  <si>
    <t>L-128 Ancistrinae sp.</t>
  </si>
  <si>
    <t xml:space="preserve">L-090c Panaque sp. (Pleko Papa oJo Chico, Amazonas) </t>
  </si>
  <si>
    <t xml:space="preserve">L-146 Peckoltia Ukayalensis (Pleko Bola, Amazonas)  </t>
  </si>
  <si>
    <t>15 - 17 см</t>
  </si>
  <si>
    <t xml:space="preserve">L-240 Leporacanthicus galaxias </t>
  </si>
  <si>
    <t xml:space="preserve">L-190 Panaque nigrolineatus </t>
  </si>
  <si>
    <t>6 - 9 см</t>
  </si>
  <si>
    <t>2,5 - 3,5 см</t>
  </si>
  <si>
    <t xml:space="preserve">L-202 Peckoltia sp </t>
  </si>
  <si>
    <t xml:space="preserve">LDA-055 Hypostomus sp. </t>
  </si>
  <si>
    <t xml:space="preserve">L-187a Chaetostoma sp </t>
  </si>
  <si>
    <t xml:space="preserve">L-239 Panaque sp </t>
  </si>
  <si>
    <t>Доступно(шт.)</t>
  </si>
  <si>
    <t>25 - 30</t>
  </si>
  <si>
    <t>Crenicichla atabapo II</t>
  </si>
  <si>
    <t>L-200 Hemiancistrus subviridis (Green pleco)</t>
  </si>
  <si>
    <t>13 - 18 см</t>
  </si>
  <si>
    <t>L-201 Hypancistrus inspector</t>
  </si>
  <si>
    <t>2 - 3 см</t>
  </si>
  <si>
    <t xml:space="preserve">L-147 Peckoltia sp </t>
  </si>
  <si>
    <t>Pterygoplichthys sp.</t>
  </si>
  <si>
    <t>Corydoras sp.</t>
  </si>
  <si>
    <t>L-240 Leporacanthicus galaxias</t>
  </si>
  <si>
    <t>L-200 Baryancistrus demantoides</t>
  </si>
  <si>
    <t>L-243 Peckoltia sp</t>
  </si>
  <si>
    <t>L-235 Pseudolithoxus antrax</t>
  </si>
  <si>
    <t>L-257 Pseudolithoxus tigre</t>
  </si>
  <si>
    <t>L-091 Leporacanthicus triactis</t>
  </si>
  <si>
    <t>Hemigrammus rodwayi</t>
  </si>
  <si>
    <t>Hemiodus gracilis</t>
  </si>
  <si>
    <t>Apistogramma iniridae</t>
  </si>
  <si>
    <t>Potamotrygon hystrix</t>
  </si>
  <si>
    <t>Potamotrygon orbigyn</t>
  </si>
  <si>
    <t>L-018 Baryancistrus spp.</t>
  </si>
  <si>
    <t>5 - 6 см</t>
  </si>
  <si>
    <t>1 - 2 см</t>
  </si>
  <si>
    <t>10 - 14 см</t>
  </si>
  <si>
    <t>4 - 7 см</t>
  </si>
  <si>
    <t>6 - 10 см</t>
  </si>
  <si>
    <t>1 пара</t>
  </si>
  <si>
    <t>Geophagus sp.</t>
  </si>
  <si>
    <t>Лично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</si>
</sst>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&quot;р.&quot;;[Red]\-#,##0.000&quot;р.&quot;"/>
    <numFmt numFmtId="165" formatCode="#,##0.0&quot;р.&quot;;[Red]\-#,##0.0&quot;р.&quot;"/>
    <numFmt numFmtId="166" formatCode="_-* #,##0.00[$р.-419]_-;\-* #,##0.00[$р.-419]_-;_-* &quot;-&quot;??[$р.-419]_-;_-@_-"/>
    <numFmt numFmtId="167" formatCode="_-* #,##0.0_р_._-;\-* #,##0.0_р_._-;_-* &quot;-&quot;??_р_._-;_-@_-"/>
    <numFmt numFmtId="168" formatCode="_-* #,##0_р_._-;\-* #,##0_р_._-;_-* &quot;-&quot;??_р_._-;_-@_-"/>
    <numFmt numFmtId="169" formatCode="#,##0.00&quot;р.&quot;"/>
    <numFmt numFmtId="170" formatCode="[$-FC19]d\ mmmm\ yyyy\ &quot;г.&quot;"/>
    <numFmt numFmtId="171" formatCode="0.0"/>
    <numFmt numFmtId="172" formatCode="_-* #,##0.000_р_._-;\-* #,##0.000_р_._-;_-* &quot;-&quot;??_р_._-;_-@_-"/>
    <numFmt numFmtId="173" formatCode="#,##0.0&quot;р.&quot;"/>
    <numFmt numFmtId="174" formatCode="#,##0&quot;р.&quot;"/>
    <numFmt numFmtId="175" formatCode="_-* #,##0.0[$р.-419]_-;\-* #,##0.0[$р.-419]_-;_-* &quot;-&quot;??[$р.-419]_-;_-@_-"/>
    <numFmt numFmtId="176" formatCode="_-* #,##0[$р.-419]_-;\-* #,##0[$р.-419]_-;_-* &quot;-&quot;??[$р.-419]_-;_-@_-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28"/>
      <name val="Calibri"/>
      <family val="2"/>
    </font>
    <font>
      <sz val="11"/>
      <color indexed="28"/>
      <name val="Calibri"/>
      <family val="2"/>
    </font>
    <font>
      <b/>
      <sz val="10"/>
      <color indexed="8"/>
      <name val="Arial"/>
      <family val="2"/>
    </font>
    <font>
      <b/>
      <sz val="14"/>
      <color indexed="28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7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43" fontId="45" fillId="0" borderId="10" xfId="58" applyFont="1" applyBorder="1" applyAlignment="1">
      <alignment horizontal="center" vertical="top" wrapText="1"/>
    </xf>
    <xf numFmtId="6" fontId="45" fillId="0" borderId="10" xfId="0" applyNumberFormat="1" applyFont="1" applyBorder="1" applyAlignment="1">
      <alignment horizontal="right"/>
    </xf>
    <xf numFmtId="6" fontId="45" fillId="0" borderId="10" xfId="0" applyNumberFormat="1" applyFont="1" applyBorder="1" applyAlignment="1">
      <alignment horizontal="right" vertical="top" wrapText="1"/>
    </xf>
    <xf numFmtId="0" fontId="45" fillId="0" borderId="0" xfId="0" applyFont="1" applyAlignment="1">
      <alignment horizontal="right"/>
    </xf>
    <xf numFmtId="0" fontId="46" fillId="0" borderId="10" xfId="0" applyFont="1" applyBorder="1" applyAlignment="1">
      <alignment horizontal="center"/>
    </xf>
    <xf numFmtId="6" fontId="45" fillId="0" borderId="0" xfId="0" applyNumberFormat="1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center" vertical="top" wrapText="1"/>
    </xf>
    <xf numFmtId="6" fontId="45" fillId="33" borderId="10" xfId="0" applyNumberFormat="1" applyFont="1" applyFill="1" applyBorder="1" applyAlignment="1">
      <alignment horizontal="right" vertical="top" wrapText="1"/>
    </xf>
    <xf numFmtId="0" fontId="47" fillId="33" borderId="10" xfId="0" applyFont="1" applyFill="1" applyBorder="1" applyAlignment="1">
      <alignment horizontal="center" vertical="top" wrapText="1"/>
    </xf>
    <xf numFmtId="6" fontId="47" fillId="33" borderId="10" xfId="0" applyNumberFormat="1" applyFont="1" applyFill="1" applyBorder="1" applyAlignment="1">
      <alignment horizontal="right" vertical="top" wrapText="1"/>
    </xf>
    <xf numFmtId="0" fontId="48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top" wrapText="1"/>
    </xf>
    <xf numFmtId="6" fontId="45" fillId="34" borderId="10" xfId="0" applyNumberFormat="1" applyFont="1" applyFill="1" applyBorder="1" applyAlignment="1">
      <alignment horizontal="right" vertical="top" wrapText="1"/>
    </xf>
    <xf numFmtId="0" fontId="0" fillId="34" borderId="10" xfId="0" applyFill="1" applyBorder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 vertical="top" wrapText="1"/>
    </xf>
    <xf numFmtId="0" fontId="36" fillId="0" borderId="10" xfId="0" applyFont="1" applyBorder="1" applyAlignment="1">
      <alignment horizontal="center" wrapText="1"/>
    </xf>
    <xf numFmtId="176" fontId="45" fillId="0" borderId="10" xfId="42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45" fillId="35" borderId="10" xfId="0" applyFont="1" applyFill="1" applyBorder="1" applyAlignment="1">
      <alignment horizontal="center" vertical="top" wrapText="1"/>
    </xf>
    <xf numFmtId="6" fontId="45" fillId="35" borderId="10" xfId="0" applyNumberFormat="1" applyFont="1" applyFill="1" applyBorder="1" applyAlignment="1">
      <alignment horizontal="right" vertical="top" wrapText="1"/>
    </xf>
    <xf numFmtId="0" fontId="0" fillId="35" borderId="10" xfId="0" applyFill="1" applyBorder="1" applyAlignment="1">
      <alignment/>
    </xf>
    <xf numFmtId="0" fontId="46" fillId="0" borderId="12" xfId="0" applyFont="1" applyBorder="1" applyAlignment="1">
      <alignment/>
    </xf>
    <xf numFmtId="6" fontId="0" fillId="34" borderId="12" xfId="0" applyNumberFormat="1" applyFill="1" applyBorder="1" applyAlignment="1">
      <alignment/>
    </xf>
    <xf numFmtId="6" fontId="0" fillId="0" borderId="12" xfId="0" applyNumberFormat="1" applyBorder="1" applyAlignment="1">
      <alignment/>
    </xf>
    <xf numFmtId="0" fontId="0" fillId="34" borderId="12" xfId="0" applyFill="1" applyBorder="1" applyAlignment="1">
      <alignment/>
    </xf>
    <xf numFmtId="6" fontId="0" fillId="33" borderId="12" xfId="0" applyNumberFormat="1" applyFill="1" applyBorder="1" applyAlignment="1">
      <alignment/>
    </xf>
    <xf numFmtId="176" fontId="0" fillId="0" borderId="12" xfId="42" applyNumberFormat="1" applyFont="1" applyBorder="1" applyAlignment="1">
      <alignment/>
    </xf>
    <xf numFmtId="6" fontId="0" fillId="35" borderId="12" xfId="0" applyNumberFormat="1" applyFill="1" applyBorder="1" applyAlignment="1">
      <alignment/>
    </xf>
    <xf numFmtId="0" fontId="0" fillId="0" borderId="13" xfId="0" applyBorder="1" applyAlignment="1">
      <alignment/>
    </xf>
    <xf numFmtId="0" fontId="49" fillId="0" borderId="13" xfId="0" applyFont="1" applyBorder="1" applyAlignment="1">
      <alignment/>
    </xf>
    <xf numFmtId="0" fontId="3" fillId="0" borderId="13" xfId="0" applyFont="1" applyBorder="1" applyAlignment="1">
      <alignment/>
    </xf>
    <xf numFmtId="6" fontId="48" fillId="33" borderId="12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50" fillId="0" borderId="11" xfId="0" applyFont="1" applyBorder="1" applyAlignment="1">
      <alignment vertical="top" wrapText="1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35" borderId="11" xfId="0" applyFont="1" applyFill="1" applyBorder="1" applyAlignment="1">
      <alignment vertical="top" wrapText="1"/>
    </xf>
    <xf numFmtId="0" fontId="51" fillId="0" borderId="0" xfId="0" applyFont="1" applyAlignment="1">
      <alignment/>
    </xf>
    <xf numFmtId="176" fontId="0" fillId="0" borderId="12" xfId="42" applyNumberFormat="1" applyFont="1" applyBorder="1" applyAlignment="1">
      <alignment/>
    </xf>
    <xf numFmtId="0" fontId="26" fillId="34" borderId="12" xfId="0" applyFont="1" applyFill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0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657225</xdr:colOff>
      <xdr:row>4</xdr:row>
      <xdr:rowOff>180975</xdr:rowOff>
    </xdr:to>
    <xdr:sp>
      <xdr:nvSpPr>
        <xdr:cNvPr id="1" name="Rectangle 66"/>
        <xdr:cNvSpPr>
          <a:spLocks/>
        </xdr:cNvSpPr>
      </xdr:nvSpPr>
      <xdr:spPr>
        <a:xfrm>
          <a:off x="628650" y="0"/>
          <a:ext cx="6734175" cy="9429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2</xdr:col>
      <xdr:colOff>19050</xdr:colOff>
      <xdr:row>5</xdr:row>
      <xdr:rowOff>0</xdr:rowOff>
    </xdr:to>
    <xdr:grpSp>
      <xdr:nvGrpSpPr>
        <xdr:cNvPr id="2" name="Group 144"/>
        <xdr:cNvGrpSpPr>
          <a:grpSpLocks/>
        </xdr:cNvGrpSpPr>
      </xdr:nvGrpSpPr>
      <xdr:grpSpPr>
        <a:xfrm>
          <a:off x="19050" y="19050"/>
          <a:ext cx="4676775" cy="942975"/>
          <a:chOff x="13" y="12"/>
          <a:chExt cx="410" cy="100"/>
        </a:xfrm>
        <a:solidFill>
          <a:srgbClr val="FFFFFF"/>
        </a:solidFill>
      </xdr:grpSpPr>
      <xdr:pic>
        <xdr:nvPicPr>
          <xdr:cNvPr id="3" name="Picture 68" descr="logo 96d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" y="12"/>
            <a:ext cx="317" cy="1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135"/>
          <xdr:cNvGrpSpPr>
            <a:grpSpLocks/>
          </xdr:cNvGrpSpPr>
        </xdr:nvGrpSpPr>
        <xdr:grpSpPr>
          <a:xfrm>
            <a:off x="342" y="19"/>
            <a:ext cx="81" cy="69"/>
            <a:chOff x="324" y="6"/>
            <a:chExt cx="83" cy="69"/>
          </a:xfrm>
          <a:solidFill>
            <a:srgbClr val="FFFFFF"/>
          </a:solidFill>
        </xdr:grpSpPr>
        <xdr:sp>
          <xdr:nvSpPr>
            <xdr:cNvPr id="5" name="Rectangle 119"/>
            <xdr:cNvSpPr>
              <a:spLocks/>
            </xdr:cNvSpPr>
          </xdr:nvSpPr>
          <xdr:spPr>
            <a:xfrm rot="5400000">
              <a:off x="353" y="1"/>
              <a:ext cx="25" cy="82"/>
            </a:xfrm>
            <a:prstGeom prst="rect">
              <a:avLst/>
            </a:prstGeom>
            <a:solidFill>
              <a:srgbClr val="007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Rectangle 121"/>
            <xdr:cNvSpPr>
              <a:spLocks/>
            </xdr:cNvSpPr>
          </xdr:nvSpPr>
          <xdr:spPr>
            <a:xfrm rot="5400000">
              <a:off x="354" y="23"/>
              <a:ext cx="23" cy="82"/>
            </a:xfrm>
            <a:prstGeom prst="rect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Rectangle 120"/>
            <xdr:cNvSpPr>
              <a:spLocks/>
            </xdr:cNvSpPr>
          </xdr:nvSpPr>
          <xdr:spPr>
            <a:xfrm rot="5400000">
              <a:off x="353" y="-22"/>
              <a:ext cx="22" cy="8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2</xdr:col>
      <xdr:colOff>47625</xdr:colOff>
      <xdr:row>0</xdr:row>
      <xdr:rowOff>95250</xdr:rowOff>
    </xdr:from>
    <xdr:to>
      <xdr:col>5</xdr:col>
      <xdr:colOff>561975</xdr:colOff>
      <xdr:row>4</xdr:row>
      <xdr:rowOff>85725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95250"/>
          <a:ext cx="2543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3209925</xdr:colOff>
      <xdr:row>3</xdr:row>
      <xdr:rowOff>57150</xdr:rowOff>
    </xdr:from>
    <xdr:to>
      <xdr:col>2</xdr:col>
      <xdr:colOff>38100</xdr:colOff>
      <xdr:row>4</xdr:row>
      <xdr:rowOff>161925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38575" y="628650"/>
          <a:ext cx="876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76">
      <selection activeCell="A91" sqref="A91"/>
    </sheetView>
  </sheetViews>
  <sheetFormatPr defaultColWidth="9.140625" defaultRowHeight="15"/>
  <cols>
    <col min="1" max="1" width="9.421875" style="0" customWidth="1"/>
    <col min="2" max="2" width="60.7109375" style="0" customWidth="1"/>
    <col min="3" max="3" width="11.28125" style="0" customWidth="1"/>
    <col min="4" max="4" width="10.00390625" style="7" customWidth="1"/>
    <col min="6" max="6" width="10.140625" style="0" bestFit="1" customWidth="1"/>
  </cols>
  <sheetData>
    <row r="1" ht="15">
      <c r="G1" s="35"/>
    </row>
    <row r="2" spans="2:8" ht="15">
      <c r="B2" s="2"/>
      <c r="G2" s="35"/>
      <c r="H2" s="2"/>
    </row>
    <row r="3" spans="2:8" ht="15">
      <c r="B3" s="2"/>
      <c r="G3" s="35"/>
      <c r="H3" s="2"/>
    </row>
    <row r="4" spans="2:8" ht="15">
      <c r="B4" s="2"/>
      <c r="G4" s="35"/>
      <c r="H4" s="2"/>
    </row>
    <row r="5" spans="2:8" ht="15.75" thickBot="1">
      <c r="B5" s="2"/>
      <c r="G5" s="35"/>
      <c r="H5" s="2"/>
    </row>
    <row r="6" spans="1:8" ht="27.75" customHeight="1" thickBot="1">
      <c r="A6" s="22" t="s">
        <v>121</v>
      </c>
      <c r="B6" s="20" t="s">
        <v>74</v>
      </c>
      <c r="C6" s="8" t="s">
        <v>70</v>
      </c>
      <c r="D6" s="8" t="s">
        <v>71</v>
      </c>
      <c r="E6" s="8" t="s">
        <v>72</v>
      </c>
      <c r="F6" s="28" t="s">
        <v>73</v>
      </c>
      <c r="G6" s="35"/>
      <c r="H6" s="2"/>
    </row>
    <row r="7" spans="1:8" ht="15.75" customHeight="1" thickBot="1">
      <c r="A7" s="51" t="s">
        <v>80</v>
      </c>
      <c r="B7" s="52"/>
      <c r="C7" s="14"/>
      <c r="D7" s="15"/>
      <c r="E7" s="16"/>
      <c r="F7" s="38">
        <f>SUM((F9:F27),(F29:F31))+F33+F35</f>
        <v>0</v>
      </c>
      <c r="G7" s="35"/>
      <c r="H7" s="2"/>
    </row>
    <row r="8" spans="1:8" ht="15.75" customHeight="1" thickBot="1">
      <c r="A8" s="49" t="s">
        <v>81</v>
      </c>
      <c r="B8" s="50"/>
      <c r="C8" s="17"/>
      <c r="D8" s="18"/>
      <c r="E8" s="19"/>
      <c r="F8" s="29"/>
      <c r="G8" s="35"/>
      <c r="H8" s="2"/>
    </row>
    <row r="9" spans="1:8" ht="15.75" thickBot="1">
      <c r="A9" s="24">
        <v>5</v>
      </c>
      <c r="B9" s="46" t="s">
        <v>84</v>
      </c>
      <c r="C9" s="3" t="s">
        <v>4</v>
      </c>
      <c r="D9" s="5">
        <v>1400</v>
      </c>
      <c r="E9" s="1"/>
      <c r="F9" s="30">
        <f>E9*D9</f>
        <v>0</v>
      </c>
      <c r="G9" s="35"/>
      <c r="H9" s="2"/>
    </row>
    <row r="10" spans="1:8" ht="15.75" thickBot="1">
      <c r="A10" s="24">
        <v>10</v>
      </c>
      <c r="B10" s="40" t="s">
        <v>83</v>
      </c>
      <c r="C10" s="3" t="s">
        <v>0</v>
      </c>
      <c r="D10" s="6">
        <v>1200</v>
      </c>
      <c r="E10" s="1"/>
      <c r="F10" s="30">
        <f aca="true" t="shared" si="0" ref="F10:F27">E10*D10</f>
        <v>0</v>
      </c>
      <c r="G10" s="35"/>
      <c r="H10" s="2"/>
    </row>
    <row r="11" spans="1:8" ht="15.75" thickBot="1">
      <c r="A11" s="24">
        <v>7</v>
      </c>
      <c r="B11" s="40" t="s">
        <v>93</v>
      </c>
      <c r="C11" s="3" t="s">
        <v>30</v>
      </c>
      <c r="D11" s="6">
        <v>1340</v>
      </c>
      <c r="E11" s="1"/>
      <c r="F11" s="30">
        <f t="shared" si="0"/>
        <v>0</v>
      </c>
      <c r="G11" s="35"/>
      <c r="H11" s="2"/>
    </row>
    <row r="12" spans="1:8" ht="15.75" thickBot="1">
      <c r="A12" s="24">
        <v>2</v>
      </c>
      <c r="B12" s="40" t="s">
        <v>95</v>
      </c>
      <c r="C12" s="3" t="s">
        <v>31</v>
      </c>
      <c r="D12" s="6">
        <v>12000</v>
      </c>
      <c r="E12" s="1"/>
      <c r="F12" s="30">
        <f t="shared" si="0"/>
        <v>0</v>
      </c>
      <c r="G12" s="35"/>
      <c r="H12" s="2"/>
    </row>
    <row r="13" spans="1:8" ht="15.75" thickBot="1">
      <c r="A13" s="24">
        <v>9</v>
      </c>
      <c r="B13" s="40" t="s">
        <v>91</v>
      </c>
      <c r="C13" s="3" t="s">
        <v>17</v>
      </c>
      <c r="D13" s="9">
        <v>1900</v>
      </c>
      <c r="E13" s="1"/>
      <c r="F13" s="30">
        <f t="shared" si="0"/>
        <v>0</v>
      </c>
      <c r="G13" s="35"/>
      <c r="H13" s="2"/>
    </row>
    <row r="14" spans="1:8" ht="15.75" thickBot="1">
      <c r="A14" s="24">
        <v>5</v>
      </c>
      <c r="B14" s="40" t="s">
        <v>142</v>
      </c>
      <c r="C14" s="3" t="s">
        <v>29</v>
      </c>
      <c r="D14" s="6">
        <v>1450</v>
      </c>
      <c r="E14" s="1"/>
      <c r="F14" s="30">
        <f t="shared" si="0"/>
        <v>0</v>
      </c>
      <c r="G14" s="35"/>
      <c r="H14" s="2"/>
    </row>
    <row r="15" spans="1:8" ht="15.75" thickBot="1">
      <c r="A15" s="24">
        <v>6</v>
      </c>
      <c r="B15" s="40" t="s">
        <v>88</v>
      </c>
      <c r="C15" s="3" t="s">
        <v>26</v>
      </c>
      <c r="D15" s="6">
        <v>1700</v>
      </c>
      <c r="E15" s="1"/>
      <c r="F15" s="30">
        <f t="shared" si="0"/>
        <v>0</v>
      </c>
      <c r="G15" s="35"/>
      <c r="H15" s="2"/>
    </row>
    <row r="16" spans="1:8" ht="15.75" thickBot="1">
      <c r="A16" s="24">
        <v>7</v>
      </c>
      <c r="B16" s="40" t="s">
        <v>97</v>
      </c>
      <c r="C16" s="3" t="s">
        <v>38</v>
      </c>
      <c r="D16" s="6">
        <v>880</v>
      </c>
      <c r="E16" s="1"/>
      <c r="F16" s="30">
        <f t="shared" si="0"/>
        <v>0</v>
      </c>
      <c r="G16" s="35"/>
      <c r="H16" s="2"/>
    </row>
    <row r="17" spans="1:8" ht="15.75" thickBot="1">
      <c r="A17" s="24">
        <v>9</v>
      </c>
      <c r="B17" s="40" t="s">
        <v>90</v>
      </c>
      <c r="C17" s="3" t="s">
        <v>16</v>
      </c>
      <c r="D17" s="6">
        <v>1900</v>
      </c>
      <c r="E17" s="1"/>
      <c r="F17" s="30">
        <f t="shared" si="0"/>
        <v>0</v>
      </c>
      <c r="G17" s="35"/>
      <c r="H17" s="2"/>
    </row>
    <row r="18" spans="1:8" ht="15.75" thickBot="1">
      <c r="A18" s="24">
        <v>8</v>
      </c>
      <c r="B18" s="40" t="s">
        <v>85</v>
      </c>
      <c r="C18" s="3" t="s">
        <v>23</v>
      </c>
      <c r="D18" s="6">
        <v>1200</v>
      </c>
      <c r="E18" s="1"/>
      <c r="F18" s="30">
        <f t="shared" si="0"/>
        <v>0</v>
      </c>
      <c r="G18" s="35"/>
      <c r="H18" s="2"/>
    </row>
    <row r="19" spans="1:8" ht="15.75" thickBot="1">
      <c r="A19" s="24">
        <v>5</v>
      </c>
      <c r="B19" s="40" t="s">
        <v>92</v>
      </c>
      <c r="C19" s="3" t="s">
        <v>29</v>
      </c>
      <c r="D19" s="6">
        <v>1450</v>
      </c>
      <c r="E19" s="1"/>
      <c r="F19" s="30">
        <f t="shared" si="0"/>
        <v>0</v>
      </c>
      <c r="G19" s="35"/>
      <c r="H19" s="2"/>
    </row>
    <row r="20" spans="1:8" ht="15.75" thickBot="1">
      <c r="A20" s="24">
        <v>20</v>
      </c>
      <c r="B20" s="40" t="s">
        <v>87</v>
      </c>
      <c r="C20" s="3" t="s">
        <v>27</v>
      </c>
      <c r="D20" s="6">
        <v>680</v>
      </c>
      <c r="E20" s="1"/>
      <c r="F20" s="30">
        <f t="shared" si="0"/>
        <v>0</v>
      </c>
      <c r="G20" s="35"/>
      <c r="H20" s="2"/>
    </row>
    <row r="21" spans="1:8" ht="15.75" thickBot="1">
      <c r="A21" s="24">
        <v>2</v>
      </c>
      <c r="B21" s="40" t="s">
        <v>86</v>
      </c>
      <c r="C21" s="3" t="s">
        <v>28</v>
      </c>
      <c r="D21" s="6">
        <v>680</v>
      </c>
      <c r="E21" s="1"/>
      <c r="F21" s="30">
        <f t="shared" si="0"/>
        <v>0</v>
      </c>
      <c r="G21" s="35"/>
      <c r="H21" s="2"/>
    </row>
    <row r="22" spans="1:8" ht="15.75" thickBot="1">
      <c r="A22" s="24">
        <v>5</v>
      </c>
      <c r="B22" s="40" t="s">
        <v>94</v>
      </c>
      <c r="C22" s="3" t="s">
        <v>38</v>
      </c>
      <c r="D22" s="6">
        <v>1450</v>
      </c>
      <c r="E22" s="1"/>
      <c r="F22" s="30">
        <f t="shared" si="0"/>
        <v>0</v>
      </c>
      <c r="G22" s="35"/>
      <c r="H22" s="2"/>
    </row>
    <row r="23" spans="1:8" ht="15.75" thickBot="1">
      <c r="A23" s="24">
        <v>1</v>
      </c>
      <c r="B23" s="40" t="s">
        <v>96</v>
      </c>
      <c r="C23" s="3" t="s">
        <v>35</v>
      </c>
      <c r="D23" s="6">
        <v>850</v>
      </c>
      <c r="E23" s="1"/>
      <c r="F23" s="30">
        <f t="shared" si="0"/>
        <v>0</v>
      </c>
      <c r="G23" s="35"/>
      <c r="H23" s="2"/>
    </row>
    <row r="24" spans="1:8" ht="15.75" thickBot="1">
      <c r="A24" s="24">
        <v>10</v>
      </c>
      <c r="B24" s="40" t="s">
        <v>89</v>
      </c>
      <c r="C24" s="3" t="s">
        <v>21</v>
      </c>
      <c r="D24" s="6">
        <v>1400</v>
      </c>
      <c r="E24" s="1"/>
      <c r="F24" s="30">
        <f t="shared" si="0"/>
        <v>0</v>
      </c>
      <c r="G24" s="35"/>
      <c r="H24" s="2"/>
    </row>
    <row r="25" spans="1:8" ht="15.75" thickBot="1">
      <c r="A25" s="24">
        <v>16</v>
      </c>
      <c r="B25" s="40" t="s">
        <v>89</v>
      </c>
      <c r="C25" s="3" t="s">
        <v>22</v>
      </c>
      <c r="D25" s="6">
        <v>1700</v>
      </c>
      <c r="E25" s="1"/>
      <c r="F25" s="30">
        <f t="shared" si="0"/>
        <v>0</v>
      </c>
      <c r="G25" s="35"/>
      <c r="H25" s="2"/>
    </row>
    <row r="26" spans="1:8" ht="15.75" thickBot="1">
      <c r="A26" s="24">
        <v>1</v>
      </c>
      <c r="B26" s="40" t="s">
        <v>118</v>
      </c>
      <c r="C26" s="3" t="s">
        <v>17</v>
      </c>
      <c r="D26" s="6">
        <v>4500</v>
      </c>
      <c r="E26" s="1"/>
      <c r="F26" s="30">
        <f t="shared" si="0"/>
        <v>0</v>
      </c>
      <c r="G26" s="35"/>
      <c r="H26" s="2"/>
    </row>
    <row r="27" spans="1:8" ht="15.75" thickBot="1">
      <c r="A27" s="24">
        <v>26</v>
      </c>
      <c r="B27" s="40" t="s">
        <v>18</v>
      </c>
      <c r="C27" s="3" t="s">
        <v>32</v>
      </c>
      <c r="D27" s="6">
        <v>520</v>
      </c>
      <c r="E27" s="1"/>
      <c r="F27" s="30">
        <f t="shared" si="0"/>
        <v>0</v>
      </c>
      <c r="G27" s="35"/>
      <c r="H27" s="2"/>
    </row>
    <row r="28" spans="1:8" ht="15.75" thickBot="1">
      <c r="A28" s="49" t="s">
        <v>77</v>
      </c>
      <c r="B28" s="50"/>
      <c r="C28" s="17"/>
      <c r="D28" s="18"/>
      <c r="E28" s="19"/>
      <c r="F28" s="29"/>
      <c r="G28" s="35"/>
      <c r="H28" s="2"/>
    </row>
    <row r="29" spans="1:8" ht="15.75" thickBot="1">
      <c r="A29" s="24">
        <v>8</v>
      </c>
      <c r="B29" s="40" t="s">
        <v>25</v>
      </c>
      <c r="C29" s="3" t="s">
        <v>24</v>
      </c>
      <c r="D29" s="6">
        <v>750</v>
      </c>
      <c r="E29" s="1"/>
      <c r="F29" s="30">
        <f>E29*D29</f>
        <v>0</v>
      </c>
      <c r="G29" s="35"/>
      <c r="H29" s="2"/>
    </row>
    <row r="30" spans="1:8" ht="15.75" thickBot="1">
      <c r="A30" s="24" t="s">
        <v>150</v>
      </c>
      <c r="B30" s="40" t="s">
        <v>15</v>
      </c>
      <c r="C30" s="3" t="s">
        <v>4</v>
      </c>
      <c r="D30" s="6">
        <v>2000</v>
      </c>
      <c r="E30" s="1"/>
      <c r="F30" s="30">
        <f>E30*D30</f>
        <v>0</v>
      </c>
      <c r="G30" s="35"/>
      <c r="H30" s="2"/>
    </row>
    <row r="31" spans="1:8" ht="15.75" thickBot="1">
      <c r="A31" s="24">
        <v>6</v>
      </c>
      <c r="B31" s="40" t="s">
        <v>36</v>
      </c>
      <c r="C31" s="3" t="s">
        <v>37</v>
      </c>
      <c r="D31" s="6">
        <v>1200</v>
      </c>
      <c r="E31" s="1"/>
      <c r="F31" s="30">
        <f>E31*D31</f>
        <v>0</v>
      </c>
      <c r="G31" s="35"/>
      <c r="H31" s="2"/>
    </row>
    <row r="32" spans="1:8" ht="15.75" thickBot="1">
      <c r="A32" s="49" t="s">
        <v>76</v>
      </c>
      <c r="B32" s="50"/>
      <c r="C32" s="17"/>
      <c r="D32" s="18"/>
      <c r="E32" s="19"/>
      <c r="F32" s="29"/>
      <c r="G32" s="35"/>
      <c r="H32" s="2"/>
    </row>
    <row r="33" spans="1:8" ht="15.75" thickBot="1">
      <c r="A33" s="24">
        <v>2</v>
      </c>
      <c r="B33" s="21" t="s">
        <v>33</v>
      </c>
      <c r="C33" s="3" t="s">
        <v>34</v>
      </c>
      <c r="D33" s="6">
        <v>1900</v>
      </c>
      <c r="E33" s="1"/>
      <c r="F33" s="30">
        <f>E33*D33</f>
        <v>0</v>
      </c>
      <c r="G33" s="35"/>
      <c r="H33" s="2"/>
    </row>
    <row r="34" spans="1:8" ht="15.75" thickBot="1">
      <c r="A34" s="49" t="s">
        <v>75</v>
      </c>
      <c r="B34" s="50"/>
      <c r="C34" s="17"/>
      <c r="D34" s="18"/>
      <c r="E34" s="19"/>
      <c r="F34" s="29"/>
      <c r="G34" s="35"/>
      <c r="H34" s="2"/>
    </row>
    <row r="35" spans="1:8" ht="15.75" thickBot="1">
      <c r="A35" s="24">
        <v>15</v>
      </c>
      <c r="B35" s="47" t="s">
        <v>130</v>
      </c>
      <c r="C35" s="3" t="s">
        <v>32</v>
      </c>
      <c r="D35" s="6">
        <v>400</v>
      </c>
      <c r="E35" s="1"/>
      <c r="F35" s="30">
        <f>E35*D35</f>
        <v>0</v>
      </c>
      <c r="G35" s="35"/>
      <c r="H35" s="2"/>
    </row>
    <row r="36" spans="1:8" ht="15.75" customHeight="1" thickBot="1">
      <c r="A36" s="51" t="s">
        <v>79</v>
      </c>
      <c r="B36" s="52"/>
      <c r="C36" s="11"/>
      <c r="D36" s="11"/>
      <c r="E36" s="11"/>
      <c r="F36" s="32">
        <f>SUM((F38:F45),(F47:F48),(F50:F52))</f>
        <v>0</v>
      </c>
      <c r="G36" s="35"/>
      <c r="H36" s="2"/>
    </row>
    <row r="37" spans="1:8" ht="15.75" customHeight="1" thickBot="1">
      <c r="A37" s="49" t="s">
        <v>81</v>
      </c>
      <c r="B37" s="50"/>
      <c r="C37" s="19"/>
      <c r="D37" s="19"/>
      <c r="E37" s="19"/>
      <c r="F37" s="31"/>
      <c r="G37" s="35"/>
      <c r="H37" s="2"/>
    </row>
    <row r="38" spans="1:8" ht="15.75" customHeight="1" thickBot="1">
      <c r="A38" s="24">
        <v>31</v>
      </c>
      <c r="B38" s="46" t="s">
        <v>46</v>
      </c>
      <c r="C38" s="3" t="s">
        <v>14</v>
      </c>
      <c r="D38" s="6">
        <v>2300</v>
      </c>
      <c r="E38" s="1"/>
      <c r="F38" s="30">
        <f>E38*D38</f>
        <v>0</v>
      </c>
      <c r="G38" s="35"/>
      <c r="H38" s="2"/>
    </row>
    <row r="39" spans="1:8" ht="15.75" thickBot="1">
      <c r="A39" s="24">
        <v>17</v>
      </c>
      <c r="B39" s="40" t="s">
        <v>47</v>
      </c>
      <c r="C39" s="3" t="s">
        <v>48</v>
      </c>
      <c r="D39" s="6">
        <v>1100</v>
      </c>
      <c r="E39" s="1"/>
      <c r="F39" s="30">
        <f>E39*D39</f>
        <v>0</v>
      </c>
      <c r="G39" s="35"/>
      <c r="H39" s="2"/>
    </row>
    <row r="40" spans="1:8" ht="15.75" thickBot="1">
      <c r="A40" s="24">
        <v>1</v>
      </c>
      <c r="B40" s="40" t="s">
        <v>99</v>
      </c>
      <c r="C40" s="3" t="s">
        <v>12</v>
      </c>
      <c r="D40" s="6">
        <v>700</v>
      </c>
      <c r="E40" s="1"/>
      <c r="F40" s="30">
        <f>E40*D40</f>
        <v>0</v>
      </c>
      <c r="G40" s="35"/>
      <c r="H40" s="2"/>
    </row>
    <row r="41" spans="1:8" ht="15.75" thickBot="1">
      <c r="A41" s="24">
        <v>9</v>
      </c>
      <c r="B41" s="40" t="s">
        <v>110</v>
      </c>
      <c r="C41" s="3" t="s">
        <v>39</v>
      </c>
      <c r="D41" s="6">
        <v>1900</v>
      </c>
      <c r="E41" s="1"/>
      <c r="F41" s="30">
        <f>E41*D41</f>
        <v>0</v>
      </c>
      <c r="G41" s="35"/>
      <c r="H41" s="2"/>
    </row>
    <row r="42" spans="1:8" ht="15.75" thickBot="1">
      <c r="A42" s="24">
        <v>2</v>
      </c>
      <c r="B42" s="40" t="s">
        <v>110</v>
      </c>
      <c r="C42" s="3" t="s">
        <v>45</v>
      </c>
      <c r="D42" s="6">
        <v>2900</v>
      </c>
      <c r="E42" s="1"/>
      <c r="F42" s="30">
        <f>E42*D42</f>
        <v>0</v>
      </c>
      <c r="G42" s="35"/>
      <c r="H42" s="2"/>
    </row>
    <row r="43" spans="1:8" ht="15.75" thickBot="1">
      <c r="A43" s="24">
        <v>1</v>
      </c>
      <c r="B43" s="40" t="s">
        <v>111</v>
      </c>
      <c r="C43" s="3" t="s">
        <v>13</v>
      </c>
      <c r="D43" s="6">
        <v>560</v>
      </c>
      <c r="E43" s="1"/>
      <c r="F43" s="30">
        <f>E43*D43</f>
        <v>0</v>
      </c>
      <c r="G43" s="35"/>
      <c r="H43" s="2"/>
    </row>
    <row r="44" spans="1:8" ht="15.75" thickBot="1">
      <c r="A44" s="24">
        <v>3</v>
      </c>
      <c r="B44" s="53" t="s">
        <v>98</v>
      </c>
      <c r="C44" s="3" t="s">
        <v>9</v>
      </c>
      <c r="D44" s="6">
        <v>1200</v>
      </c>
      <c r="E44" s="1"/>
      <c r="F44" s="30">
        <f>E44*D44</f>
        <v>0</v>
      </c>
      <c r="G44" s="35"/>
      <c r="H44" s="2"/>
    </row>
    <row r="45" spans="1:8" ht="15.75" thickBot="1">
      <c r="A45" s="24">
        <v>7</v>
      </c>
      <c r="B45" s="43" t="s">
        <v>129</v>
      </c>
      <c r="C45" s="3" t="s">
        <v>24</v>
      </c>
      <c r="D45" s="6">
        <v>1500</v>
      </c>
      <c r="E45" s="1"/>
      <c r="F45" s="30">
        <f>E45*D45</f>
        <v>0</v>
      </c>
      <c r="G45" s="35"/>
      <c r="H45" s="2"/>
    </row>
    <row r="46" spans="1:8" ht="15.75" thickBot="1">
      <c r="A46" s="49" t="s">
        <v>77</v>
      </c>
      <c r="B46" s="50"/>
      <c r="C46" s="17"/>
      <c r="D46" s="18"/>
      <c r="E46" s="19"/>
      <c r="F46" s="29"/>
      <c r="G46" s="35"/>
      <c r="H46" s="2"/>
    </row>
    <row r="47" spans="1:8" ht="15.75" thickBot="1">
      <c r="A47" s="24">
        <v>10</v>
      </c>
      <c r="B47" s="40" t="s">
        <v>42</v>
      </c>
      <c r="C47" s="3" t="s">
        <v>43</v>
      </c>
      <c r="D47" s="6">
        <v>2500</v>
      </c>
      <c r="E47" s="1"/>
      <c r="F47" s="30">
        <f>E47*D47</f>
        <v>0</v>
      </c>
      <c r="G47" s="35"/>
      <c r="H47" s="2"/>
    </row>
    <row r="48" spans="1:8" ht="15.75" thickBot="1">
      <c r="A48" s="24">
        <v>23</v>
      </c>
      <c r="B48" s="40" t="s">
        <v>40</v>
      </c>
      <c r="C48" s="3" t="s">
        <v>39</v>
      </c>
      <c r="D48" s="6">
        <v>480</v>
      </c>
      <c r="E48" s="1"/>
      <c r="F48" s="30">
        <f>E48*D48</f>
        <v>0</v>
      </c>
      <c r="G48" s="35"/>
      <c r="H48" s="2"/>
    </row>
    <row r="49" spans="1:8" ht="15.75" thickBot="1">
      <c r="A49" s="49" t="s">
        <v>75</v>
      </c>
      <c r="B49" s="50"/>
      <c r="C49" s="17"/>
      <c r="D49" s="18"/>
      <c r="E49" s="19"/>
      <c r="F49" s="29"/>
      <c r="G49" s="35"/>
      <c r="H49" s="2"/>
    </row>
    <row r="50" spans="1:8" ht="15.75" thickBot="1">
      <c r="A50" s="24">
        <v>5</v>
      </c>
      <c r="B50" s="40" t="s">
        <v>49</v>
      </c>
      <c r="C50" s="3" t="s">
        <v>50</v>
      </c>
      <c r="D50" s="6">
        <v>4500</v>
      </c>
      <c r="E50" s="1"/>
      <c r="F50" s="30">
        <f>E50*D50</f>
        <v>0</v>
      </c>
      <c r="G50" s="35"/>
      <c r="H50" s="2"/>
    </row>
    <row r="51" spans="1:8" ht="15.75" thickBot="1">
      <c r="A51" s="24">
        <v>7</v>
      </c>
      <c r="B51" s="40" t="s">
        <v>41</v>
      </c>
      <c r="C51" s="3" t="s">
        <v>10</v>
      </c>
      <c r="D51" s="6">
        <v>390</v>
      </c>
      <c r="E51" s="1"/>
      <c r="F51" s="30">
        <f>E51*D51</f>
        <v>0</v>
      </c>
      <c r="G51" s="35"/>
      <c r="H51" s="2"/>
    </row>
    <row r="52" spans="1:8" ht="15.75" thickBot="1">
      <c r="A52" s="24" t="s">
        <v>148</v>
      </c>
      <c r="B52" s="40" t="s">
        <v>20</v>
      </c>
      <c r="C52" s="3" t="s">
        <v>11</v>
      </c>
      <c r="D52" s="6">
        <v>15000</v>
      </c>
      <c r="E52" s="1"/>
      <c r="F52" s="30">
        <f>E52*D52</f>
        <v>0</v>
      </c>
      <c r="G52" s="35"/>
      <c r="H52" s="2"/>
    </row>
    <row r="53" spans="1:8" ht="15.75" customHeight="1" thickBot="1">
      <c r="A53" s="51" t="s">
        <v>78</v>
      </c>
      <c r="B53" s="52"/>
      <c r="C53" s="12"/>
      <c r="D53" s="13"/>
      <c r="E53" s="11"/>
      <c r="F53" s="32">
        <f>SUM((F55:F81),(F83:F89),(F91:F93),(F95:F104))</f>
        <v>0</v>
      </c>
      <c r="G53" s="36"/>
      <c r="H53" s="2"/>
    </row>
    <row r="54" spans="1:8" ht="15.75" customHeight="1" thickBot="1">
      <c r="A54" s="49" t="s">
        <v>81</v>
      </c>
      <c r="B54" s="50"/>
      <c r="C54" s="17"/>
      <c r="D54" s="18"/>
      <c r="E54" s="19"/>
      <c r="F54" s="29"/>
      <c r="G54" s="35"/>
      <c r="H54" s="2"/>
    </row>
    <row r="55" spans="1:8" ht="15.75" thickBot="1">
      <c r="A55" s="24">
        <v>5</v>
      </c>
      <c r="B55" s="40" t="s">
        <v>65</v>
      </c>
      <c r="C55" s="10" t="s">
        <v>112</v>
      </c>
      <c r="D55" s="6">
        <v>490</v>
      </c>
      <c r="E55" s="1"/>
      <c r="F55" s="30">
        <f aca="true" t="shared" si="1" ref="F55:F81">E55*D55</f>
        <v>0</v>
      </c>
      <c r="G55" s="35"/>
      <c r="H55" s="2"/>
    </row>
    <row r="56" spans="1:8" ht="15.75" thickBot="1">
      <c r="A56" s="24">
        <v>15</v>
      </c>
      <c r="B56" s="39" t="s">
        <v>136</v>
      </c>
      <c r="C56" s="10" t="s">
        <v>145</v>
      </c>
      <c r="D56" s="6">
        <v>2000</v>
      </c>
      <c r="E56" s="1"/>
      <c r="F56" s="30">
        <f>E56*D56</f>
        <v>0</v>
      </c>
      <c r="G56" s="37"/>
      <c r="H56" s="2"/>
    </row>
    <row r="57" spans="1:8" ht="15.75" thickBot="1">
      <c r="A57" s="24">
        <v>24</v>
      </c>
      <c r="B57" s="40" t="s">
        <v>106</v>
      </c>
      <c r="C57" s="3" t="s">
        <v>0</v>
      </c>
      <c r="D57" s="6">
        <v>380</v>
      </c>
      <c r="E57" s="1"/>
      <c r="F57" s="30">
        <f t="shared" si="1"/>
        <v>0</v>
      </c>
      <c r="G57" s="35"/>
      <c r="H57" s="2"/>
    </row>
    <row r="58" spans="1:8" ht="15" customHeight="1" thickBot="1">
      <c r="A58" s="24">
        <v>4</v>
      </c>
      <c r="B58" s="46" t="s">
        <v>109</v>
      </c>
      <c r="C58" s="3" t="s">
        <v>54</v>
      </c>
      <c r="D58" s="6">
        <v>1300</v>
      </c>
      <c r="E58" s="1"/>
      <c r="F58" s="30">
        <f t="shared" si="1"/>
        <v>0</v>
      </c>
      <c r="G58" s="35"/>
      <c r="H58" s="2"/>
    </row>
    <row r="59" spans="1:8" ht="15" customHeight="1" thickBot="1">
      <c r="A59" s="24">
        <v>30</v>
      </c>
      <c r="B59" s="41" t="s">
        <v>128</v>
      </c>
      <c r="C59" s="3" t="s">
        <v>17</v>
      </c>
      <c r="D59" s="6">
        <v>500</v>
      </c>
      <c r="E59" s="1"/>
      <c r="F59" s="30">
        <f>E59*D59</f>
        <v>0</v>
      </c>
      <c r="G59" s="35"/>
      <c r="H59" s="2"/>
    </row>
    <row r="60" spans="1:8" ht="17.25" customHeight="1" thickBot="1">
      <c r="A60" s="24">
        <v>20</v>
      </c>
      <c r="B60" s="40" t="s">
        <v>108</v>
      </c>
      <c r="C60" s="3" t="s">
        <v>44</v>
      </c>
      <c r="D60" s="6">
        <v>600</v>
      </c>
      <c r="E60" s="1"/>
      <c r="F60" s="30">
        <f t="shared" si="1"/>
        <v>0</v>
      </c>
      <c r="G60" s="35"/>
      <c r="H60" s="2"/>
    </row>
    <row r="61" spans="1:8" ht="15.75" thickBot="1">
      <c r="A61" s="24">
        <v>71</v>
      </c>
      <c r="B61" s="40" t="s">
        <v>119</v>
      </c>
      <c r="C61" s="3" t="s">
        <v>16</v>
      </c>
      <c r="D61" s="6">
        <v>260</v>
      </c>
      <c r="E61" s="1"/>
      <c r="F61" s="30">
        <f t="shared" si="1"/>
        <v>0</v>
      </c>
      <c r="G61" s="35"/>
      <c r="H61" s="2"/>
    </row>
    <row r="62" spans="1:8" ht="15.75" thickBot="1">
      <c r="A62" s="24">
        <v>15</v>
      </c>
      <c r="B62" s="40" t="s">
        <v>114</v>
      </c>
      <c r="C62" s="10" t="s">
        <v>16</v>
      </c>
      <c r="D62" s="6">
        <v>480</v>
      </c>
      <c r="E62" s="1"/>
      <c r="F62" s="30">
        <f t="shared" si="1"/>
        <v>0</v>
      </c>
      <c r="G62" s="35"/>
      <c r="H62" s="2"/>
    </row>
    <row r="63" spans="1:8" ht="15.75" thickBot="1">
      <c r="A63" s="24">
        <v>17</v>
      </c>
      <c r="B63" s="40" t="s">
        <v>114</v>
      </c>
      <c r="C63" s="10" t="s">
        <v>115</v>
      </c>
      <c r="D63" s="6">
        <v>1900</v>
      </c>
      <c r="E63" s="1"/>
      <c r="F63" s="30">
        <f t="shared" si="1"/>
        <v>0</v>
      </c>
      <c r="G63" s="35"/>
      <c r="H63" s="2"/>
    </row>
    <row r="64" spans="1:8" ht="15.75" thickBot="1">
      <c r="A64" s="24">
        <v>2</v>
      </c>
      <c r="B64" s="40" t="s">
        <v>105</v>
      </c>
      <c r="C64" s="3" t="s">
        <v>52</v>
      </c>
      <c r="D64" s="6">
        <v>10000</v>
      </c>
      <c r="E64" s="1"/>
      <c r="F64" s="30">
        <f t="shared" si="1"/>
        <v>0</v>
      </c>
      <c r="G64" s="35"/>
      <c r="H64" s="2"/>
    </row>
    <row r="65" spans="1:8" ht="15.75" thickBot="1">
      <c r="A65" s="24">
        <v>7</v>
      </c>
      <c r="B65" s="40" t="s">
        <v>103</v>
      </c>
      <c r="C65" s="10" t="s">
        <v>4</v>
      </c>
      <c r="D65" s="6">
        <v>1300</v>
      </c>
      <c r="E65" s="1"/>
      <c r="F65" s="30">
        <f t="shared" si="1"/>
        <v>0</v>
      </c>
      <c r="G65" s="36"/>
      <c r="H65" s="2"/>
    </row>
    <row r="66" spans="1:8" ht="15.75" thickBot="1">
      <c r="A66" s="24">
        <v>15</v>
      </c>
      <c r="B66" s="39" t="s">
        <v>132</v>
      </c>
      <c r="C66" s="10" t="s">
        <v>13</v>
      </c>
      <c r="D66" s="6">
        <v>2250</v>
      </c>
      <c r="E66" s="1"/>
      <c r="F66" s="30">
        <f t="shared" si="1"/>
        <v>0</v>
      </c>
      <c r="G66" s="36"/>
      <c r="H66" s="2"/>
    </row>
    <row r="67" spans="1:8" ht="15.75" thickBot="1">
      <c r="A67" s="24">
        <v>5</v>
      </c>
      <c r="B67" s="40" t="s">
        <v>107</v>
      </c>
      <c r="C67" s="3" t="s">
        <v>51</v>
      </c>
      <c r="D67" s="6">
        <v>1300</v>
      </c>
      <c r="E67" s="1"/>
      <c r="F67" s="30">
        <f>E67*D67</f>
        <v>0</v>
      </c>
      <c r="G67" s="36"/>
      <c r="H67" s="2"/>
    </row>
    <row r="68" spans="1:8" ht="15.75" thickBot="1">
      <c r="A68" s="24">
        <v>10</v>
      </c>
      <c r="B68" s="39" t="s">
        <v>124</v>
      </c>
      <c r="C68" s="24" t="s">
        <v>17</v>
      </c>
      <c r="D68" s="23">
        <v>1700</v>
      </c>
      <c r="E68" s="1"/>
      <c r="F68" s="33">
        <f>E68*D68</f>
        <v>0</v>
      </c>
      <c r="G68" s="36"/>
      <c r="H68" s="2"/>
    </row>
    <row r="69" spans="1:8" ht="15.75" thickBot="1">
      <c r="A69" s="24">
        <v>15</v>
      </c>
      <c r="B69" s="40" t="s">
        <v>101</v>
      </c>
      <c r="C69" s="10" t="s">
        <v>13</v>
      </c>
      <c r="D69" s="6">
        <v>2250</v>
      </c>
      <c r="E69" s="1"/>
      <c r="F69" s="30">
        <f>E69*D69</f>
        <v>0</v>
      </c>
      <c r="G69" s="35"/>
      <c r="H69" s="2"/>
    </row>
    <row r="70" spans="1:8" ht="15.75" thickBot="1">
      <c r="A70" s="24">
        <v>20</v>
      </c>
      <c r="B70" s="39" t="s">
        <v>126</v>
      </c>
      <c r="C70" s="10" t="s">
        <v>1</v>
      </c>
      <c r="D70" s="6">
        <v>900</v>
      </c>
      <c r="E70" s="1"/>
      <c r="F70" s="30">
        <f>E70*D70</f>
        <v>0</v>
      </c>
      <c r="G70" s="37"/>
      <c r="H70" s="2"/>
    </row>
    <row r="71" spans="1:8" ht="15.75" thickBot="1">
      <c r="A71" s="24">
        <v>15</v>
      </c>
      <c r="B71" s="40" t="s">
        <v>102</v>
      </c>
      <c r="C71" s="10" t="s">
        <v>4</v>
      </c>
      <c r="D71" s="6">
        <v>1200</v>
      </c>
      <c r="E71" s="1"/>
      <c r="F71" s="30">
        <f t="shared" si="1"/>
        <v>0</v>
      </c>
      <c r="G71" s="36"/>
      <c r="H71" s="2"/>
    </row>
    <row r="72" spans="1:8" ht="15.75" thickBot="1">
      <c r="A72" s="24">
        <v>3</v>
      </c>
      <c r="B72" s="43" t="s">
        <v>117</v>
      </c>
      <c r="C72" s="10" t="s">
        <v>4</v>
      </c>
      <c r="D72" s="6">
        <v>1400</v>
      </c>
      <c r="E72" s="1"/>
      <c r="F72" s="30">
        <f t="shared" si="1"/>
        <v>0</v>
      </c>
      <c r="G72" s="35"/>
      <c r="H72" s="2"/>
    </row>
    <row r="73" spans="1:8" ht="15.75" thickBot="1">
      <c r="A73" s="24">
        <v>10</v>
      </c>
      <c r="B73" s="41" t="s">
        <v>134</v>
      </c>
      <c r="C73" s="10" t="s">
        <v>145</v>
      </c>
      <c r="D73" s="6">
        <v>900</v>
      </c>
      <c r="E73" s="1"/>
      <c r="F73" s="30">
        <f>E73*D73</f>
        <v>0</v>
      </c>
      <c r="G73" s="37"/>
      <c r="H73" s="2"/>
    </row>
    <row r="74" spans="1:8" ht="15.75" thickBot="1">
      <c r="A74" s="24">
        <v>8</v>
      </c>
      <c r="B74" s="43" t="s">
        <v>120</v>
      </c>
      <c r="C74" s="10" t="s">
        <v>4</v>
      </c>
      <c r="D74" s="6">
        <v>1700</v>
      </c>
      <c r="E74" s="1"/>
      <c r="F74" s="30">
        <f t="shared" si="1"/>
        <v>0</v>
      </c>
      <c r="G74" s="35"/>
      <c r="H74" s="2"/>
    </row>
    <row r="75" spans="1:8" ht="15.75" thickBot="1">
      <c r="A75" s="24">
        <v>15</v>
      </c>
      <c r="B75" s="39" t="s">
        <v>131</v>
      </c>
      <c r="C75" s="10" t="s">
        <v>16</v>
      </c>
      <c r="D75" s="6">
        <v>1700</v>
      </c>
      <c r="E75" s="1"/>
      <c r="F75" s="30">
        <f t="shared" si="1"/>
        <v>0</v>
      </c>
      <c r="G75" s="37"/>
      <c r="H75" s="2"/>
    </row>
    <row r="76" spans="1:8" ht="15.75" thickBot="1">
      <c r="A76" s="24">
        <v>8</v>
      </c>
      <c r="B76" s="40" t="s">
        <v>113</v>
      </c>
      <c r="C76" s="10" t="s">
        <v>2</v>
      </c>
      <c r="D76" s="6">
        <v>2300</v>
      </c>
      <c r="E76" s="1"/>
      <c r="F76" s="30">
        <f t="shared" si="1"/>
        <v>0</v>
      </c>
      <c r="G76" s="35"/>
      <c r="H76" s="2"/>
    </row>
    <row r="77" spans="1:8" ht="15.75" thickBot="1">
      <c r="A77" s="24">
        <v>19</v>
      </c>
      <c r="B77" s="41" t="s">
        <v>133</v>
      </c>
      <c r="C77" s="10" t="s">
        <v>147</v>
      </c>
      <c r="D77" s="6">
        <v>1300</v>
      </c>
      <c r="E77" s="1"/>
      <c r="F77" s="30">
        <f t="shared" si="1"/>
        <v>0</v>
      </c>
      <c r="G77" s="37"/>
      <c r="H77" s="2"/>
    </row>
    <row r="78" spans="1:8" ht="15.75" thickBot="1">
      <c r="A78" s="24">
        <v>23</v>
      </c>
      <c r="B78" s="42" t="s">
        <v>135</v>
      </c>
      <c r="C78" s="10" t="s">
        <v>146</v>
      </c>
      <c r="D78" s="6">
        <v>1000</v>
      </c>
      <c r="E78" s="1"/>
      <c r="F78" s="30">
        <f>E78*D78</f>
        <v>0</v>
      </c>
      <c r="G78" s="37"/>
      <c r="H78" s="2"/>
    </row>
    <row r="79" spans="1:8" ht="15.75" thickBot="1">
      <c r="A79" s="24">
        <v>6</v>
      </c>
      <c r="B79" s="40" t="s">
        <v>104</v>
      </c>
      <c r="C79" s="3" t="s">
        <v>53</v>
      </c>
      <c r="D79" s="6">
        <v>6000</v>
      </c>
      <c r="E79" s="1"/>
      <c r="F79" s="30">
        <f t="shared" si="1"/>
        <v>0</v>
      </c>
      <c r="G79" s="35"/>
      <c r="H79" s="2"/>
    </row>
    <row r="80" spans="1:8" ht="15.75" thickBot="1">
      <c r="A80" s="24">
        <v>7</v>
      </c>
      <c r="B80" s="40" t="s">
        <v>100</v>
      </c>
      <c r="C80" s="10" t="s">
        <v>13</v>
      </c>
      <c r="D80" s="6">
        <v>1300</v>
      </c>
      <c r="E80" s="1"/>
      <c r="F80" s="30">
        <f t="shared" si="1"/>
        <v>0</v>
      </c>
      <c r="G80" s="35"/>
      <c r="H80" s="2"/>
    </row>
    <row r="81" spans="1:8" ht="15.75" thickBot="1">
      <c r="A81" s="24">
        <v>250</v>
      </c>
      <c r="B81" s="40" t="s">
        <v>66</v>
      </c>
      <c r="C81" s="10" t="s">
        <v>116</v>
      </c>
      <c r="D81" s="6">
        <v>65</v>
      </c>
      <c r="E81" s="1"/>
      <c r="F81" s="30">
        <f t="shared" si="1"/>
        <v>0</v>
      </c>
      <c r="G81" s="35"/>
      <c r="H81" s="2"/>
    </row>
    <row r="82" spans="1:8" ht="15.75" thickBot="1">
      <c r="A82" s="49" t="s">
        <v>77</v>
      </c>
      <c r="B82" s="50"/>
      <c r="C82" s="17"/>
      <c r="D82" s="18"/>
      <c r="E82" s="19"/>
      <c r="F82" s="29"/>
      <c r="G82" s="35"/>
      <c r="H82" s="2"/>
    </row>
    <row r="83" spans="1:8" ht="15.75" thickBot="1">
      <c r="A83" s="24">
        <v>40</v>
      </c>
      <c r="B83" s="40" t="s">
        <v>64</v>
      </c>
      <c r="C83" s="4" t="s">
        <v>0</v>
      </c>
      <c r="D83" s="6">
        <v>400</v>
      </c>
      <c r="E83" s="1"/>
      <c r="F83" s="30">
        <f aca="true" t="shared" si="2" ref="F83:F89">E83*D83</f>
        <v>0</v>
      </c>
      <c r="G83" s="35"/>
      <c r="H83" s="2"/>
    </row>
    <row r="84" spans="1:8" ht="15.75" thickBot="1">
      <c r="A84" s="24">
        <v>36</v>
      </c>
      <c r="B84" s="40" t="s">
        <v>63</v>
      </c>
      <c r="C84" s="3" t="s">
        <v>44</v>
      </c>
      <c r="D84" s="6">
        <v>580</v>
      </c>
      <c r="E84" s="1"/>
      <c r="F84" s="30">
        <f t="shared" si="2"/>
        <v>0</v>
      </c>
      <c r="G84" s="37"/>
      <c r="H84" s="2"/>
    </row>
    <row r="85" spans="1:8" ht="15.75" thickBot="1">
      <c r="A85" s="24">
        <v>15</v>
      </c>
      <c r="B85" s="44" t="s">
        <v>123</v>
      </c>
      <c r="C85" s="4" t="s">
        <v>122</v>
      </c>
      <c r="D85" s="6">
        <v>4500</v>
      </c>
      <c r="E85" s="1"/>
      <c r="F85" s="30">
        <f t="shared" si="2"/>
        <v>0</v>
      </c>
      <c r="G85" s="36"/>
      <c r="H85" s="2"/>
    </row>
    <row r="86" spans="1:8" ht="15.75" thickBot="1">
      <c r="A86" s="24">
        <v>16</v>
      </c>
      <c r="B86" s="45" t="s">
        <v>149</v>
      </c>
      <c r="C86" s="4" t="s">
        <v>125</v>
      </c>
      <c r="D86" s="6">
        <v>3000</v>
      </c>
      <c r="E86" s="1"/>
      <c r="F86" s="30">
        <f>E86*D86</f>
        <v>0</v>
      </c>
      <c r="G86" s="36"/>
      <c r="H86" s="2"/>
    </row>
    <row r="87" spans="1:8" ht="15.75" thickBot="1">
      <c r="A87" s="24">
        <v>20</v>
      </c>
      <c r="B87" s="40" t="s">
        <v>55</v>
      </c>
      <c r="C87" s="3" t="s">
        <v>2</v>
      </c>
      <c r="D87" s="6">
        <v>600</v>
      </c>
      <c r="E87" s="1"/>
      <c r="F87" s="30">
        <f t="shared" si="2"/>
        <v>0</v>
      </c>
      <c r="G87" s="35"/>
      <c r="H87" s="2"/>
    </row>
    <row r="88" spans="1:8" ht="15.75" thickBot="1">
      <c r="A88" s="24">
        <v>10</v>
      </c>
      <c r="B88" s="40" t="s">
        <v>3</v>
      </c>
      <c r="C88" s="3" t="s">
        <v>56</v>
      </c>
      <c r="D88" s="6">
        <v>450</v>
      </c>
      <c r="E88" s="1"/>
      <c r="F88" s="30">
        <f t="shared" si="2"/>
        <v>0</v>
      </c>
      <c r="G88" s="35"/>
      <c r="H88" s="2"/>
    </row>
    <row r="89" spans="1:8" ht="15.75" thickBot="1">
      <c r="A89" s="24" t="s">
        <v>150</v>
      </c>
      <c r="B89" s="40" t="s">
        <v>57</v>
      </c>
      <c r="C89" s="3" t="s">
        <v>58</v>
      </c>
      <c r="D89" s="6">
        <v>2000</v>
      </c>
      <c r="E89" s="1"/>
      <c r="F89" s="30">
        <f t="shared" si="2"/>
        <v>0</v>
      </c>
      <c r="G89" s="35"/>
      <c r="H89" s="2"/>
    </row>
    <row r="90" spans="1:8" ht="15.75" thickBot="1">
      <c r="A90" s="49" t="s">
        <v>76</v>
      </c>
      <c r="B90" s="50"/>
      <c r="C90" s="17"/>
      <c r="D90" s="18"/>
      <c r="E90" s="19"/>
      <c r="F90" s="29"/>
      <c r="G90" s="36"/>
      <c r="H90" s="2"/>
    </row>
    <row r="91" spans="1:8" ht="15.75" thickBot="1">
      <c r="A91" s="24">
        <v>500</v>
      </c>
      <c r="B91" s="43" t="s">
        <v>67</v>
      </c>
      <c r="C91" s="10" t="s">
        <v>127</v>
      </c>
      <c r="D91" s="6">
        <v>27</v>
      </c>
      <c r="E91" s="1"/>
      <c r="F91" s="30">
        <f>E91*D91</f>
        <v>0</v>
      </c>
      <c r="G91" s="37"/>
      <c r="H91" s="2"/>
    </row>
    <row r="92" spans="1:8" ht="15.75" thickBot="1">
      <c r="A92" s="24">
        <v>200</v>
      </c>
      <c r="B92" s="39" t="s">
        <v>137</v>
      </c>
      <c r="C92" s="10" t="s">
        <v>144</v>
      </c>
      <c r="D92" s="6">
        <v>45</v>
      </c>
      <c r="E92" s="1"/>
      <c r="F92" s="30">
        <f>E92*D92</f>
        <v>0</v>
      </c>
      <c r="G92" s="35"/>
      <c r="H92" s="2"/>
    </row>
    <row r="93" spans="1:8" ht="15.75" thickBot="1">
      <c r="A93" s="24">
        <v>40</v>
      </c>
      <c r="B93" s="43" t="s">
        <v>68</v>
      </c>
      <c r="C93" s="4" t="s">
        <v>0</v>
      </c>
      <c r="D93" s="6">
        <v>120</v>
      </c>
      <c r="E93" s="1"/>
      <c r="F93" s="30">
        <f>E93*D93</f>
        <v>0</v>
      </c>
      <c r="G93" s="35"/>
      <c r="H93" s="2"/>
    </row>
    <row r="94" spans="1:8" ht="15.75" thickBot="1">
      <c r="A94" s="49" t="s">
        <v>75</v>
      </c>
      <c r="B94" s="50"/>
      <c r="C94" s="17"/>
      <c r="D94" s="18"/>
      <c r="E94" s="19"/>
      <c r="F94" s="29"/>
      <c r="G94" s="36"/>
      <c r="H94" s="2"/>
    </row>
    <row r="95" spans="1:8" ht="15.75" thickBot="1">
      <c r="A95" s="24">
        <v>15</v>
      </c>
      <c r="B95" s="39" t="s">
        <v>139</v>
      </c>
      <c r="C95" s="25" t="s">
        <v>127</v>
      </c>
      <c r="D95" s="26">
        <v>130</v>
      </c>
      <c r="E95" s="27"/>
      <c r="F95" s="34">
        <f>E95*D95</f>
        <v>0</v>
      </c>
      <c r="G95" s="36"/>
      <c r="H95" s="2"/>
    </row>
    <row r="96" spans="1:8" ht="15.75" thickBot="1">
      <c r="A96" s="24">
        <v>3</v>
      </c>
      <c r="B96" s="40" t="s">
        <v>7</v>
      </c>
      <c r="C96" s="3" t="s">
        <v>62</v>
      </c>
      <c r="D96" s="6">
        <v>780</v>
      </c>
      <c r="E96" s="1"/>
      <c r="F96" s="30">
        <f aca="true" t="shared" si="3" ref="F96:F104">E96*D96</f>
        <v>0</v>
      </c>
      <c r="G96" s="36"/>
      <c r="H96" s="2"/>
    </row>
    <row r="97" spans="1:8" ht="15.75" thickBot="1">
      <c r="A97" s="24">
        <v>2</v>
      </c>
      <c r="B97" s="40" t="s">
        <v>8</v>
      </c>
      <c r="C97" s="3" t="s">
        <v>82</v>
      </c>
      <c r="D97" s="6">
        <v>780</v>
      </c>
      <c r="E97" s="1"/>
      <c r="F97" s="30">
        <f t="shared" si="3"/>
        <v>0</v>
      </c>
      <c r="G97" s="35"/>
      <c r="H97" s="2"/>
    </row>
    <row r="98" spans="1:8" ht="15.75" thickBot="1">
      <c r="A98" s="24">
        <v>80</v>
      </c>
      <c r="B98" s="39" t="s">
        <v>138</v>
      </c>
      <c r="C98" s="3" t="s">
        <v>143</v>
      </c>
      <c r="D98" s="6">
        <v>450</v>
      </c>
      <c r="E98" s="1"/>
      <c r="F98" s="30">
        <f>E98*D98</f>
        <v>0</v>
      </c>
      <c r="G98" s="35"/>
      <c r="H98" s="2"/>
    </row>
    <row r="99" spans="1:8" ht="15.75" thickBot="1">
      <c r="A99" s="24">
        <v>35</v>
      </c>
      <c r="B99" s="40" t="s">
        <v>5</v>
      </c>
      <c r="C99" s="3" t="s">
        <v>59</v>
      </c>
      <c r="D99" s="6">
        <v>120</v>
      </c>
      <c r="E99" s="1"/>
      <c r="F99" s="30">
        <f t="shared" si="3"/>
        <v>0</v>
      </c>
      <c r="G99" s="35"/>
      <c r="H99" s="2"/>
    </row>
    <row r="100" spans="1:8" ht="15.75" thickBot="1">
      <c r="A100" s="24">
        <v>50</v>
      </c>
      <c r="B100" s="40" t="s">
        <v>60</v>
      </c>
      <c r="C100" s="3" t="s">
        <v>1</v>
      </c>
      <c r="D100" s="6">
        <v>90</v>
      </c>
      <c r="E100" s="1"/>
      <c r="F100" s="30">
        <f t="shared" si="3"/>
        <v>0</v>
      </c>
      <c r="G100" s="35"/>
      <c r="H100" s="2"/>
    </row>
    <row r="101" spans="1:8" ht="15.75" thickBot="1">
      <c r="A101" s="24">
        <v>9</v>
      </c>
      <c r="B101" s="40" t="s">
        <v>6</v>
      </c>
      <c r="C101" s="3" t="s">
        <v>61</v>
      </c>
      <c r="D101" s="6">
        <v>2500</v>
      </c>
      <c r="E101" s="1"/>
      <c r="F101" s="30">
        <f t="shared" si="3"/>
        <v>0</v>
      </c>
      <c r="G101" s="35"/>
      <c r="H101" s="2"/>
    </row>
    <row r="102" spans="1:8" ht="15.75" thickBot="1">
      <c r="A102" s="24">
        <v>4</v>
      </c>
      <c r="B102" s="41" t="s">
        <v>140</v>
      </c>
      <c r="C102" s="3" t="s">
        <v>14</v>
      </c>
      <c r="D102" s="6">
        <v>3900</v>
      </c>
      <c r="E102" s="1"/>
      <c r="F102" s="30">
        <f t="shared" si="3"/>
        <v>0</v>
      </c>
      <c r="G102" s="35"/>
      <c r="H102" s="2"/>
    </row>
    <row r="103" spans="1:8" ht="15.75" thickBot="1">
      <c r="A103" s="24">
        <v>3</v>
      </c>
      <c r="B103" s="42" t="s">
        <v>141</v>
      </c>
      <c r="C103" s="3" t="s">
        <v>14</v>
      </c>
      <c r="D103" s="6">
        <v>3900</v>
      </c>
      <c r="E103" s="1"/>
      <c r="F103" s="30">
        <f t="shared" si="3"/>
        <v>0</v>
      </c>
      <c r="G103" s="36"/>
      <c r="H103" s="2"/>
    </row>
    <row r="104" spans="1:8" ht="15.75" thickBot="1">
      <c r="A104" s="24">
        <v>80</v>
      </c>
      <c r="B104" s="43" t="s">
        <v>69</v>
      </c>
      <c r="C104" s="3" t="s">
        <v>59</v>
      </c>
      <c r="D104" s="6">
        <v>320</v>
      </c>
      <c r="E104" s="1"/>
      <c r="F104" s="30">
        <f t="shared" si="3"/>
        <v>0</v>
      </c>
      <c r="G104" s="36"/>
      <c r="H104" s="2"/>
    </row>
    <row r="105" spans="5:8" ht="15.75" thickBot="1">
      <c r="E105" s="1" t="s">
        <v>19</v>
      </c>
      <c r="F105" s="48">
        <f>F53+F7+F36</f>
        <v>0</v>
      </c>
      <c r="G105" s="36"/>
      <c r="H105" s="2"/>
    </row>
  </sheetData>
  <sheetProtection/>
  <mergeCells count="14">
    <mergeCell ref="A7:B7"/>
    <mergeCell ref="A8:B8"/>
    <mergeCell ref="A28:B28"/>
    <mergeCell ref="A32:B32"/>
    <mergeCell ref="A34:B34"/>
    <mergeCell ref="A37:B37"/>
    <mergeCell ref="A36:B36"/>
    <mergeCell ref="A94:B94"/>
    <mergeCell ref="A46:B46"/>
    <mergeCell ref="A49:B49"/>
    <mergeCell ref="A54:B54"/>
    <mergeCell ref="A82:B82"/>
    <mergeCell ref="A53:B53"/>
    <mergeCell ref="A90:B90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2011-04-20T20:08:56Z</dcterms:modified>
  <cp:category/>
  <cp:version/>
  <cp:contentType/>
  <cp:contentStatus/>
</cp:coreProperties>
</file>