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biba" sheetId="1" r:id="rId1"/>
  </sheets>
  <definedNames>
    <definedName name="_xlnm.Print_Area" localSheetId="0">'biba'!$A$1:$O$59</definedName>
  </definedNames>
  <calcPr fullCalcOnLoad="1"/>
</workbook>
</file>

<file path=xl/sharedStrings.xml><?xml version="1.0" encoding="utf-8"?>
<sst xmlns="http://schemas.openxmlformats.org/spreadsheetml/2006/main" count="116" uniqueCount="81">
  <si>
    <t>Бланк заказа-ПЛАТЬЯ, ЮБКИ, САРАФАНЫ, ТУНИКИ, КОМПЛЕКТЫ</t>
  </si>
  <si>
    <t>№</t>
  </si>
  <si>
    <t>Изображение</t>
  </si>
  <si>
    <t>Наименование /Описание</t>
  </si>
  <si>
    <t>Ткань</t>
  </si>
  <si>
    <t xml:space="preserve">Цвет </t>
  </si>
  <si>
    <t>Артикул</t>
  </si>
  <si>
    <t>Размерный ряд</t>
  </si>
  <si>
    <t>Итого общее кол-во единиц</t>
  </si>
  <si>
    <t xml:space="preserve">Итого стоимость </t>
  </si>
  <si>
    <t>хлопок 100%</t>
  </si>
  <si>
    <t>черный</t>
  </si>
  <si>
    <t>белый</t>
  </si>
  <si>
    <t>розовый</t>
  </si>
  <si>
    <t>Туника из трикотажного полотна с короткими рукавами. Низки боковых швов заканчиваются разрезами, отстроченными полосками цветочного хлопка. S,M,L</t>
  </si>
  <si>
    <t>хлопок 50% полиэстер 50%</t>
  </si>
  <si>
    <t>461 07</t>
  </si>
  <si>
    <t>Юбка комбинированная, передняя половинка - яркий шелк-атлас, задняя - лен-стрейч</t>
  </si>
  <si>
    <t>лен 90%                 лайкра 10%</t>
  </si>
  <si>
    <t>413 07</t>
  </si>
  <si>
    <t xml:space="preserve">Сарафан прилегающего силуэта с застежкой по боковым швам и регулирующимися лямками на карабинах. По центру полочки настрочена декоративная репсовая лента. </t>
  </si>
  <si>
    <t>темно-серый</t>
  </si>
  <si>
    <t>454 07</t>
  </si>
  <si>
    <t>трикотаж</t>
  </si>
  <si>
    <t xml:space="preserve">Платье комбинированное длиной до колена, с длинными рукавами, в комплекте с длинными черными гетрами. </t>
  </si>
  <si>
    <t>трикотаж+ шелк</t>
  </si>
  <si>
    <t>240-07</t>
  </si>
  <si>
    <t xml:space="preserve">трикотаж </t>
  </si>
  <si>
    <t>юбка трикотажная с ярким задним фартуком</t>
  </si>
  <si>
    <t>серый+салатный</t>
  </si>
  <si>
    <t>201 07</t>
  </si>
  <si>
    <t>Юбка классическая на низкой резинке под живот, выше колена со шлицей сзади</t>
  </si>
  <si>
    <t xml:space="preserve">лен  </t>
  </si>
  <si>
    <t>246- 07</t>
  </si>
  <si>
    <t>Юбка классическая на низкой резинке под живот, выше колена со шлицей сзади, с яркой репсовой полосой в глубине шлицы</t>
  </si>
  <si>
    <t>красный+ бирюза</t>
  </si>
  <si>
    <t>247-2-07</t>
  </si>
  <si>
    <t>Туника с отложным воротником и планкой на спине</t>
  </si>
  <si>
    <t>хлопок 100 %</t>
  </si>
  <si>
    <t>салатовый</t>
  </si>
  <si>
    <t>070 07</t>
  </si>
  <si>
    <t>Платье-туника из двух тканей</t>
  </si>
  <si>
    <t>трикотаж+хлопок</t>
  </si>
  <si>
    <t>080 07 - 1</t>
  </si>
  <si>
    <t>Туника с запахом на груди и комплектом атласных поясов</t>
  </si>
  <si>
    <t>белый+салатный+сиреневый</t>
  </si>
  <si>
    <t>072 07</t>
  </si>
  <si>
    <t>Туника удлиненная с полукруглым рукавом</t>
  </si>
  <si>
    <t>073 07 - 1</t>
  </si>
  <si>
    <t>073 07 - 2</t>
  </si>
  <si>
    <t>Туника с глубоким вырезом, свободным рукавом и атласным поясом</t>
  </si>
  <si>
    <t>074 07</t>
  </si>
  <si>
    <t>Юбка ручной вязки крючком с ярко бирюзовым шелковым подкладом</t>
  </si>
  <si>
    <t>хлопок</t>
  </si>
  <si>
    <t>черная+ голубой подклад (трикотаж)</t>
  </si>
  <si>
    <t>260-07</t>
  </si>
  <si>
    <t>М</t>
  </si>
  <si>
    <t>Юбка из купонной ткани</t>
  </si>
  <si>
    <t>капрон+ полиэстер</t>
  </si>
  <si>
    <t>коричневый+ бирюза</t>
  </si>
  <si>
    <t>261-07</t>
  </si>
  <si>
    <t>Итого общее количество заказанных единиц</t>
  </si>
  <si>
    <t>Итого общая стоимость заказа без учета транспортных расходов</t>
  </si>
  <si>
    <t>лен 100%</t>
  </si>
  <si>
    <t>Юбка из стрейч-атласа с бирюзовой шелковой вставкой</t>
  </si>
  <si>
    <t>стрейч-атлас с набивной вышивкой</t>
  </si>
  <si>
    <t>черный+бирюза</t>
  </si>
  <si>
    <t>250 07</t>
  </si>
  <si>
    <t>Платье на лямках, с бирюзовыми рукавами перчатками</t>
  </si>
  <si>
    <t>252 07</t>
  </si>
  <si>
    <t>Платье с глубоким вырезом по спине, оформленным бархатным бантом</t>
  </si>
  <si>
    <t>253 07</t>
  </si>
  <si>
    <t>Платье с открытими плечами, белыми рукавами, оформленными по верхнему краю атласными бантами</t>
  </si>
  <si>
    <t>254 07</t>
  </si>
  <si>
    <t>серый+ голубая полоска</t>
  </si>
  <si>
    <t>453 07</t>
  </si>
  <si>
    <t>Цена, отп./Рубли</t>
  </si>
  <si>
    <t>Юбка прямого классического силуэта из хлопка в мелкую полоску.</t>
  </si>
  <si>
    <t>Комфортное платье с узкими длинными рукавами с капюшоном и поясом из основной ткани. Подходит на любой срок беременности</t>
  </si>
  <si>
    <t>017 07</t>
  </si>
  <si>
    <t>ПОСЛЕДНЯЯ 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</si>
</sst>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8"/>
      <color indexed="21"/>
      <name val="Tahoma"/>
      <family val="2"/>
    </font>
    <font>
      <b/>
      <sz val="9"/>
      <name val="Tahoma"/>
      <family val="2"/>
    </font>
    <font>
      <b/>
      <sz val="8"/>
      <color indexed="23"/>
      <name val="Tahoma"/>
      <family val="2"/>
    </font>
    <font>
      <b/>
      <sz val="10"/>
      <name val="Tahoma"/>
      <family val="2"/>
    </font>
    <font>
      <sz val="12"/>
      <color indexed="57"/>
      <name val="Tahoma"/>
      <family val="2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b/>
      <sz val="8"/>
      <color indexed="53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0" fontId="24" fillId="2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top" wrapText="1"/>
    </xf>
    <xf numFmtId="0" fontId="20" fillId="26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wrapText="1"/>
    </xf>
    <xf numFmtId="0" fontId="19" fillId="28" borderId="10" xfId="0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0" fillId="20" borderId="10" xfId="0" applyFont="1" applyFill="1" applyBorder="1" applyAlignment="1">
      <alignment wrapText="1"/>
    </xf>
    <xf numFmtId="0" fontId="19" fillId="0" borderId="12" xfId="0" applyFont="1" applyBorder="1" applyAlignment="1">
      <alignment vertical="top" wrapText="1"/>
    </xf>
    <xf numFmtId="0" fontId="22" fillId="0" borderId="12" xfId="0" applyFont="1" applyFill="1" applyBorder="1" applyAlignment="1">
      <alignment vertical="center" wrapText="1"/>
    </xf>
    <xf numFmtId="0" fontId="29" fillId="0" borderId="14" xfId="0" applyFont="1" applyBorder="1" applyAlignment="1">
      <alignment vertical="center" textRotation="90" wrapText="1"/>
    </xf>
    <xf numFmtId="0" fontId="29" fillId="0" borderId="15" xfId="0" applyFont="1" applyBorder="1" applyAlignment="1">
      <alignment vertical="center" textRotation="90" wrapText="1"/>
    </xf>
    <xf numFmtId="0" fontId="20" fillId="29" borderId="10" xfId="0" applyFont="1" applyFill="1" applyBorder="1" applyAlignment="1">
      <alignment horizontal="center" vertical="center" wrapText="1"/>
    </xf>
    <xf numFmtId="0" fontId="20" fillId="29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textRotation="90" wrapText="1"/>
    </xf>
    <xf numFmtId="0" fontId="29" fillId="0" borderId="16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left" vertical="top" wrapText="1"/>
    </xf>
    <xf numFmtId="0" fontId="21" fillId="20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9525</xdr:rowOff>
    </xdr:from>
    <xdr:to>
      <xdr:col>1</xdr:col>
      <xdr:colOff>476250</xdr:colOff>
      <xdr:row>12</xdr:row>
      <xdr:rowOff>1047750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953750"/>
          <a:ext cx="428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12</xdr:row>
      <xdr:rowOff>66675</xdr:rowOff>
    </xdr:from>
    <xdr:to>
      <xdr:col>1</xdr:col>
      <xdr:colOff>1638300</xdr:colOff>
      <xdr:row>12</xdr:row>
      <xdr:rowOff>1028700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1010900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15</xdr:row>
      <xdr:rowOff>19050</xdr:rowOff>
    </xdr:from>
    <xdr:to>
      <xdr:col>1</xdr:col>
      <xdr:colOff>1581150</xdr:colOff>
      <xdr:row>16</xdr:row>
      <xdr:rowOff>609600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3982700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15</xdr:row>
      <xdr:rowOff>38100</xdr:rowOff>
    </xdr:from>
    <xdr:to>
      <xdr:col>1</xdr:col>
      <xdr:colOff>923925</xdr:colOff>
      <xdr:row>16</xdr:row>
      <xdr:rowOff>609600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14001750"/>
          <a:ext cx="6953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47625</xdr:rowOff>
    </xdr:from>
    <xdr:to>
      <xdr:col>1</xdr:col>
      <xdr:colOff>457200</xdr:colOff>
      <xdr:row>17</xdr:row>
      <xdr:rowOff>781050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306675"/>
          <a:ext cx="352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17</xdr:row>
      <xdr:rowOff>133350</xdr:rowOff>
    </xdr:from>
    <xdr:to>
      <xdr:col>1</xdr:col>
      <xdr:colOff>1247775</xdr:colOff>
      <xdr:row>17</xdr:row>
      <xdr:rowOff>819150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15392400"/>
          <a:ext cx="609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0</xdr:row>
      <xdr:rowOff>0</xdr:rowOff>
    </xdr:from>
    <xdr:to>
      <xdr:col>14</xdr:col>
      <xdr:colOff>771525</xdr:colOff>
      <xdr:row>0</xdr:row>
      <xdr:rowOff>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39225" y="0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1000125</xdr:colOff>
      <xdr:row>27</xdr:row>
      <xdr:rowOff>104775</xdr:rowOff>
    </xdr:from>
    <xdr:to>
      <xdr:col>12</xdr:col>
      <xdr:colOff>152400</xdr:colOff>
      <xdr:row>31</xdr:row>
      <xdr:rowOff>152400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71850" y="22764750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7</xdr:row>
      <xdr:rowOff>28575</xdr:rowOff>
    </xdr:from>
    <xdr:to>
      <xdr:col>1</xdr:col>
      <xdr:colOff>866775</xdr:colOff>
      <xdr:row>7</xdr:row>
      <xdr:rowOff>1600200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5686425"/>
          <a:ext cx="676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8</xdr:row>
      <xdr:rowOff>47625</xdr:rowOff>
    </xdr:from>
    <xdr:to>
      <xdr:col>1</xdr:col>
      <xdr:colOff>828675</xdr:colOff>
      <xdr:row>8</xdr:row>
      <xdr:rowOff>838200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4375" y="7334250"/>
          <a:ext cx="523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9</xdr:row>
      <xdr:rowOff>66675</xdr:rowOff>
    </xdr:from>
    <xdr:to>
      <xdr:col>1</xdr:col>
      <xdr:colOff>819150</xdr:colOff>
      <xdr:row>10</xdr:row>
      <xdr:rowOff>0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8210550"/>
          <a:ext cx="542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13</xdr:row>
      <xdr:rowOff>0</xdr:rowOff>
    </xdr:from>
    <xdr:to>
      <xdr:col>1</xdr:col>
      <xdr:colOff>962025</xdr:colOff>
      <xdr:row>13</xdr:row>
      <xdr:rowOff>885825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28700" y="12077700"/>
          <a:ext cx="333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14</xdr:row>
      <xdr:rowOff>9525</xdr:rowOff>
    </xdr:from>
    <xdr:to>
      <xdr:col>1</xdr:col>
      <xdr:colOff>714375</xdr:colOff>
      <xdr:row>14</xdr:row>
      <xdr:rowOff>962025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129921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19</xdr:row>
      <xdr:rowOff>9525</xdr:rowOff>
    </xdr:from>
    <xdr:to>
      <xdr:col>1</xdr:col>
      <xdr:colOff>971550</xdr:colOff>
      <xdr:row>19</xdr:row>
      <xdr:rowOff>914400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2450" y="17021175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20</xdr:row>
      <xdr:rowOff>9525</xdr:rowOff>
    </xdr:from>
    <xdr:to>
      <xdr:col>1</xdr:col>
      <xdr:colOff>809625</xdr:colOff>
      <xdr:row>20</xdr:row>
      <xdr:rowOff>914400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42950" y="18097500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10</xdr:row>
      <xdr:rowOff>19050</xdr:rowOff>
    </xdr:from>
    <xdr:to>
      <xdr:col>1</xdr:col>
      <xdr:colOff>1123950</xdr:colOff>
      <xdr:row>10</xdr:row>
      <xdr:rowOff>971550</xdr:rowOff>
    </xdr:to>
    <xdr:pic>
      <xdr:nvPicPr>
        <xdr:cNvPr id="16" name="Picture 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14400" y="9210675"/>
          <a:ext cx="619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3</xdr:row>
      <xdr:rowOff>57150</xdr:rowOff>
    </xdr:from>
    <xdr:to>
      <xdr:col>1</xdr:col>
      <xdr:colOff>1028700</xdr:colOff>
      <xdr:row>3</xdr:row>
      <xdr:rowOff>1352550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3900" y="790575"/>
          <a:ext cx="704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838200</xdr:colOff>
      <xdr:row>4</xdr:row>
      <xdr:rowOff>352425</xdr:rowOff>
    </xdr:from>
    <xdr:to>
      <xdr:col>1</xdr:col>
      <xdr:colOff>1285875</xdr:colOff>
      <xdr:row>4</xdr:row>
      <xdr:rowOff>1009650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8"/>
        <a:srcRect r="2136" b="29467"/>
        <a:stretch>
          <a:fillRect/>
        </a:stretch>
      </xdr:blipFill>
      <xdr:spPr>
        <a:xfrm>
          <a:off x="1247775" y="2447925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28575</xdr:rowOff>
    </xdr:from>
    <xdr:to>
      <xdr:col>1</xdr:col>
      <xdr:colOff>504825</xdr:colOff>
      <xdr:row>4</xdr:row>
      <xdr:rowOff>1047750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6725" y="2124075"/>
          <a:ext cx="447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838200</xdr:colOff>
      <xdr:row>6</xdr:row>
      <xdr:rowOff>47625</xdr:rowOff>
    </xdr:from>
    <xdr:to>
      <xdr:col>1</xdr:col>
      <xdr:colOff>1352550</xdr:colOff>
      <xdr:row>6</xdr:row>
      <xdr:rowOff>1371600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47775" y="4248150"/>
          <a:ext cx="514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6</xdr:row>
      <xdr:rowOff>38100</xdr:rowOff>
    </xdr:from>
    <xdr:to>
      <xdr:col>1</xdr:col>
      <xdr:colOff>552450</xdr:colOff>
      <xdr:row>6</xdr:row>
      <xdr:rowOff>1438275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4350" y="4238625"/>
          <a:ext cx="447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18</xdr:row>
      <xdr:rowOff>28575</xdr:rowOff>
    </xdr:from>
    <xdr:to>
      <xdr:col>1</xdr:col>
      <xdr:colOff>885825</xdr:colOff>
      <xdr:row>18</xdr:row>
      <xdr:rowOff>838200</xdr:rowOff>
    </xdr:to>
    <xdr:pic>
      <xdr:nvPicPr>
        <xdr:cNvPr id="22" name="Picture 113" descr="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6275" y="16182975"/>
          <a:ext cx="619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23</xdr:row>
      <xdr:rowOff>28575</xdr:rowOff>
    </xdr:from>
    <xdr:to>
      <xdr:col>1</xdr:col>
      <xdr:colOff>828675</xdr:colOff>
      <xdr:row>23</xdr:row>
      <xdr:rowOff>990600</xdr:rowOff>
    </xdr:to>
    <xdr:pic>
      <xdr:nvPicPr>
        <xdr:cNvPr id="23" name="Picture 70" descr="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71525" y="21088350"/>
          <a:ext cx="466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21</xdr:row>
      <xdr:rowOff>19050</xdr:rowOff>
    </xdr:from>
    <xdr:to>
      <xdr:col>1</xdr:col>
      <xdr:colOff>838200</xdr:colOff>
      <xdr:row>21</xdr:row>
      <xdr:rowOff>1076325</xdr:rowOff>
    </xdr:to>
    <xdr:pic>
      <xdr:nvPicPr>
        <xdr:cNvPr id="24" name="Picture 71" descr="1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23900" y="19221450"/>
          <a:ext cx="523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22</xdr:row>
      <xdr:rowOff>19050</xdr:rowOff>
    </xdr:from>
    <xdr:to>
      <xdr:col>1</xdr:col>
      <xdr:colOff>704850</xdr:colOff>
      <xdr:row>22</xdr:row>
      <xdr:rowOff>714375</xdr:rowOff>
    </xdr:to>
    <xdr:pic>
      <xdr:nvPicPr>
        <xdr:cNvPr id="25" name="Picture 75" descr="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62000" y="20316825"/>
          <a:ext cx="352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5</xdr:row>
      <xdr:rowOff>219075</xdr:rowOff>
    </xdr:from>
    <xdr:to>
      <xdr:col>1</xdr:col>
      <xdr:colOff>1276350</xdr:colOff>
      <xdr:row>5</xdr:row>
      <xdr:rowOff>1028700</xdr:rowOff>
    </xdr:to>
    <xdr:pic>
      <xdr:nvPicPr>
        <xdr:cNvPr id="26" name="Picture 274" descr="453_2"/>
        <xdr:cNvPicPr preferRelativeResize="1">
          <a:picLocks noChangeAspect="1"/>
        </xdr:cNvPicPr>
      </xdr:nvPicPr>
      <xdr:blipFill>
        <a:blip r:embed="rId26"/>
        <a:srcRect b="32521"/>
        <a:stretch>
          <a:fillRect/>
        </a:stretch>
      </xdr:blipFill>
      <xdr:spPr>
        <a:xfrm>
          <a:off x="1238250" y="3362325"/>
          <a:ext cx="447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</xdr:row>
      <xdr:rowOff>28575</xdr:rowOff>
    </xdr:from>
    <xdr:to>
      <xdr:col>1</xdr:col>
      <xdr:colOff>533400</xdr:colOff>
      <xdr:row>5</xdr:row>
      <xdr:rowOff>1057275</xdr:rowOff>
    </xdr:to>
    <xdr:pic>
      <xdr:nvPicPr>
        <xdr:cNvPr id="27" name="Picture 275" descr="453_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3171825"/>
          <a:ext cx="400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11</xdr:row>
      <xdr:rowOff>9525</xdr:rowOff>
    </xdr:from>
    <xdr:to>
      <xdr:col>1</xdr:col>
      <xdr:colOff>1333500</xdr:colOff>
      <xdr:row>11</xdr:row>
      <xdr:rowOff>704850</xdr:rowOff>
    </xdr:to>
    <xdr:pic>
      <xdr:nvPicPr>
        <xdr:cNvPr id="28" name="Picture 70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76300" y="10182225"/>
          <a:ext cx="8572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SheetLayoutView="75" zoomScalePageLayoutView="0" workbookViewId="0" topLeftCell="A1">
      <selection activeCell="A1" sqref="A1:O22"/>
    </sheetView>
  </sheetViews>
  <sheetFormatPr defaultColWidth="9.00390625" defaultRowHeight="12.75"/>
  <cols>
    <col min="1" max="1" width="5.375" style="1" customWidth="1"/>
    <col min="2" max="2" width="25.75390625" style="2" customWidth="1"/>
    <col min="3" max="3" width="26.25390625" style="2" customWidth="1"/>
    <col min="4" max="4" width="15.00390625" style="3" customWidth="1"/>
    <col min="5" max="5" width="14.00390625" style="4" customWidth="1"/>
    <col min="6" max="6" width="9.625" style="4" customWidth="1"/>
    <col min="7" max="8" width="4.125" style="4" customWidth="1"/>
    <col min="9" max="9" width="4.00390625" style="4" customWidth="1"/>
    <col min="10" max="10" width="4.25390625" style="4" customWidth="1"/>
    <col min="11" max="11" width="4.00390625" style="4" customWidth="1"/>
    <col min="12" max="12" width="4.125" style="4" customWidth="1"/>
    <col min="13" max="13" width="8.375" style="5" customWidth="1"/>
    <col min="14" max="14" width="7.625" style="6" customWidth="1"/>
    <col min="15" max="15" width="10.25390625" style="6" customWidth="1"/>
    <col min="16" max="16384" width="9.125" style="6" customWidth="1"/>
  </cols>
  <sheetData>
    <row r="1" spans="1:15" ht="1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7" customFormat="1" ht="9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/>
      <c r="I2" s="49"/>
      <c r="J2" s="49"/>
      <c r="K2" s="49"/>
      <c r="L2" s="49"/>
      <c r="M2" s="49" t="s">
        <v>76</v>
      </c>
      <c r="N2" s="49" t="s">
        <v>8</v>
      </c>
      <c r="O2" s="49" t="s">
        <v>9</v>
      </c>
    </row>
    <row r="3" spans="1:15" s="7" customFormat="1" ht="30" customHeight="1">
      <c r="A3" s="49"/>
      <c r="B3" s="49"/>
      <c r="C3" s="49"/>
      <c r="D3" s="49"/>
      <c r="E3" s="49"/>
      <c r="F3" s="49"/>
      <c r="G3" s="9">
        <v>40</v>
      </c>
      <c r="H3" s="9">
        <v>42</v>
      </c>
      <c r="I3" s="9">
        <v>44</v>
      </c>
      <c r="J3" s="9">
        <v>46</v>
      </c>
      <c r="K3" s="9">
        <v>48</v>
      </c>
      <c r="L3" s="9">
        <v>50</v>
      </c>
      <c r="M3" s="49"/>
      <c r="N3" s="49"/>
      <c r="O3" s="49"/>
    </row>
    <row r="4" spans="1:15" s="7" customFormat="1" ht="107.25" customHeight="1">
      <c r="A4" s="45" t="s">
        <v>80</v>
      </c>
      <c r="B4" s="9"/>
      <c r="C4" s="13" t="s">
        <v>14</v>
      </c>
      <c r="D4" s="11" t="s">
        <v>15</v>
      </c>
      <c r="E4" s="11" t="s">
        <v>13</v>
      </c>
      <c r="F4" s="9" t="s">
        <v>16</v>
      </c>
      <c r="G4" s="57">
        <v>0</v>
      </c>
      <c r="H4" s="57"/>
      <c r="I4" s="57">
        <v>0</v>
      </c>
      <c r="J4" s="57"/>
      <c r="K4" s="57">
        <v>0</v>
      </c>
      <c r="L4" s="57"/>
      <c r="M4" s="47">
        <v>999</v>
      </c>
      <c r="N4" s="9">
        <f>SUM(G4:L4)</f>
        <v>0</v>
      </c>
      <c r="O4" s="9">
        <f>SUM(M4*N4)</f>
        <v>0</v>
      </c>
    </row>
    <row r="5" spans="1:15" s="7" customFormat="1" ht="82.5" customHeight="1">
      <c r="A5" s="45" t="s">
        <v>80</v>
      </c>
      <c r="B5" s="9"/>
      <c r="C5" s="10" t="s">
        <v>17</v>
      </c>
      <c r="D5" s="11" t="s">
        <v>18</v>
      </c>
      <c r="E5" s="11" t="s">
        <v>11</v>
      </c>
      <c r="F5" s="9" t="s">
        <v>19</v>
      </c>
      <c r="G5" s="15"/>
      <c r="H5" s="14">
        <v>0</v>
      </c>
      <c r="I5" s="35"/>
      <c r="J5" s="35"/>
      <c r="K5" s="35"/>
      <c r="L5" s="14">
        <v>0</v>
      </c>
      <c r="M5" s="47">
        <v>1099</v>
      </c>
      <c r="N5" s="9">
        <f>SUM(G5:L5)</f>
        <v>0</v>
      </c>
      <c r="O5" s="9">
        <f>SUM(M5*N5)</f>
        <v>0</v>
      </c>
    </row>
    <row r="6" spans="1:15" s="7" customFormat="1" ht="83.25" customHeight="1">
      <c r="A6" s="45" t="s">
        <v>80</v>
      </c>
      <c r="B6" s="25"/>
      <c r="C6" s="23" t="s">
        <v>77</v>
      </c>
      <c r="D6" s="24" t="s">
        <v>63</v>
      </c>
      <c r="E6" s="24" t="s">
        <v>74</v>
      </c>
      <c r="F6" s="25" t="s">
        <v>75</v>
      </c>
      <c r="G6" s="32">
        <v>0</v>
      </c>
      <c r="H6" s="30"/>
      <c r="I6" s="30"/>
      <c r="J6" s="30"/>
      <c r="K6" s="30"/>
      <c r="L6" s="30"/>
      <c r="M6" s="48">
        <v>999</v>
      </c>
      <c r="N6" s="25">
        <f>SUM(G6:L6)</f>
        <v>0</v>
      </c>
      <c r="O6" s="25">
        <f>SUM(M6*N6)</f>
        <v>0</v>
      </c>
    </row>
    <row r="7" spans="1:15" s="7" customFormat="1" ht="114.75" customHeight="1">
      <c r="A7" s="45" t="s">
        <v>80</v>
      </c>
      <c r="B7" s="9"/>
      <c r="C7" s="10" t="s">
        <v>20</v>
      </c>
      <c r="D7" s="11" t="s">
        <v>10</v>
      </c>
      <c r="E7" s="11" t="s">
        <v>21</v>
      </c>
      <c r="F7" s="9" t="s">
        <v>22</v>
      </c>
      <c r="G7" s="15"/>
      <c r="H7" s="14">
        <v>0</v>
      </c>
      <c r="I7" s="15"/>
      <c r="J7" s="14">
        <v>0</v>
      </c>
      <c r="K7" s="15"/>
      <c r="L7" s="14">
        <v>0</v>
      </c>
      <c r="M7" s="47">
        <v>1199</v>
      </c>
      <c r="N7" s="9">
        <f>SUM(G7:L7)</f>
        <v>0</v>
      </c>
      <c r="O7" s="9">
        <f>SUM(M7*N7)</f>
        <v>0</v>
      </c>
    </row>
    <row r="8" spans="1:15" ht="128.25" customHeight="1">
      <c r="A8" s="45" t="s">
        <v>80</v>
      </c>
      <c r="B8" s="11"/>
      <c r="C8" s="10" t="s">
        <v>24</v>
      </c>
      <c r="D8" s="11" t="s">
        <v>25</v>
      </c>
      <c r="E8" s="11" t="s">
        <v>11</v>
      </c>
      <c r="F8" s="9" t="s">
        <v>26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36"/>
      <c r="M8" s="47">
        <v>1199</v>
      </c>
      <c r="N8" s="18">
        <f aca="true" t="shared" si="0" ref="N8:N18">SUM(G8+H8+I8+J8+K8+L8)</f>
        <v>0</v>
      </c>
      <c r="O8" s="18">
        <f aca="true" t="shared" si="1" ref="O8:O19">M8*N8</f>
        <v>0</v>
      </c>
    </row>
    <row r="9" spans="1:15" ht="67.5" customHeight="1">
      <c r="A9" s="45" t="s">
        <v>80</v>
      </c>
      <c r="B9" s="20"/>
      <c r="C9" s="16" t="s">
        <v>28</v>
      </c>
      <c r="D9" s="17" t="s">
        <v>27</v>
      </c>
      <c r="E9" s="17" t="s">
        <v>29</v>
      </c>
      <c r="F9" s="18" t="s">
        <v>30</v>
      </c>
      <c r="G9" s="21"/>
      <c r="H9" s="18">
        <v>0</v>
      </c>
      <c r="I9" s="18">
        <v>0</v>
      </c>
      <c r="J9" s="18">
        <v>0</v>
      </c>
      <c r="K9" s="18">
        <v>0</v>
      </c>
      <c r="L9" s="9">
        <v>0</v>
      </c>
      <c r="M9" s="47">
        <v>899</v>
      </c>
      <c r="N9" s="18">
        <f t="shared" si="0"/>
        <v>0</v>
      </c>
      <c r="O9" s="18">
        <f t="shared" si="1"/>
        <v>0</v>
      </c>
    </row>
    <row r="10" spans="1:15" ht="82.5" customHeight="1">
      <c r="A10" s="45" t="s">
        <v>80</v>
      </c>
      <c r="B10" s="11"/>
      <c r="C10" s="10" t="s">
        <v>31</v>
      </c>
      <c r="D10" s="11" t="s">
        <v>32</v>
      </c>
      <c r="E10" s="11" t="s">
        <v>11</v>
      </c>
      <c r="F10" s="9" t="s">
        <v>33</v>
      </c>
      <c r="G10" s="34"/>
      <c r="H10" s="34"/>
      <c r="I10" s="34"/>
      <c r="J10" s="9">
        <v>0</v>
      </c>
      <c r="K10" s="34"/>
      <c r="L10" s="36"/>
      <c r="M10" s="47">
        <v>999</v>
      </c>
      <c r="N10" s="18">
        <f t="shared" si="0"/>
        <v>0</v>
      </c>
      <c r="O10" s="18">
        <f t="shared" si="1"/>
        <v>0</v>
      </c>
    </row>
    <row r="11" spans="1:15" ht="77.25" customHeight="1">
      <c r="A11" s="45" t="s">
        <v>80</v>
      </c>
      <c r="B11" s="40"/>
      <c r="C11" s="41" t="s">
        <v>34</v>
      </c>
      <c r="D11" s="40"/>
      <c r="E11" s="11" t="s">
        <v>35</v>
      </c>
      <c r="F11" s="9" t="s">
        <v>36</v>
      </c>
      <c r="G11" s="9">
        <v>0</v>
      </c>
      <c r="H11" s="34"/>
      <c r="I11" s="34"/>
      <c r="J11" s="34"/>
      <c r="K11" s="36"/>
      <c r="L11" s="36"/>
      <c r="M11" s="47">
        <v>899</v>
      </c>
      <c r="N11" s="18">
        <f t="shared" si="0"/>
        <v>0</v>
      </c>
      <c r="O11" s="18">
        <f t="shared" si="1"/>
        <v>0</v>
      </c>
    </row>
    <row r="12" spans="1:15" s="33" customFormat="1" ht="60.75" customHeight="1">
      <c r="A12" s="45" t="s">
        <v>80</v>
      </c>
      <c r="B12" s="8"/>
      <c r="C12" s="10" t="s">
        <v>78</v>
      </c>
      <c r="D12" s="11" t="s">
        <v>23</v>
      </c>
      <c r="E12" s="11" t="s">
        <v>13</v>
      </c>
      <c r="F12" s="9" t="s">
        <v>79</v>
      </c>
      <c r="G12" s="15"/>
      <c r="H12" s="42"/>
      <c r="I12" s="34"/>
      <c r="J12" s="9">
        <v>0</v>
      </c>
      <c r="K12" s="9">
        <v>0</v>
      </c>
      <c r="L12" s="9">
        <v>0</v>
      </c>
      <c r="M12" s="19">
        <v>999</v>
      </c>
      <c r="N12" s="9">
        <f>SUM(G12:L12)</f>
        <v>0</v>
      </c>
      <c r="O12" s="9">
        <f>SUM(M12*N12)</f>
        <v>0</v>
      </c>
    </row>
    <row r="13" spans="1:15" s="7" customFormat="1" ht="89.25" customHeight="1">
      <c r="A13" s="45" t="s">
        <v>80</v>
      </c>
      <c r="B13" s="8"/>
      <c r="C13" s="16" t="s">
        <v>37</v>
      </c>
      <c r="D13" s="11" t="s">
        <v>38</v>
      </c>
      <c r="E13" s="11" t="s">
        <v>39</v>
      </c>
      <c r="F13" s="9" t="s">
        <v>40</v>
      </c>
      <c r="G13" s="36"/>
      <c r="H13" s="38"/>
      <c r="I13" s="9">
        <v>0</v>
      </c>
      <c r="J13" s="9">
        <v>0</v>
      </c>
      <c r="K13" s="9">
        <v>0</v>
      </c>
      <c r="L13" s="9">
        <v>0</v>
      </c>
      <c r="M13" s="19">
        <v>699</v>
      </c>
      <c r="N13" s="18">
        <f t="shared" si="0"/>
        <v>0</v>
      </c>
      <c r="O13" s="18">
        <f t="shared" si="1"/>
        <v>0</v>
      </c>
    </row>
    <row r="14" spans="1:15" ht="71.25" customHeight="1">
      <c r="A14" s="45" t="s">
        <v>80</v>
      </c>
      <c r="B14" s="43"/>
      <c r="C14" s="44" t="s">
        <v>41</v>
      </c>
      <c r="D14" s="39" t="s">
        <v>42</v>
      </c>
      <c r="E14" s="11" t="s">
        <v>13</v>
      </c>
      <c r="F14" s="9" t="s">
        <v>43</v>
      </c>
      <c r="G14" s="36"/>
      <c r="H14" s="37"/>
      <c r="I14" s="9">
        <v>0</v>
      </c>
      <c r="J14" s="9">
        <v>0</v>
      </c>
      <c r="K14" s="9">
        <v>0</v>
      </c>
      <c r="L14" s="9">
        <v>0</v>
      </c>
      <c r="M14" s="19">
        <v>699</v>
      </c>
      <c r="N14" s="18">
        <f t="shared" si="0"/>
        <v>0</v>
      </c>
      <c r="O14" s="18">
        <f t="shared" si="1"/>
        <v>0</v>
      </c>
    </row>
    <row r="15" spans="1:15" ht="77.25" customHeight="1">
      <c r="A15" s="45" t="s">
        <v>80</v>
      </c>
      <c r="B15" s="8"/>
      <c r="C15" s="16" t="s">
        <v>44</v>
      </c>
      <c r="D15" s="11" t="s">
        <v>38</v>
      </c>
      <c r="E15" s="11" t="s">
        <v>45</v>
      </c>
      <c r="F15" s="9" t="s">
        <v>46</v>
      </c>
      <c r="G15" s="36"/>
      <c r="H15" s="37"/>
      <c r="I15" s="9">
        <v>0</v>
      </c>
      <c r="J15" s="34"/>
      <c r="K15" s="9">
        <v>0</v>
      </c>
      <c r="L15" s="9">
        <v>0</v>
      </c>
      <c r="M15" s="19">
        <v>699</v>
      </c>
      <c r="N15" s="18">
        <f t="shared" si="0"/>
        <v>0</v>
      </c>
      <c r="O15" s="18">
        <f t="shared" si="1"/>
        <v>0</v>
      </c>
    </row>
    <row r="16" spans="1:15" ht="49.5" customHeight="1">
      <c r="A16" s="53" t="s">
        <v>80</v>
      </c>
      <c r="B16" s="55"/>
      <c r="C16" s="58" t="s">
        <v>47</v>
      </c>
      <c r="D16" s="50" t="s">
        <v>38</v>
      </c>
      <c r="E16" s="11" t="s">
        <v>12</v>
      </c>
      <c r="F16" s="9" t="s">
        <v>48</v>
      </c>
      <c r="G16" s="36"/>
      <c r="H16" s="37"/>
      <c r="I16" s="9">
        <v>0</v>
      </c>
      <c r="J16" s="9">
        <v>0</v>
      </c>
      <c r="K16" s="9">
        <v>0</v>
      </c>
      <c r="L16" s="9">
        <v>0</v>
      </c>
      <c r="M16" s="19">
        <v>699</v>
      </c>
      <c r="N16" s="18">
        <f t="shared" si="0"/>
        <v>0</v>
      </c>
      <c r="O16" s="18">
        <f t="shared" si="1"/>
        <v>0</v>
      </c>
    </row>
    <row r="17" spans="1:15" ht="52.5" customHeight="1">
      <c r="A17" s="54"/>
      <c r="B17" s="55"/>
      <c r="C17" s="58"/>
      <c r="D17" s="50"/>
      <c r="E17" s="11" t="s">
        <v>13</v>
      </c>
      <c r="F17" s="9" t="s">
        <v>49</v>
      </c>
      <c r="G17" s="36"/>
      <c r="H17" s="37"/>
      <c r="I17" s="9">
        <v>0</v>
      </c>
      <c r="J17" s="9">
        <v>0</v>
      </c>
      <c r="K17" s="9">
        <v>0</v>
      </c>
      <c r="L17" s="9">
        <v>0</v>
      </c>
      <c r="M17" s="19">
        <v>699</v>
      </c>
      <c r="N17" s="18">
        <f t="shared" si="0"/>
        <v>0</v>
      </c>
      <c r="O17" s="18">
        <f t="shared" si="1"/>
        <v>0</v>
      </c>
    </row>
    <row r="18" spans="1:15" ht="70.5" customHeight="1">
      <c r="A18" s="46" t="s">
        <v>80</v>
      </c>
      <c r="B18" s="8"/>
      <c r="C18" s="16" t="s">
        <v>50</v>
      </c>
      <c r="D18" s="11" t="s">
        <v>38</v>
      </c>
      <c r="E18" s="11" t="s">
        <v>45</v>
      </c>
      <c r="F18" s="9" t="s">
        <v>51</v>
      </c>
      <c r="G18" s="36"/>
      <c r="H18" s="37"/>
      <c r="I18" s="9">
        <v>0</v>
      </c>
      <c r="J18" s="9">
        <v>0</v>
      </c>
      <c r="K18" s="9">
        <v>0</v>
      </c>
      <c r="L18" s="9">
        <v>0</v>
      </c>
      <c r="M18" s="19">
        <v>699</v>
      </c>
      <c r="N18" s="18">
        <f t="shared" si="0"/>
        <v>0</v>
      </c>
      <c r="O18" s="18">
        <f t="shared" si="1"/>
        <v>0</v>
      </c>
    </row>
    <row r="19" spans="1:15" ht="67.5" customHeight="1">
      <c r="A19" s="46" t="s">
        <v>80</v>
      </c>
      <c r="B19" s="28"/>
      <c r="C19" s="29" t="s">
        <v>64</v>
      </c>
      <c r="D19" s="27" t="s">
        <v>65</v>
      </c>
      <c r="E19" s="27" t="s">
        <v>66</v>
      </c>
      <c r="F19" s="26" t="s">
        <v>67</v>
      </c>
      <c r="G19" s="30"/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48">
        <v>999</v>
      </c>
      <c r="N19" s="26">
        <f>SUM(G19+H19+I19+J19+K19+L19)</f>
        <v>0</v>
      </c>
      <c r="O19" s="26">
        <f t="shared" si="1"/>
        <v>0</v>
      </c>
    </row>
    <row r="20" spans="1:15" ht="84.75" customHeight="1">
      <c r="A20" s="46" t="s">
        <v>80</v>
      </c>
      <c r="B20" s="11"/>
      <c r="C20" s="10" t="s">
        <v>52</v>
      </c>
      <c r="D20" s="17" t="s">
        <v>53</v>
      </c>
      <c r="E20" s="12" t="s">
        <v>54</v>
      </c>
      <c r="F20" s="18" t="s">
        <v>55</v>
      </c>
      <c r="G20" s="52" t="s">
        <v>56</v>
      </c>
      <c r="H20" s="52"/>
      <c r="I20" s="52"/>
      <c r="J20" s="52"/>
      <c r="K20" s="52"/>
      <c r="L20" s="52"/>
      <c r="M20" s="47">
        <v>999</v>
      </c>
      <c r="N20" s="9">
        <f>SUM(G20)</f>
        <v>0</v>
      </c>
      <c r="O20" s="9">
        <f>N20*M20</f>
        <v>0</v>
      </c>
    </row>
    <row r="21" spans="1:15" ht="87.75" customHeight="1">
      <c r="A21" s="46" t="s">
        <v>80</v>
      </c>
      <c r="B21" s="11"/>
      <c r="C21" s="10" t="s">
        <v>57</v>
      </c>
      <c r="D21" s="17" t="s">
        <v>58</v>
      </c>
      <c r="E21" s="12" t="s">
        <v>59</v>
      </c>
      <c r="F21" s="18" t="s">
        <v>60</v>
      </c>
      <c r="G21" s="52" t="s">
        <v>56</v>
      </c>
      <c r="H21" s="52"/>
      <c r="I21" s="52"/>
      <c r="J21" s="52"/>
      <c r="K21" s="52"/>
      <c r="L21" s="52"/>
      <c r="M21" s="47">
        <v>999</v>
      </c>
      <c r="N21" s="9">
        <f>SUM(G21)</f>
        <v>0</v>
      </c>
      <c r="O21" s="9">
        <f>N21*M21</f>
        <v>0</v>
      </c>
    </row>
    <row r="22" spans="1:15" ht="86.25" customHeight="1">
      <c r="A22" s="46" t="s">
        <v>80</v>
      </c>
      <c r="B22" s="28"/>
      <c r="C22" s="29" t="s">
        <v>68</v>
      </c>
      <c r="D22" s="27" t="s">
        <v>27</v>
      </c>
      <c r="E22" s="27" t="s">
        <v>66</v>
      </c>
      <c r="F22" s="26" t="s">
        <v>69</v>
      </c>
      <c r="G22" s="30"/>
      <c r="H22" s="26">
        <v>0</v>
      </c>
      <c r="I22" s="26">
        <v>0</v>
      </c>
      <c r="J22" s="26">
        <v>0</v>
      </c>
      <c r="K22" s="30"/>
      <c r="L22" s="30"/>
      <c r="M22" s="48">
        <v>999</v>
      </c>
      <c r="N22" s="25">
        <f>SUM(G22+H22+I22+J22+K22+L22)</f>
        <v>0</v>
      </c>
      <c r="O22" s="26">
        <f>M22*N22</f>
        <v>0</v>
      </c>
    </row>
    <row r="23" spans="1:15" ht="60" customHeight="1">
      <c r="A23" s="46" t="s">
        <v>80</v>
      </c>
      <c r="B23" s="31"/>
      <c r="C23" s="29" t="s">
        <v>70</v>
      </c>
      <c r="D23" s="27" t="s">
        <v>27</v>
      </c>
      <c r="E23" s="27" t="s">
        <v>11</v>
      </c>
      <c r="F23" s="26" t="s">
        <v>71</v>
      </c>
      <c r="G23" s="30"/>
      <c r="H23" s="26">
        <v>0</v>
      </c>
      <c r="I23" s="26">
        <v>0</v>
      </c>
      <c r="J23" s="26">
        <v>0</v>
      </c>
      <c r="K23" s="26">
        <v>0</v>
      </c>
      <c r="L23" s="30"/>
      <c r="M23" s="48">
        <v>1199</v>
      </c>
      <c r="N23" s="25">
        <f>SUM(G23+H23+I23+J23+K23+L23)</f>
        <v>0</v>
      </c>
      <c r="O23" s="26">
        <f>M23*N23</f>
        <v>0</v>
      </c>
    </row>
    <row r="24" spans="1:15" ht="83.25" customHeight="1">
      <c r="A24" s="46" t="s">
        <v>80</v>
      </c>
      <c r="B24" s="28"/>
      <c r="C24" s="29" t="s">
        <v>72</v>
      </c>
      <c r="D24" s="27" t="s">
        <v>27</v>
      </c>
      <c r="E24" s="27" t="s">
        <v>11</v>
      </c>
      <c r="F24" s="26" t="s">
        <v>73</v>
      </c>
      <c r="G24" s="30"/>
      <c r="H24" s="26">
        <v>0</v>
      </c>
      <c r="I24" s="26">
        <v>0</v>
      </c>
      <c r="J24" s="26">
        <v>0</v>
      </c>
      <c r="K24" s="26">
        <v>0</v>
      </c>
      <c r="L24" s="30"/>
      <c r="M24" s="48">
        <v>1199</v>
      </c>
      <c r="N24" s="25">
        <f>SUM(G24+H24+I24+J24+K24+L24)</f>
        <v>0</v>
      </c>
      <c r="O24" s="26">
        <f>M24*N24</f>
        <v>0</v>
      </c>
    </row>
    <row r="25" spans="1:15" ht="15.75" customHeight="1">
      <c r="A25" s="51" t="s">
        <v>61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2">
        <f>SUM(N4:N24)</f>
        <v>0</v>
      </c>
    </row>
    <row r="26" spans="1:15" ht="14.25" customHeight="1">
      <c r="A26" s="51" t="s">
        <v>62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2">
        <f>SUM(O4:O24)</f>
        <v>0</v>
      </c>
    </row>
  </sheetData>
  <sheetProtection/>
  <mergeCells count="22">
    <mergeCell ref="G4:H4"/>
    <mergeCell ref="B16:B17"/>
    <mergeCell ref="C16:C17"/>
    <mergeCell ref="I4:J4"/>
    <mergeCell ref="A1:O1"/>
    <mergeCell ref="A2:A3"/>
    <mergeCell ref="B2:B3"/>
    <mergeCell ref="C2:C3"/>
    <mergeCell ref="D2:D3"/>
    <mergeCell ref="E2:E3"/>
    <mergeCell ref="N2:N3"/>
    <mergeCell ref="M2:M3"/>
    <mergeCell ref="O2:O3"/>
    <mergeCell ref="D16:D17"/>
    <mergeCell ref="A26:N26"/>
    <mergeCell ref="G20:L20"/>
    <mergeCell ref="G21:L21"/>
    <mergeCell ref="A25:N25"/>
    <mergeCell ref="A16:A17"/>
    <mergeCell ref="F2:F3"/>
    <mergeCell ref="G2:L2"/>
    <mergeCell ref="K4:L4"/>
  </mergeCells>
  <printOptions/>
  <pageMargins left="0.22986111111111113" right="0.22986111111111113" top="0.22013888888888888" bottom="0.2" header="0.5118055555555556" footer="0.5118055555555556"/>
  <pageSetup horizontalDpi="300" verticalDpi="300" orientation="portrait" scale="52" r:id="rId2"/>
  <rowBreaks count="1" manualBreakCount="1">
    <brk id="20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2009-08-24T06:20:53Z</cp:lastPrinted>
  <dcterms:created xsi:type="dcterms:W3CDTF">2009-08-19T05:44:44Z</dcterms:created>
  <dcterms:modified xsi:type="dcterms:W3CDTF">2011-04-28T19:18:09Z</dcterms:modified>
  <cp:category/>
  <cp:version/>
  <cp:contentType/>
  <cp:contentStatus/>
</cp:coreProperties>
</file>