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Весна" sheetId="1" r:id="rId1"/>
  </sheets>
  <definedNames>
    <definedName name="_xlnm.Print_Titles" localSheetId="0">'Весна'!$14:$14</definedName>
    <definedName name="_xlnm.Print_Area" localSheetId="0">'Весна'!$A$1:$H$88</definedName>
  </definedNames>
  <calcPr fullCalcOnLoad="1"/>
</workbook>
</file>

<file path=xl/sharedStrings.xml><?xml version="1.0" encoding="utf-8"?>
<sst xmlns="http://schemas.openxmlformats.org/spreadsheetml/2006/main" count="200" uniqueCount="116">
  <si>
    <t>№</t>
  </si>
  <si>
    <t>Наименование изделия</t>
  </si>
  <si>
    <t>№ Модели</t>
  </si>
  <si>
    <t>Размер</t>
  </si>
  <si>
    <t>22-24-26</t>
  </si>
  <si>
    <t>38-40-42</t>
  </si>
  <si>
    <t>28-30</t>
  </si>
  <si>
    <t>32-34-36</t>
  </si>
  <si>
    <t>№ модели</t>
  </si>
  <si>
    <t>№ п/п</t>
  </si>
  <si>
    <t>Оптовая цена</t>
  </si>
  <si>
    <t>При объеме закупки на сумму свыше:</t>
  </si>
  <si>
    <t>Условия оплаты: предоплата 100%</t>
  </si>
  <si>
    <t>Доставка за счет покупателя.</t>
  </si>
  <si>
    <t>ООО «АРИАДНА-96»</t>
  </si>
  <si>
    <t>346510 г. Шахты, Ростовской обл., пер. Тамбовский 6а</t>
  </si>
  <si>
    <t>р/с 40702810152060142940 в Юго-Западном банке СБ РФ</t>
  </si>
  <si>
    <t>к/с 30101810600000000602 БИК 046015602 г. Ростов-на-Дону</t>
  </si>
  <si>
    <t>ОГРН 1026102769330 ИНН 6155008814, КПП 615501001</t>
  </si>
  <si>
    <t>ОКПО 33342112, ОКВЭД18.22.2,18.22.3</t>
  </si>
  <si>
    <t>Тел. (8636) 23-54-76, 23-53-40, 23-30-12, 23-40-08, 23-19-83</t>
  </si>
  <si>
    <t>ПРАЙС  ЛИСТ</t>
  </si>
  <si>
    <t>Цена за изделие с учётом НДС                             руб.</t>
  </si>
  <si>
    <t>Брюки д/д</t>
  </si>
  <si>
    <t>Ветровка д/д</t>
  </si>
  <si>
    <t>Ветровка д/м</t>
  </si>
  <si>
    <t>Костюм д/д</t>
  </si>
  <si>
    <t>Костюм д/м</t>
  </si>
  <si>
    <t>Куртка д/д</t>
  </si>
  <si>
    <t>Куртка д/м</t>
  </si>
  <si>
    <t>Плащ д/д</t>
  </si>
  <si>
    <t>152</t>
  </si>
  <si>
    <t>154</t>
  </si>
  <si>
    <t>Конверт для новорожденного с ручками</t>
  </si>
  <si>
    <t>Комплект для новорожденного</t>
  </si>
  <si>
    <t>150</t>
  </si>
  <si>
    <t>250</t>
  </si>
  <si>
    <t>100 тыс. руб. скидка 3%</t>
  </si>
  <si>
    <t>200 тыс. руб. скидка 5%</t>
  </si>
  <si>
    <t>300 тыс. руб. скидка 7%</t>
  </si>
  <si>
    <t>СИНТЕПОН</t>
  </si>
  <si>
    <t>ПЛАЩИ</t>
  </si>
  <si>
    <t>ВЕТРОВКИ</t>
  </si>
  <si>
    <t>СПЕЦИАЛЬНОЕ ПРЕДОЖЕНИЕ</t>
  </si>
  <si>
    <t>Действует накопительная система скидок.</t>
  </si>
  <si>
    <t>http:/www. ariadna-96.ru</t>
  </si>
  <si>
    <t>e-mail: ariadna96@mail.ru</t>
  </si>
  <si>
    <t>Оптовая цена  со скидкой 7%</t>
  </si>
  <si>
    <t>Оптовая цена  со скидкой 5%</t>
  </si>
  <si>
    <t>Оптовая цена  со скидкой 3%</t>
  </si>
  <si>
    <t>С-042</t>
  </si>
  <si>
    <t>С-043</t>
  </si>
  <si>
    <t>С-053</t>
  </si>
  <si>
    <t>С-046</t>
  </si>
  <si>
    <t>С-055</t>
  </si>
  <si>
    <t>С-056</t>
  </si>
  <si>
    <t>С-047</t>
  </si>
  <si>
    <t>С-049</t>
  </si>
  <si>
    <t>С-061</t>
  </si>
  <si>
    <t>С-051</t>
  </si>
  <si>
    <t>С-069</t>
  </si>
  <si>
    <t>С-064</t>
  </si>
  <si>
    <t>С-070</t>
  </si>
  <si>
    <t>С-073</t>
  </si>
  <si>
    <t>С-066</t>
  </si>
  <si>
    <t>С-067</t>
  </si>
  <si>
    <t>С-068</t>
  </si>
  <si>
    <t>Брюки д/м</t>
  </si>
  <si>
    <t>С-035</t>
  </si>
  <si>
    <t>Ветровка д/д (подклада трикотаж)</t>
  </si>
  <si>
    <t>Ветровка д/м (подклада трикотаж)</t>
  </si>
  <si>
    <t>Ветровка д/м (подклада флис)</t>
  </si>
  <si>
    <t>Комбинезон-трансформер</t>
  </si>
  <si>
    <t>С-080</t>
  </si>
  <si>
    <t>С-081</t>
  </si>
  <si>
    <t>С-082/083</t>
  </si>
  <si>
    <t>С-084/085</t>
  </si>
  <si>
    <t>С-086</t>
  </si>
  <si>
    <t>С-087</t>
  </si>
  <si>
    <t>С-088</t>
  </si>
  <si>
    <t>С-092</t>
  </si>
  <si>
    <t>С-094</t>
  </si>
  <si>
    <t>С-095</t>
  </si>
  <si>
    <t>С-097</t>
  </si>
  <si>
    <t>С-098</t>
  </si>
  <si>
    <t>С-099</t>
  </si>
  <si>
    <t>С-101</t>
  </si>
  <si>
    <t>С-102</t>
  </si>
  <si>
    <t>С-104</t>
  </si>
  <si>
    <t>С-106</t>
  </si>
  <si>
    <t>С-107</t>
  </si>
  <si>
    <t>С-114</t>
  </si>
  <si>
    <t>С-115</t>
  </si>
  <si>
    <t>С-116</t>
  </si>
  <si>
    <t>С-118</t>
  </si>
  <si>
    <t>С-119</t>
  </si>
  <si>
    <t>С-108</t>
  </si>
  <si>
    <t>С-109</t>
  </si>
  <si>
    <t>С-110</t>
  </si>
  <si>
    <t>С-111</t>
  </si>
  <si>
    <t>С-120</t>
  </si>
  <si>
    <t>С-121</t>
  </si>
  <si>
    <t>С-122</t>
  </si>
  <si>
    <t>С-123</t>
  </si>
  <si>
    <t>С-124</t>
  </si>
  <si>
    <t>С-112</t>
  </si>
  <si>
    <t>Коллекция детской одежды "Весна 2010 г."</t>
  </si>
  <si>
    <r>
      <t>Брюки д/д</t>
    </r>
    <r>
      <rPr>
        <b/>
        <sz val="12"/>
        <rFont val="Arial Cyr"/>
        <family val="0"/>
      </rPr>
      <t xml:space="preserve"> *</t>
    </r>
  </si>
  <si>
    <r>
      <rPr>
        <b/>
        <sz val="12"/>
        <rFont val="Arial Cyr"/>
        <family val="0"/>
      </rPr>
      <t xml:space="preserve"> * </t>
    </r>
    <r>
      <rPr>
        <b/>
        <sz val="10"/>
        <rFont val="Arial Cyr"/>
        <family val="0"/>
      </rPr>
      <t>- фотография модели размещена на сайте</t>
    </r>
  </si>
  <si>
    <t>22-24</t>
  </si>
  <si>
    <t>22/68, 22/80</t>
  </si>
  <si>
    <t>01.10.09 г.</t>
  </si>
  <si>
    <t>38-40-42-44</t>
  </si>
  <si>
    <t>П-001</t>
  </si>
  <si>
    <t>Сумка</t>
  </si>
  <si>
    <t>СОПУТСТВУЮЩИЕ ТОВАРЫ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</si>
</sst>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#,##0_ ;\-#,##0\ "/>
    <numFmt numFmtId="171" formatCode="0_ ;\-0\ "/>
    <numFmt numFmtId="172" formatCode="_-* #,##0.0_р_._-;\-* #,##0.0_р_._-;_-* &quot;-&quot;??_р_._-;_-@_-"/>
    <numFmt numFmtId="173" formatCode="_-* #,##0_р_._-;\-* #,##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9"/>
      <name val="Arial Cyr"/>
      <family val="0"/>
    </font>
    <font>
      <b/>
      <sz val="9"/>
      <name val="Arial Cyr"/>
      <family val="0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Cambria"/>
      <family val="2"/>
    </font>
    <font>
      <sz val="12"/>
      <color indexed="60"/>
      <name val="Tahoma"/>
      <family val="2"/>
    </font>
    <font>
      <sz val="12"/>
      <color indexed="20"/>
      <name val="Tahoma"/>
      <family val="2"/>
    </font>
    <font>
      <i/>
      <sz val="12"/>
      <color indexed="23"/>
      <name val="Tahoma"/>
      <family val="2"/>
    </font>
    <font>
      <sz val="12"/>
      <color indexed="5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42" applyFont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9" fillId="0" borderId="0" xfId="42" applyFont="1" applyFill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71" fontId="4" fillId="0" borderId="0" xfId="6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3" fillId="21" borderId="12" xfId="0" applyFont="1" applyFill="1" applyBorder="1" applyAlignment="1">
      <alignment horizontal="centerContinuous" vertical="center"/>
    </xf>
    <xf numFmtId="0" fontId="4" fillId="21" borderId="13" xfId="0" applyFont="1" applyFill="1" applyBorder="1" applyAlignment="1">
      <alignment horizontal="centerContinuous" vertical="center" wrapText="1"/>
    </xf>
    <xf numFmtId="0" fontId="0" fillId="21" borderId="13" xfId="0" applyFill="1" applyBorder="1" applyAlignment="1">
      <alignment horizontal="centerContinuous"/>
    </xf>
    <xf numFmtId="0" fontId="0" fillId="21" borderId="13" xfId="0" applyFont="1" applyFill="1" applyBorder="1" applyAlignment="1">
      <alignment horizontal="centerContinuous" vertical="center"/>
    </xf>
    <xf numFmtId="0" fontId="3" fillId="21" borderId="18" xfId="0" applyFont="1" applyFill="1" applyBorder="1" applyAlignment="1">
      <alignment horizontal="centerContinuous" vertical="center"/>
    </xf>
    <xf numFmtId="0" fontId="4" fillId="21" borderId="19" xfId="0" applyFont="1" applyFill="1" applyBorder="1" applyAlignment="1">
      <alignment horizontal="centerContinuous" vertical="center" wrapText="1"/>
    </xf>
    <xf numFmtId="0" fontId="0" fillId="21" borderId="19" xfId="0" applyFill="1" applyBorder="1" applyAlignment="1">
      <alignment horizontal="centerContinuous"/>
    </xf>
    <xf numFmtId="0" fontId="0" fillId="21" borderId="19" xfId="0" applyFont="1" applyFill="1" applyBorder="1" applyAlignment="1">
      <alignment horizontal="centerContinuous" vertical="center"/>
    </xf>
    <xf numFmtId="0" fontId="0" fillId="21" borderId="19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21" borderId="24" xfId="0" applyFont="1" applyFill="1" applyBorder="1" applyAlignment="1">
      <alignment horizontal="centerContinuous" vertical="center" wrapText="1"/>
    </xf>
    <xf numFmtId="0" fontId="3" fillId="21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20" borderId="25" xfId="0" applyFont="1" applyFill="1" applyBorder="1" applyAlignment="1">
      <alignment vertical="center"/>
    </xf>
    <xf numFmtId="0" fontId="4" fillId="20" borderId="26" xfId="0" applyFont="1" applyFill="1" applyBorder="1" applyAlignment="1">
      <alignment vertical="center"/>
    </xf>
    <xf numFmtId="173" fontId="4" fillId="0" borderId="11" xfId="60" applyNumberFormat="1" applyFont="1" applyBorder="1" applyAlignment="1">
      <alignment horizontal="center"/>
    </xf>
    <xf numFmtId="173" fontId="4" fillId="0" borderId="27" xfId="60" applyNumberFormat="1" applyFont="1" applyBorder="1" applyAlignment="1">
      <alignment horizontal="center"/>
    </xf>
    <xf numFmtId="173" fontId="4" fillId="0" borderId="10" xfId="60" applyNumberFormat="1" applyFont="1" applyBorder="1" applyAlignment="1">
      <alignment horizontal="center"/>
    </xf>
    <xf numFmtId="173" fontId="4" fillId="0" borderId="28" xfId="60" applyNumberFormat="1" applyFont="1" applyBorder="1" applyAlignment="1">
      <alignment horizontal="center"/>
    </xf>
    <xf numFmtId="173" fontId="4" fillId="20" borderId="26" xfId="60" applyNumberFormat="1" applyFont="1" applyFill="1" applyBorder="1" applyAlignment="1">
      <alignment vertical="center"/>
    </xf>
    <xf numFmtId="173" fontId="4" fillId="20" borderId="29" xfId="60" applyNumberFormat="1" applyFont="1" applyFill="1" applyBorder="1" applyAlignment="1">
      <alignment vertical="center"/>
    </xf>
    <xf numFmtId="173" fontId="4" fillId="0" borderId="16" xfId="60" applyNumberFormat="1" applyFont="1" applyBorder="1" applyAlignment="1">
      <alignment horizontal="center"/>
    </xf>
    <xf numFmtId="173" fontId="4" fillId="0" borderId="30" xfId="60" applyNumberFormat="1" applyFont="1" applyBorder="1" applyAlignment="1">
      <alignment horizontal="center"/>
    </xf>
    <xf numFmtId="173" fontId="0" fillId="21" borderId="13" xfId="60" applyNumberFormat="1" applyFont="1" applyFill="1" applyBorder="1" applyAlignment="1">
      <alignment horizontal="centerContinuous" vertical="center" wrapText="1"/>
    </xf>
    <xf numFmtId="173" fontId="0" fillId="21" borderId="31" xfId="60" applyNumberFormat="1" applyFont="1" applyFill="1" applyBorder="1" applyAlignment="1">
      <alignment horizontal="centerContinuous" vertical="center" wrapText="1"/>
    </xf>
    <xf numFmtId="173" fontId="4" fillId="0" borderId="13" xfId="60" applyNumberFormat="1" applyFont="1" applyFill="1" applyBorder="1" applyAlignment="1">
      <alignment horizontal="center"/>
    </xf>
    <xf numFmtId="173" fontId="4" fillId="0" borderId="13" xfId="60" applyNumberFormat="1" applyFont="1" applyBorder="1" applyAlignment="1">
      <alignment horizontal="center"/>
    </xf>
    <xf numFmtId="173" fontId="4" fillId="0" borderId="31" xfId="60" applyNumberFormat="1" applyFont="1" applyBorder="1" applyAlignment="1">
      <alignment horizontal="center"/>
    </xf>
    <xf numFmtId="173" fontId="4" fillId="0" borderId="10" xfId="60" applyNumberFormat="1" applyFont="1" applyFill="1" applyBorder="1" applyAlignment="1">
      <alignment horizontal="center"/>
    </xf>
    <xf numFmtId="173" fontId="4" fillId="0" borderId="28" xfId="60" applyNumberFormat="1" applyFont="1" applyFill="1" applyBorder="1" applyAlignment="1">
      <alignment horizontal="center"/>
    </xf>
    <xf numFmtId="173" fontId="4" fillId="0" borderId="31" xfId="60" applyNumberFormat="1" applyFont="1" applyFill="1" applyBorder="1" applyAlignment="1">
      <alignment horizontal="center"/>
    </xf>
    <xf numFmtId="173" fontId="4" fillId="0" borderId="30" xfId="6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42" applyFont="1" applyAlignment="1" applyProtection="1">
      <alignment horizontal="center"/>
      <protection/>
    </xf>
    <xf numFmtId="49" fontId="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2</xdr:col>
      <xdr:colOff>2057400</xdr:colOff>
      <xdr:row>8</xdr:row>
      <xdr:rowOff>114300</xdr:rowOff>
    </xdr:to>
    <xdr:pic>
      <xdr:nvPicPr>
        <xdr:cNvPr id="1" name="Рисунок 1" descr="Ариад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"/>
          <a:ext cx="2838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adna96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6">
      <selection activeCell="J55" sqref="J55"/>
    </sheetView>
  </sheetViews>
  <sheetFormatPr defaultColWidth="9.00390625" defaultRowHeight="12.75"/>
  <cols>
    <col min="1" max="1" width="3.625" style="0" customWidth="1"/>
    <col min="2" max="2" width="10.25390625" style="9" customWidth="1"/>
    <col min="3" max="3" width="30.25390625" style="0" customWidth="1"/>
    <col min="4" max="4" width="13.25390625" style="0" customWidth="1"/>
    <col min="5" max="5" width="11.00390625" style="8" customWidth="1"/>
    <col min="6" max="6" width="9.375" style="0" customWidth="1"/>
    <col min="7" max="7" width="9.00390625" style="0" customWidth="1"/>
    <col min="8" max="8" width="9.375" style="0" customWidth="1"/>
  </cols>
  <sheetData>
    <row r="1" spans="4:8" ht="15.75">
      <c r="D1" s="101" t="s">
        <v>14</v>
      </c>
      <c r="E1" s="101"/>
      <c r="F1" s="101"/>
      <c r="G1" s="101"/>
      <c r="H1" s="101"/>
    </row>
    <row r="2" spans="4:8" ht="12">
      <c r="D2" s="95" t="s">
        <v>15</v>
      </c>
      <c r="E2" s="95"/>
      <c r="F2" s="95"/>
      <c r="G2" s="95"/>
      <c r="H2" s="95"/>
    </row>
    <row r="3" spans="4:8" ht="12">
      <c r="D3" s="95" t="s">
        <v>16</v>
      </c>
      <c r="E3" s="95"/>
      <c r="F3" s="95"/>
      <c r="G3" s="95"/>
      <c r="H3" s="95"/>
    </row>
    <row r="4" spans="4:8" ht="12">
      <c r="D4" s="95" t="s">
        <v>17</v>
      </c>
      <c r="E4" s="95"/>
      <c r="F4" s="95"/>
      <c r="G4" s="95"/>
      <c r="H4" s="95"/>
    </row>
    <row r="5" spans="4:8" ht="12">
      <c r="D5" s="95" t="s">
        <v>18</v>
      </c>
      <c r="E5" s="95"/>
      <c r="F5" s="95"/>
      <c r="G5" s="95"/>
      <c r="H5" s="95"/>
    </row>
    <row r="6" spans="4:8" ht="12">
      <c r="D6" s="95" t="s">
        <v>19</v>
      </c>
      <c r="E6" s="95"/>
      <c r="F6" s="95"/>
      <c r="G6" s="95"/>
      <c r="H6" s="95"/>
    </row>
    <row r="7" spans="4:8" ht="12">
      <c r="D7" s="95" t="s">
        <v>20</v>
      </c>
      <c r="E7" s="95"/>
      <c r="F7" s="95"/>
      <c r="G7" s="95"/>
      <c r="H7" s="95"/>
    </row>
    <row r="8" spans="4:8" ht="12">
      <c r="D8" s="95" t="s">
        <v>45</v>
      </c>
      <c r="E8" s="95"/>
      <c r="F8" s="95"/>
      <c r="G8" s="95"/>
      <c r="H8" s="95"/>
    </row>
    <row r="9" spans="4:8" ht="12">
      <c r="D9" s="102" t="s">
        <v>46</v>
      </c>
      <c r="E9" s="102"/>
      <c r="F9" s="102"/>
      <c r="G9" s="102"/>
      <c r="H9" s="102"/>
    </row>
    <row r="10" spans="4:8" ht="12.75">
      <c r="D10" s="4"/>
      <c r="E10" s="6"/>
      <c r="F10" s="4"/>
      <c r="G10" s="4"/>
      <c r="H10" s="4"/>
    </row>
    <row r="11" spans="1:10" ht="15.75">
      <c r="A11" s="97" t="s">
        <v>21</v>
      </c>
      <c r="B11" s="97"/>
      <c r="C11" s="97"/>
      <c r="D11" s="97"/>
      <c r="E11" s="97"/>
      <c r="F11" s="97"/>
      <c r="G11" s="97"/>
      <c r="H11" s="97"/>
      <c r="J11" s="9"/>
    </row>
    <row r="12" spans="1:10" ht="15.75">
      <c r="A12" s="98" t="s">
        <v>106</v>
      </c>
      <c r="B12" s="98"/>
      <c r="C12" s="98"/>
      <c r="D12" s="98"/>
      <c r="E12" s="98"/>
      <c r="F12" s="98"/>
      <c r="G12" s="98"/>
      <c r="H12" s="98"/>
      <c r="J12" s="9"/>
    </row>
    <row r="13" spans="1:10" ht="16.5" thickBot="1">
      <c r="A13" s="53"/>
      <c r="B13" s="53"/>
      <c r="C13" s="53"/>
      <c r="D13" s="53"/>
      <c r="E13" s="53"/>
      <c r="F13" s="53"/>
      <c r="G13" s="53"/>
      <c r="H13" s="8" t="s">
        <v>111</v>
      </c>
      <c r="J13" s="9"/>
    </row>
    <row r="14" spans="1:10" ht="77.25" customHeight="1" thickBot="1">
      <c r="A14" s="54" t="s">
        <v>0</v>
      </c>
      <c r="B14" s="55" t="s">
        <v>2</v>
      </c>
      <c r="C14" s="56" t="s">
        <v>1</v>
      </c>
      <c r="D14" s="56" t="s">
        <v>3</v>
      </c>
      <c r="E14" s="57" t="s">
        <v>22</v>
      </c>
      <c r="F14" s="59" t="s">
        <v>49</v>
      </c>
      <c r="G14" s="59" t="s">
        <v>48</v>
      </c>
      <c r="H14" s="63" t="s">
        <v>47</v>
      </c>
      <c r="I14" s="60"/>
      <c r="J14" s="9"/>
    </row>
    <row r="15" spans="1:10" ht="11.25" customHeight="1" thickBot="1">
      <c r="A15" s="48" t="s">
        <v>40</v>
      </c>
      <c r="B15" s="49"/>
      <c r="C15" s="50"/>
      <c r="D15" s="51"/>
      <c r="E15" s="52"/>
      <c r="F15" s="52"/>
      <c r="G15" s="52"/>
      <c r="H15" s="64"/>
      <c r="I15" s="2"/>
      <c r="J15" s="9"/>
    </row>
    <row r="16" spans="1:9" s="9" customFormat="1" ht="12">
      <c r="A16" s="41">
        <v>1</v>
      </c>
      <c r="B16" s="27" t="s">
        <v>73</v>
      </c>
      <c r="C16" s="28" t="s">
        <v>72</v>
      </c>
      <c r="D16" s="29" t="s">
        <v>110</v>
      </c>
      <c r="E16" s="75">
        <v>1520</v>
      </c>
      <c r="F16" s="75">
        <f aca="true" t="shared" si="0" ref="F16:F38">$E16/100*97</f>
        <v>1474.3999999999999</v>
      </c>
      <c r="G16" s="75">
        <f aca="true" t="shared" si="1" ref="G16:G38">$E16/100*95</f>
        <v>1444</v>
      </c>
      <c r="H16" s="76">
        <f aca="true" t="shared" si="2" ref="H16:H38">$E16/100*93</f>
        <v>1413.6</v>
      </c>
      <c r="I16" s="30"/>
    </row>
    <row r="17" spans="1:9" s="9" customFormat="1" ht="12">
      <c r="A17" s="35">
        <v>2</v>
      </c>
      <c r="B17" s="5" t="s">
        <v>74</v>
      </c>
      <c r="C17" s="15" t="s">
        <v>72</v>
      </c>
      <c r="D17" s="16" t="s">
        <v>110</v>
      </c>
      <c r="E17" s="77">
        <v>1520</v>
      </c>
      <c r="F17" s="77">
        <f t="shared" si="0"/>
        <v>1474.3999999999999</v>
      </c>
      <c r="G17" s="77">
        <f t="shared" si="1"/>
        <v>1444</v>
      </c>
      <c r="H17" s="78">
        <f t="shared" si="2"/>
        <v>1413.6</v>
      </c>
      <c r="I17" s="30"/>
    </row>
    <row r="18" spans="1:9" s="9" customFormat="1" ht="9" customHeight="1">
      <c r="A18" s="73"/>
      <c r="B18" s="74"/>
      <c r="C18" s="74"/>
      <c r="D18" s="74"/>
      <c r="E18" s="79"/>
      <c r="F18" s="79"/>
      <c r="G18" s="79"/>
      <c r="H18" s="80"/>
      <c r="I18" s="30"/>
    </row>
    <row r="19" spans="1:9" s="9" customFormat="1" ht="12">
      <c r="A19" s="35">
        <v>3</v>
      </c>
      <c r="B19" s="5" t="s">
        <v>75</v>
      </c>
      <c r="C19" s="15" t="s">
        <v>26</v>
      </c>
      <c r="D19" s="16" t="s">
        <v>4</v>
      </c>
      <c r="E19" s="77">
        <v>1500</v>
      </c>
      <c r="F19" s="77">
        <f>$E19/100*97</f>
        <v>1455</v>
      </c>
      <c r="G19" s="77">
        <f>$E19/100*95</f>
        <v>1425</v>
      </c>
      <c r="H19" s="78">
        <f>$E19/100*93</f>
        <v>1395</v>
      </c>
      <c r="I19" s="30"/>
    </row>
    <row r="20" spans="1:9" s="9" customFormat="1" ht="12">
      <c r="A20" s="35">
        <v>4</v>
      </c>
      <c r="B20" s="5" t="s">
        <v>76</v>
      </c>
      <c r="C20" s="15" t="s">
        <v>27</v>
      </c>
      <c r="D20" s="16" t="s">
        <v>4</v>
      </c>
      <c r="E20" s="77">
        <v>1500</v>
      </c>
      <c r="F20" s="77">
        <f t="shared" si="0"/>
        <v>1455</v>
      </c>
      <c r="G20" s="77">
        <f t="shared" si="1"/>
        <v>1425</v>
      </c>
      <c r="H20" s="78">
        <f t="shared" si="2"/>
        <v>1395</v>
      </c>
      <c r="I20" s="30"/>
    </row>
    <row r="21" spans="1:9" s="9" customFormat="1" ht="9" customHeight="1">
      <c r="A21" s="73"/>
      <c r="B21" s="74"/>
      <c r="C21" s="74"/>
      <c r="D21" s="74"/>
      <c r="E21" s="79"/>
      <c r="F21" s="79"/>
      <c r="G21" s="79"/>
      <c r="H21" s="80"/>
      <c r="I21" s="30"/>
    </row>
    <row r="22" spans="1:9" s="9" customFormat="1" ht="12">
      <c r="A22" s="35">
        <v>5</v>
      </c>
      <c r="B22" s="5" t="s">
        <v>50</v>
      </c>
      <c r="C22" s="15" t="s">
        <v>28</v>
      </c>
      <c r="D22" s="16" t="s">
        <v>109</v>
      </c>
      <c r="E22" s="77">
        <v>850</v>
      </c>
      <c r="F22" s="77">
        <f t="shared" si="0"/>
        <v>824.5</v>
      </c>
      <c r="G22" s="77">
        <f t="shared" si="1"/>
        <v>807.5</v>
      </c>
      <c r="H22" s="78">
        <f t="shared" si="2"/>
        <v>790.5</v>
      </c>
      <c r="I22" s="30"/>
    </row>
    <row r="23" spans="1:9" s="9" customFormat="1" ht="12">
      <c r="A23" s="35">
        <v>6</v>
      </c>
      <c r="B23" s="5" t="s">
        <v>51</v>
      </c>
      <c r="C23" s="15" t="s">
        <v>28</v>
      </c>
      <c r="D23" s="16" t="s">
        <v>4</v>
      </c>
      <c r="E23" s="77">
        <v>950</v>
      </c>
      <c r="F23" s="77">
        <f t="shared" si="0"/>
        <v>921.5</v>
      </c>
      <c r="G23" s="77">
        <f t="shared" si="1"/>
        <v>902.5</v>
      </c>
      <c r="H23" s="78">
        <f t="shared" si="2"/>
        <v>883.5</v>
      </c>
      <c r="I23" s="30"/>
    </row>
    <row r="24" spans="1:9" s="9" customFormat="1" ht="12">
      <c r="A24" s="35">
        <v>7</v>
      </c>
      <c r="B24" s="5" t="s">
        <v>77</v>
      </c>
      <c r="C24" s="15" t="s">
        <v>28</v>
      </c>
      <c r="D24" s="16" t="s">
        <v>4</v>
      </c>
      <c r="E24" s="77">
        <v>1100</v>
      </c>
      <c r="F24" s="77">
        <f t="shared" si="0"/>
        <v>1067</v>
      </c>
      <c r="G24" s="77">
        <f t="shared" si="1"/>
        <v>1045</v>
      </c>
      <c r="H24" s="78">
        <f t="shared" si="2"/>
        <v>1023</v>
      </c>
      <c r="I24" s="30"/>
    </row>
    <row r="25" spans="1:9" s="9" customFormat="1" ht="12">
      <c r="A25" s="35">
        <v>8</v>
      </c>
      <c r="B25" s="5" t="s">
        <v>78</v>
      </c>
      <c r="C25" s="15" t="s">
        <v>28</v>
      </c>
      <c r="D25" s="16" t="s">
        <v>4</v>
      </c>
      <c r="E25" s="77">
        <v>1150</v>
      </c>
      <c r="F25" s="77">
        <f t="shared" si="0"/>
        <v>1115.5</v>
      </c>
      <c r="G25" s="77">
        <f t="shared" si="1"/>
        <v>1092.5</v>
      </c>
      <c r="H25" s="78">
        <f t="shared" si="2"/>
        <v>1069.5</v>
      </c>
      <c r="I25" s="30"/>
    </row>
    <row r="26" spans="1:9" s="9" customFormat="1" ht="12">
      <c r="A26" s="35">
        <v>9</v>
      </c>
      <c r="B26" s="5" t="s">
        <v>53</v>
      </c>
      <c r="C26" s="15" t="s">
        <v>28</v>
      </c>
      <c r="D26" s="16" t="s">
        <v>6</v>
      </c>
      <c r="E26" s="77">
        <v>1350</v>
      </c>
      <c r="F26" s="77">
        <f>$E26/100*97</f>
        <v>1309.5</v>
      </c>
      <c r="G26" s="77">
        <f>$E26/100*95</f>
        <v>1282.5</v>
      </c>
      <c r="H26" s="78">
        <f>$E26/100*93</f>
        <v>1255.5</v>
      </c>
      <c r="I26" s="30"/>
    </row>
    <row r="27" spans="1:9" s="9" customFormat="1" ht="12">
      <c r="A27" s="35">
        <v>10</v>
      </c>
      <c r="B27" s="5" t="s">
        <v>79</v>
      </c>
      <c r="C27" s="15" t="s">
        <v>28</v>
      </c>
      <c r="D27" s="16" t="s">
        <v>6</v>
      </c>
      <c r="E27" s="77">
        <v>1250</v>
      </c>
      <c r="F27" s="77">
        <f>$E27/100*97</f>
        <v>1212.5</v>
      </c>
      <c r="G27" s="77">
        <f>$E27/100*95</f>
        <v>1187.5</v>
      </c>
      <c r="H27" s="78">
        <f>$E27/100*93</f>
        <v>1162.5</v>
      </c>
      <c r="I27" s="30"/>
    </row>
    <row r="28" spans="1:9" s="9" customFormat="1" ht="12">
      <c r="A28" s="35">
        <v>11</v>
      </c>
      <c r="B28" s="5" t="s">
        <v>56</v>
      </c>
      <c r="C28" s="15" t="s">
        <v>28</v>
      </c>
      <c r="D28" s="16" t="s">
        <v>7</v>
      </c>
      <c r="E28" s="77">
        <v>1470</v>
      </c>
      <c r="F28" s="77">
        <f t="shared" si="0"/>
        <v>1425.8999999999999</v>
      </c>
      <c r="G28" s="77">
        <f t="shared" si="1"/>
        <v>1396.5</v>
      </c>
      <c r="H28" s="78">
        <f t="shared" si="2"/>
        <v>1367.1</v>
      </c>
      <c r="I28" s="30"/>
    </row>
    <row r="29" spans="1:9" s="9" customFormat="1" ht="12">
      <c r="A29" s="35">
        <v>12</v>
      </c>
      <c r="B29" s="5" t="s">
        <v>57</v>
      </c>
      <c r="C29" s="15" t="s">
        <v>28</v>
      </c>
      <c r="D29" s="16" t="s">
        <v>7</v>
      </c>
      <c r="E29" s="77">
        <v>1470</v>
      </c>
      <c r="F29" s="77">
        <f t="shared" si="0"/>
        <v>1425.8999999999999</v>
      </c>
      <c r="G29" s="77">
        <f t="shared" si="1"/>
        <v>1396.5</v>
      </c>
      <c r="H29" s="78">
        <f t="shared" si="2"/>
        <v>1367.1</v>
      </c>
      <c r="I29" s="30"/>
    </row>
    <row r="30" spans="1:9" s="9" customFormat="1" ht="12">
      <c r="A30" s="35">
        <v>13</v>
      </c>
      <c r="B30" s="5" t="s">
        <v>80</v>
      </c>
      <c r="C30" s="15" t="s">
        <v>28</v>
      </c>
      <c r="D30" s="16" t="s">
        <v>7</v>
      </c>
      <c r="E30" s="77">
        <v>1470</v>
      </c>
      <c r="F30" s="77">
        <f>$E30/100*97</f>
        <v>1425.8999999999999</v>
      </c>
      <c r="G30" s="77">
        <f>$E30/100*95</f>
        <v>1396.5</v>
      </c>
      <c r="H30" s="78">
        <f>$E30/100*93</f>
        <v>1367.1</v>
      </c>
      <c r="I30" s="30"/>
    </row>
    <row r="31" spans="1:9" s="9" customFormat="1" ht="12">
      <c r="A31" s="35">
        <v>14</v>
      </c>
      <c r="B31" s="5" t="s">
        <v>81</v>
      </c>
      <c r="C31" s="15" t="s">
        <v>28</v>
      </c>
      <c r="D31" s="16" t="s">
        <v>7</v>
      </c>
      <c r="E31" s="77">
        <v>1470</v>
      </c>
      <c r="F31" s="77">
        <f t="shared" si="0"/>
        <v>1425.8999999999999</v>
      </c>
      <c r="G31" s="77">
        <f t="shared" si="1"/>
        <v>1396.5</v>
      </c>
      <c r="H31" s="78">
        <f t="shared" si="2"/>
        <v>1367.1</v>
      </c>
      <c r="I31" s="30"/>
    </row>
    <row r="32" spans="1:9" s="9" customFormat="1" ht="12">
      <c r="A32" s="35">
        <v>15</v>
      </c>
      <c r="B32" s="3" t="s">
        <v>59</v>
      </c>
      <c r="C32" s="15" t="s">
        <v>28</v>
      </c>
      <c r="D32" s="16" t="s">
        <v>5</v>
      </c>
      <c r="E32" s="88">
        <v>1400</v>
      </c>
      <c r="F32" s="77">
        <f t="shared" si="0"/>
        <v>1358</v>
      </c>
      <c r="G32" s="77">
        <f t="shared" si="1"/>
        <v>1330</v>
      </c>
      <c r="H32" s="78">
        <f t="shared" si="2"/>
        <v>1302</v>
      </c>
      <c r="I32" s="30"/>
    </row>
    <row r="33" spans="1:9" s="9" customFormat="1" ht="12">
      <c r="A33" s="35">
        <v>16</v>
      </c>
      <c r="B33" s="3" t="s">
        <v>82</v>
      </c>
      <c r="C33" s="15" t="s">
        <v>28</v>
      </c>
      <c r="D33" s="16" t="s">
        <v>5</v>
      </c>
      <c r="E33" s="77">
        <v>1500</v>
      </c>
      <c r="F33" s="77">
        <f t="shared" si="0"/>
        <v>1455</v>
      </c>
      <c r="G33" s="77">
        <f t="shared" si="1"/>
        <v>1425</v>
      </c>
      <c r="H33" s="78">
        <f t="shared" si="2"/>
        <v>1395</v>
      </c>
      <c r="I33" s="30"/>
    </row>
    <row r="34" spans="1:9" s="9" customFormat="1" ht="9" customHeight="1">
      <c r="A34" s="73"/>
      <c r="B34" s="74"/>
      <c r="C34" s="74"/>
      <c r="D34" s="74"/>
      <c r="E34" s="79"/>
      <c r="F34" s="79"/>
      <c r="G34" s="79"/>
      <c r="H34" s="80"/>
      <c r="I34" s="30"/>
    </row>
    <row r="35" spans="1:9" s="9" customFormat="1" ht="12">
      <c r="A35" s="35">
        <v>17</v>
      </c>
      <c r="B35" s="5" t="s">
        <v>52</v>
      </c>
      <c r="C35" s="15" t="s">
        <v>29</v>
      </c>
      <c r="D35" s="16" t="s">
        <v>4</v>
      </c>
      <c r="E35" s="77">
        <v>900</v>
      </c>
      <c r="F35" s="77">
        <f t="shared" si="0"/>
        <v>873</v>
      </c>
      <c r="G35" s="77">
        <f t="shared" si="1"/>
        <v>855</v>
      </c>
      <c r="H35" s="78">
        <f t="shared" si="2"/>
        <v>837</v>
      </c>
      <c r="I35" s="30"/>
    </row>
    <row r="36" spans="1:9" s="9" customFormat="1" ht="12">
      <c r="A36" s="35">
        <v>18</v>
      </c>
      <c r="B36" s="5" t="s">
        <v>83</v>
      </c>
      <c r="C36" s="15" t="s">
        <v>29</v>
      </c>
      <c r="D36" s="16" t="s">
        <v>4</v>
      </c>
      <c r="E36" s="77">
        <v>1250</v>
      </c>
      <c r="F36" s="77">
        <f t="shared" si="0"/>
        <v>1212.5</v>
      </c>
      <c r="G36" s="77">
        <f t="shared" si="1"/>
        <v>1187.5</v>
      </c>
      <c r="H36" s="78">
        <f t="shared" si="2"/>
        <v>1162.5</v>
      </c>
      <c r="I36" s="30"/>
    </row>
    <row r="37" spans="1:9" s="9" customFormat="1" ht="12">
      <c r="A37" s="35">
        <v>19</v>
      </c>
      <c r="B37" s="5" t="s">
        <v>84</v>
      </c>
      <c r="C37" s="15" t="s">
        <v>29</v>
      </c>
      <c r="D37" s="16" t="s">
        <v>4</v>
      </c>
      <c r="E37" s="77">
        <v>1250</v>
      </c>
      <c r="F37" s="77">
        <f t="shared" si="0"/>
        <v>1212.5</v>
      </c>
      <c r="G37" s="77">
        <f t="shared" si="1"/>
        <v>1187.5</v>
      </c>
      <c r="H37" s="78">
        <f t="shared" si="2"/>
        <v>1162.5</v>
      </c>
      <c r="I37" s="30"/>
    </row>
    <row r="38" spans="1:9" s="9" customFormat="1" ht="12">
      <c r="A38" s="35">
        <v>20</v>
      </c>
      <c r="B38" s="5" t="s">
        <v>54</v>
      </c>
      <c r="C38" s="15" t="s">
        <v>29</v>
      </c>
      <c r="D38" s="16" t="s">
        <v>6</v>
      </c>
      <c r="E38" s="88">
        <v>950</v>
      </c>
      <c r="F38" s="77">
        <f t="shared" si="0"/>
        <v>921.5</v>
      </c>
      <c r="G38" s="77">
        <f t="shared" si="1"/>
        <v>902.5</v>
      </c>
      <c r="H38" s="78">
        <f t="shared" si="2"/>
        <v>883.5</v>
      </c>
      <c r="I38" s="30"/>
    </row>
    <row r="39" spans="1:9" s="9" customFormat="1" ht="12">
      <c r="A39" s="35">
        <v>21</v>
      </c>
      <c r="B39" s="3" t="s">
        <v>55</v>
      </c>
      <c r="C39" s="15" t="s">
        <v>29</v>
      </c>
      <c r="D39" s="16" t="s">
        <v>6</v>
      </c>
      <c r="E39" s="77">
        <v>1200</v>
      </c>
      <c r="F39" s="77">
        <f aca="true" t="shared" si="3" ref="F39:F46">$E39/100*97</f>
        <v>1164</v>
      </c>
      <c r="G39" s="77">
        <f aca="true" t="shared" si="4" ref="G39:G46">$E39/100*95</f>
        <v>1140</v>
      </c>
      <c r="H39" s="78">
        <f aca="true" t="shared" si="5" ref="H39:H46">$E39/100*93</f>
        <v>1116</v>
      </c>
      <c r="I39" s="30"/>
    </row>
    <row r="40" spans="1:9" s="9" customFormat="1" ht="12">
      <c r="A40" s="35">
        <v>22</v>
      </c>
      <c r="B40" s="3" t="s">
        <v>85</v>
      </c>
      <c r="C40" s="15" t="s">
        <v>29</v>
      </c>
      <c r="D40" s="16" t="s">
        <v>6</v>
      </c>
      <c r="E40" s="77">
        <v>1200</v>
      </c>
      <c r="F40" s="77">
        <f t="shared" si="3"/>
        <v>1164</v>
      </c>
      <c r="G40" s="77">
        <f t="shared" si="4"/>
        <v>1140</v>
      </c>
      <c r="H40" s="78">
        <f t="shared" si="5"/>
        <v>1116</v>
      </c>
      <c r="I40" s="30"/>
    </row>
    <row r="41" spans="1:9" s="9" customFormat="1" ht="12">
      <c r="A41" s="35">
        <v>23</v>
      </c>
      <c r="B41" s="3" t="s">
        <v>86</v>
      </c>
      <c r="C41" s="15" t="s">
        <v>29</v>
      </c>
      <c r="D41" s="16" t="s">
        <v>6</v>
      </c>
      <c r="E41" s="77">
        <v>1200</v>
      </c>
      <c r="F41" s="77">
        <f t="shared" si="3"/>
        <v>1164</v>
      </c>
      <c r="G41" s="77">
        <f t="shared" si="4"/>
        <v>1140</v>
      </c>
      <c r="H41" s="78">
        <f t="shared" si="5"/>
        <v>1116</v>
      </c>
      <c r="I41" s="30"/>
    </row>
    <row r="42" spans="1:9" s="9" customFormat="1" ht="12">
      <c r="A42" s="35">
        <v>24</v>
      </c>
      <c r="B42" s="5" t="s">
        <v>58</v>
      </c>
      <c r="C42" s="15" t="s">
        <v>29</v>
      </c>
      <c r="D42" s="16" t="s">
        <v>7</v>
      </c>
      <c r="E42" s="77">
        <v>1300</v>
      </c>
      <c r="F42" s="77">
        <f t="shared" si="3"/>
        <v>1261</v>
      </c>
      <c r="G42" s="77">
        <f t="shared" si="4"/>
        <v>1235</v>
      </c>
      <c r="H42" s="78">
        <f t="shared" si="5"/>
        <v>1209</v>
      </c>
      <c r="I42" s="30"/>
    </row>
    <row r="43" spans="1:9" s="9" customFormat="1" ht="12">
      <c r="A43" s="35">
        <v>25</v>
      </c>
      <c r="B43" s="3" t="s">
        <v>87</v>
      </c>
      <c r="C43" s="15" t="s">
        <v>29</v>
      </c>
      <c r="D43" s="16" t="s">
        <v>7</v>
      </c>
      <c r="E43" s="77">
        <v>1470</v>
      </c>
      <c r="F43" s="77">
        <f t="shared" si="3"/>
        <v>1425.8999999999999</v>
      </c>
      <c r="G43" s="77">
        <f t="shared" si="4"/>
        <v>1396.5</v>
      </c>
      <c r="H43" s="78">
        <f t="shared" si="5"/>
        <v>1367.1</v>
      </c>
      <c r="I43" s="30"/>
    </row>
    <row r="44" spans="1:9" s="9" customFormat="1" ht="12">
      <c r="A44" s="35">
        <v>26</v>
      </c>
      <c r="B44" s="5" t="s">
        <v>88</v>
      </c>
      <c r="C44" s="15" t="s">
        <v>29</v>
      </c>
      <c r="D44" s="16" t="s">
        <v>7</v>
      </c>
      <c r="E44" s="77">
        <v>1470</v>
      </c>
      <c r="F44" s="77">
        <f t="shared" si="3"/>
        <v>1425.8999999999999</v>
      </c>
      <c r="G44" s="77">
        <f t="shared" si="4"/>
        <v>1396.5</v>
      </c>
      <c r="H44" s="78">
        <f t="shared" si="5"/>
        <v>1367.1</v>
      </c>
      <c r="I44" s="30"/>
    </row>
    <row r="45" spans="1:9" s="9" customFormat="1" ht="12">
      <c r="A45" s="35">
        <v>27</v>
      </c>
      <c r="B45" s="3" t="s">
        <v>89</v>
      </c>
      <c r="C45" s="15" t="s">
        <v>29</v>
      </c>
      <c r="D45" s="16" t="s">
        <v>112</v>
      </c>
      <c r="E45" s="77">
        <v>1550</v>
      </c>
      <c r="F45" s="77">
        <f t="shared" si="3"/>
        <v>1503.5</v>
      </c>
      <c r="G45" s="77">
        <f t="shared" si="4"/>
        <v>1472.5</v>
      </c>
      <c r="H45" s="78">
        <f t="shared" si="5"/>
        <v>1441.5</v>
      </c>
      <c r="I45" s="30"/>
    </row>
    <row r="46" spans="1:9" s="9" customFormat="1" ht="12">
      <c r="A46" s="35">
        <v>28</v>
      </c>
      <c r="B46" s="3" t="s">
        <v>90</v>
      </c>
      <c r="C46" s="15" t="s">
        <v>29</v>
      </c>
      <c r="D46" s="16" t="s">
        <v>112</v>
      </c>
      <c r="E46" s="77">
        <v>1550</v>
      </c>
      <c r="F46" s="77">
        <f t="shared" si="3"/>
        <v>1503.5</v>
      </c>
      <c r="G46" s="77">
        <f t="shared" si="4"/>
        <v>1472.5</v>
      </c>
      <c r="H46" s="78">
        <f t="shared" si="5"/>
        <v>1441.5</v>
      </c>
      <c r="I46" s="30"/>
    </row>
    <row r="47" spans="1:9" s="9" customFormat="1" ht="9" customHeight="1">
      <c r="A47" s="73"/>
      <c r="B47" s="74"/>
      <c r="C47" s="74"/>
      <c r="D47" s="74"/>
      <c r="E47" s="79"/>
      <c r="F47" s="79"/>
      <c r="G47" s="79"/>
      <c r="H47" s="80"/>
      <c r="I47" s="30"/>
    </row>
    <row r="48" spans="1:9" s="9" customFormat="1" ht="12">
      <c r="A48" s="35">
        <v>29</v>
      </c>
      <c r="B48" s="27" t="s">
        <v>103</v>
      </c>
      <c r="C48" s="28" t="s">
        <v>23</v>
      </c>
      <c r="D48" s="29" t="s">
        <v>4</v>
      </c>
      <c r="E48" s="75">
        <v>350</v>
      </c>
      <c r="F48" s="75">
        <f>$E48/100*97</f>
        <v>339.5</v>
      </c>
      <c r="G48" s="75">
        <f>$E48/100*95</f>
        <v>332.5</v>
      </c>
      <c r="H48" s="76">
        <f>$E48/100*93</f>
        <v>325.5</v>
      </c>
      <c r="I48" s="30"/>
    </row>
    <row r="49" spans="1:9" s="9" customFormat="1" ht="12.75" thickBot="1">
      <c r="A49" s="36">
        <v>30</v>
      </c>
      <c r="B49" s="40" t="s">
        <v>104</v>
      </c>
      <c r="C49" s="38" t="s">
        <v>67</v>
      </c>
      <c r="D49" s="39" t="s">
        <v>4</v>
      </c>
      <c r="E49" s="81">
        <v>450</v>
      </c>
      <c r="F49" s="81">
        <f>$E49/100*97</f>
        <v>436.5</v>
      </c>
      <c r="G49" s="81">
        <f>$E49/100*95</f>
        <v>427.5</v>
      </c>
      <c r="H49" s="82">
        <f>$E49/100*93</f>
        <v>418.5</v>
      </c>
      <c r="I49" s="30"/>
    </row>
    <row r="50" spans="1:9" s="9" customFormat="1" ht="13.5" thickBot="1">
      <c r="A50" s="65" t="s">
        <v>42</v>
      </c>
      <c r="B50" s="45"/>
      <c r="C50" s="46"/>
      <c r="D50" s="47"/>
      <c r="E50" s="83"/>
      <c r="F50" s="83"/>
      <c r="G50" s="83"/>
      <c r="H50" s="84"/>
      <c r="I50" s="61"/>
    </row>
    <row r="51" spans="1:9" s="9" customFormat="1" ht="12">
      <c r="A51" s="31">
        <v>31</v>
      </c>
      <c r="B51" s="32" t="s">
        <v>60</v>
      </c>
      <c r="C51" s="33" t="s">
        <v>69</v>
      </c>
      <c r="D51" s="34" t="s">
        <v>4</v>
      </c>
      <c r="E51" s="85">
        <v>760</v>
      </c>
      <c r="F51" s="86">
        <f aca="true" t="shared" si="6" ref="F51:F68">$E51/100*97</f>
        <v>737.1999999999999</v>
      </c>
      <c r="G51" s="86">
        <f aca="true" t="shared" si="7" ref="G51:G68">$E51/100*95</f>
        <v>722</v>
      </c>
      <c r="H51" s="87">
        <f aca="true" t="shared" si="8" ref="H51:H68">$E51/100*93</f>
        <v>706.8</v>
      </c>
      <c r="I51" s="61"/>
    </row>
    <row r="52" spans="1:9" s="9" customFormat="1" ht="12">
      <c r="A52" s="35">
        <v>32</v>
      </c>
      <c r="B52" s="5" t="s">
        <v>91</v>
      </c>
      <c r="C52" s="15" t="s">
        <v>69</v>
      </c>
      <c r="D52" s="16" t="s">
        <v>4</v>
      </c>
      <c r="E52" s="77">
        <v>820</v>
      </c>
      <c r="F52" s="77">
        <f t="shared" si="6"/>
        <v>795.4</v>
      </c>
      <c r="G52" s="77">
        <f t="shared" si="7"/>
        <v>778.9999999999999</v>
      </c>
      <c r="H52" s="78">
        <f t="shared" si="8"/>
        <v>762.5999999999999</v>
      </c>
      <c r="I52" s="61"/>
    </row>
    <row r="53" spans="1:9" s="9" customFormat="1" ht="12">
      <c r="A53" s="35">
        <v>33</v>
      </c>
      <c r="B53" s="5" t="s">
        <v>62</v>
      </c>
      <c r="C53" s="15" t="s">
        <v>24</v>
      </c>
      <c r="D53" s="16" t="s">
        <v>6</v>
      </c>
      <c r="E53" s="77">
        <v>670</v>
      </c>
      <c r="F53" s="77">
        <f t="shared" si="6"/>
        <v>649.9</v>
      </c>
      <c r="G53" s="77">
        <f t="shared" si="7"/>
        <v>636.5</v>
      </c>
      <c r="H53" s="78">
        <f t="shared" si="8"/>
        <v>623.1</v>
      </c>
      <c r="I53" s="61"/>
    </row>
    <row r="54" spans="1:9" s="9" customFormat="1" ht="12">
      <c r="A54" s="35">
        <v>34</v>
      </c>
      <c r="B54" s="5" t="s">
        <v>92</v>
      </c>
      <c r="C54" s="15" t="s">
        <v>24</v>
      </c>
      <c r="D54" s="16" t="s">
        <v>6</v>
      </c>
      <c r="E54" s="77">
        <v>950</v>
      </c>
      <c r="F54" s="77">
        <f t="shared" si="6"/>
        <v>921.5</v>
      </c>
      <c r="G54" s="77">
        <f t="shared" si="7"/>
        <v>902.5</v>
      </c>
      <c r="H54" s="78">
        <f t="shared" si="8"/>
        <v>883.5</v>
      </c>
      <c r="I54" s="61"/>
    </row>
    <row r="55" spans="1:9" s="9" customFormat="1" ht="12">
      <c r="A55" s="35">
        <v>35</v>
      </c>
      <c r="B55" s="5" t="s">
        <v>93</v>
      </c>
      <c r="C55" s="15" t="s">
        <v>24</v>
      </c>
      <c r="D55" s="16" t="s">
        <v>6</v>
      </c>
      <c r="E55" s="77">
        <v>950</v>
      </c>
      <c r="F55" s="77">
        <f t="shared" si="6"/>
        <v>921.5</v>
      </c>
      <c r="G55" s="77">
        <f t="shared" si="7"/>
        <v>902.5</v>
      </c>
      <c r="H55" s="78">
        <f t="shared" si="8"/>
        <v>883.5</v>
      </c>
      <c r="I55" s="61"/>
    </row>
    <row r="56" spans="1:9" s="9" customFormat="1" ht="12">
      <c r="A56" s="35">
        <v>36</v>
      </c>
      <c r="B56" s="5" t="s">
        <v>63</v>
      </c>
      <c r="C56" s="15" t="s">
        <v>24</v>
      </c>
      <c r="D56" s="16" t="s">
        <v>7</v>
      </c>
      <c r="E56" s="88">
        <v>950</v>
      </c>
      <c r="F56" s="77">
        <f t="shared" si="6"/>
        <v>921.5</v>
      </c>
      <c r="G56" s="77">
        <f t="shared" si="7"/>
        <v>902.5</v>
      </c>
      <c r="H56" s="78">
        <f t="shared" si="8"/>
        <v>883.5</v>
      </c>
      <c r="I56" s="61"/>
    </row>
    <row r="57" spans="1:9" s="9" customFormat="1" ht="12">
      <c r="A57" s="35">
        <v>37</v>
      </c>
      <c r="B57" s="5" t="s">
        <v>94</v>
      </c>
      <c r="C57" s="15" t="s">
        <v>24</v>
      </c>
      <c r="D57" s="16" t="s">
        <v>7</v>
      </c>
      <c r="E57" s="88">
        <v>1100</v>
      </c>
      <c r="F57" s="77">
        <f t="shared" si="6"/>
        <v>1067</v>
      </c>
      <c r="G57" s="77">
        <f t="shared" si="7"/>
        <v>1045</v>
      </c>
      <c r="H57" s="78">
        <f t="shared" si="8"/>
        <v>1023</v>
      </c>
      <c r="I57" s="61"/>
    </row>
    <row r="58" spans="1:9" s="9" customFormat="1" ht="12">
      <c r="A58" s="35">
        <v>38</v>
      </c>
      <c r="B58" s="3" t="s">
        <v>95</v>
      </c>
      <c r="C58" s="15" t="s">
        <v>24</v>
      </c>
      <c r="D58" s="16" t="s">
        <v>5</v>
      </c>
      <c r="E58" s="77">
        <v>1250</v>
      </c>
      <c r="F58" s="77">
        <f t="shared" si="6"/>
        <v>1212.5</v>
      </c>
      <c r="G58" s="77">
        <f t="shared" si="7"/>
        <v>1187.5</v>
      </c>
      <c r="H58" s="78">
        <f t="shared" si="8"/>
        <v>1162.5</v>
      </c>
      <c r="I58" s="61"/>
    </row>
    <row r="59" spans="1:9" s="9" customFormat="1" ht="9" customHeight="1">
      <c r="A59" s="73"/>
      <c r="B59" s="74"/>
      <c r="C59" s="74"/>
      <c r="D59" s="74"/>
      <c r="E59" s="79"/>
      <c r="F59" s="79"/>
      <c r="G59" s="79"/>
      <c r="H59" s="80"/>
      <c r="I59" s="61"/>
    </row>
    <row r="60" spans="1:9" s="9" customFormat="1" ht="12">
      <c r="A60" s="35">
        <v>39</v>
      </c>
      <c r="B60" s="5" t="s">
        <v>61</v>
      </c>
      <c r="C60" s="15" t="s">
        <v>70</v>
      </c>
      <c r="D60" s="16" t="s">
        <v>4</v>
      </c>
      <c r="E60" s="88">
        <v>750</v>
      </c>
      <c r="F60" s="77">
        <f t="shared" si="6"/>
        <v>727.5</v>
      </c>
      <c r="G60" s="77">
        <f t="shared" si="7"/>
        <v>712.5</v>
      </c>
      <c r="H60" s="78">
        <f t="shared" si="8"/>
        <v>697.5</v>
      </c>
      <c r="I60" s="61"/>
    </row>
    <row r="61" spans="1:9" s="9" customFormat="1" ht="12">
      <c r="A61" s="35">
        <v>40</v>
      </c>
      <c r="B61" s="5" t="s">
        <v>96</v>
      </c>
      <c r="C61" s="15" t="s">
        <v>70</v>
      </c>
      <c r="D61" s="16" t="s">
        <v>4</v>
      </c>
      <c r="E61" s="77">
        <v>920</v>
      </c>
      <c r="F61" s="77">
        <f t="shared" si="6"/>
        <v>892.4</v>
      </c>
      <c r="G61" s="77">
        <f t="shared" si="7"/>
        <v>873.9999999999999</v>
      </c>
      <c r="H61" s="78">
        <f t="shared" si="8"/>
        <v>855.5999999999999</v>
      </c>
      <c r="I61" s="61"/>
    </row>
    <row r="62" spans="1:9" s="9" customFormat="1" ht="12">
      <c r="A62" s="35">
        <v>41</v>
      </c>
      <c r="B62" s="5" t="s">
        <v>97</v>
      </c>
      <c r="C62" s="15" t="s">
        <v>25</v>
      </c>
      <c r="D62" s="16" t="s">
        <v>6</v>
      </c>
      <c r="E62" s="77">
        <v>1100</v>
      </c>
      <c r="F62" s="77">
        <f t="shared" si="6"/>
        <v>1067</v>
      </c>
      <c r="G62" s="77">
        <f t="shared" si="7"/>
        <v>1045</v>
      </c>
      <c r="H62" s="78">
        <f t="shared" si="8"/>
        <v>1023</v>
      </c>
      <c r="I62" s="61"/>
    </row>
    <row r="63" spans="1:9" s="9" customFormat="1" ht="12">
      <c r="A63" s="35">
        <v>42</v>
      </c>
      <c r="B63" s="23" t="s">
        <v>64</v>
      </c>
      <c r="C63" s="24" t="s">
        <v>25</v>
      </c>
      <c r="D63" s="25" t="s">
        <v>7</v>
      </c>
      <c r="E63" s="88">
        <v>980</v>
      </c>
      <c r="F63" s="88">
        <f t="shared" si="6"/>
        <v>950.6</v>
      </c>
      <c r="G63" s="88">
        <f t="shared" si="7"/>
        <v>931.0000000000001</v>
      </c>
      <c r="H63" s="89">
        <f t="shared" si="8"/>
        <v>911.4000000000001</v>
      </c>
      <c r="I63" s="61"/>
    </row>
    <row r="64" spans="1:9" s="9" customFormat="1" ht="12">
      <c r="A64" s="35">
        <v>43</v>
      </c>
      <c r="B64" s="23" t="s">
        <v>65</v>
      </c>
      <c r="C64" s="24" t="s">
        <v>71</v>
      </c>
      <c r="D64" s="25" t="s">
        <v>7</v>
      </c>
      <c r="E64" s="88">
        <v>800</v>
      </c>
      <c r="F64" s="88">
        <f t="shared" si="6"/>
        <v>776</v>
      </c>
      <c r="G64" s="88">
        <f t="shared" si="7"/>
        <v>760</v>
      </c>
      <c r="H64" s="89">
        <f t="shared" si="8"/>
        <v>744</v>
      </c>
      <c r="I64" s="61"/>
    </row>
    <row r="65" spans="1:9" s="9" customFormat="1" ht="12">
      <c r="A65" s="35">
        <v>44</v>
      </c>
      <c r="B65" s="23" t="s">
        <v>98</v>
      </c>
      <c r="C65" s="24" t="s">
        <v>25</v>
      </c>
      <c r="D65" s="25" t="s">
        <v>7</v>
      </c>
      <c r="E65" s="88">
        <v>1200</v>
      </c>
      <c r="F65" s="88">
        <f t="shared" si="6"/>
        <v>1164</v>
      </c>
      <c r="G65" s="88">
        <f t="shared" si="7"/>
        <v>1140</v>
      </c>
      <c r="H65" s="89">
        <f t="shared" si="8"/>
        <v>1116</v>
      </c>
      <c r="I65" s="61"/>
    </row>
    <row r="66" spans="1:9" s="9" customFormat="1" ht="12">
      <c r="A66" s="35">
        <v>45</v>
      </c>
      <c r="B66" s="23" t="s">
        <v>99</v>
      </c>
      <c r="C66" s="24" t="s">
        <v>71</v>
      </c>
      <c r="D66" s="25" t="s">
        <v>7</v>
      </c>
      <c r="E66" s="88">
        <v>1100</v>
      </c>
      <c r="F66" s="88">
        <f t="shared" si="6"/>
        <v>1067</v>
      </c>
      <c r="G66" s="88">
        <f t="shared" si="7"/>
        <v>1045</v>
      </c>
      <c r="H66" s="89">
        <f t="shared" si="8"/>
        <v>1023</v>
      </c>
      <c r="I66" s="61"/>
    </row>
    <row r="67" spans="1:9" s="9" customFormat="1" ht="12">
      <c r="A67" s="35">
        <v>46</v>
      </c>
      <c r="B67" s="23" t="s">
        <v>66</v>
      </c>
      <c r="C67" s="24" t="s">
        <v>71</v>
      </c>
      <c r="D67" s="16" t="s">
        <v>5</v>
      </c>
      <c r="E67" s="88">
        <v>980</v>
      </c>
      <c r="F67" s="88">
        <f t="shared" si="6"/>
        <v>950.6</v>
      </c>
      <c r="G67" s="88">
        <f t="shared" si="7"/>
        <v>931.0000000000001</v>
      </c>
      <c r="H67" s="89">
        <f t="shared" si="8"/>
        <v>911.4000000000001</v>
      </c>
      <c r="I67" s="61"/>
    </row>
    <row r="68" spans="1:9" s="9" customFormat="1" ht="12.75" thickBot="1">
      <c r="A68" s="36">
        <v>47</v>
      </c>
      <c r="B68" s="40" t="s">
        <v>105</v>
      </c>
      <c r="C68" s="38" t="s">
        <v>71</v>
      </c>
      <c r="D68" s="39" t="s">
        <v>5</v>
      </c>
      <c r="E68" s="81">
        <v>1400</v>
      </c>
      <c r="F68" s="81">
        <f t="shared" si="6"/>
        <v>1358</v>
      </c>
      <c r="G68" s="81">
        <f t="shared" si="7"/>
        <v>1330</v>
      </c>
      <c r="H68" s="82">
        <f t="shared" si="8"/>
        <v>1302</v>
      </c>
      <c r="I68" s="61"/>
    </row>
    <row r="69" spans="1:9" s="9" customFormat="1" ht="13.5" thickBot="1">
      <c r="A69" s="44" t="s">
        <v>41</v>
      </c>
      <c r="B69" s="45"/>
      <c r="C69" s="46"/>
      <c r="D69" s="47"/>
      <c r="E69" s="83"/>
      <c r="F69" s="83"/>
      <c r="G69" s="83"/>
      <c r="H69" s="84"/>
      <c r="I69" s="61"/>
    </row>
    <row r="70" spans="1:9" s="9" customFormat="1" ht="12">
      <c r="A70" s="31">
        <v>48</v>
      </c>
      <c r="B70" s="42" t="s">
        <v>100</v>
      </c>
      <c r="C70" s="33" t="s">
        <v>30</v>
      </c>
      <c r="D70" s="34" t="s">
        <v>4</v>
      </c>
      <c r="E70" s="86">
        <v>750</v>
      </c>
      <c r="F70" s="86">
        <f>$E70/100*97</f>
        <v>727.5</v>
      </c>
      <c r="G70" s="86">
        <f>$E70/100*95</f>
        <v>712.5</v>
      </c>
      <c r="H70" s="87">
        <f>$E70/100*93</f>
        <v>697.5</v>
      </c>
      <c r="I70" s="61"/>
    </row>
    <row r="71" spans="1:9" s="9" customFormat="1" ht="12">
      <c r="A71" s="35">
        <v>49</v>
      </c>
      <c r="B71" s="3" t="s">
        <v>101</v>
      </c>
      <c r="C71" s="15" t="s">
        <v>30</v>
      </c>
      <c r="D71" s="16" t="s">
        <v>4</v>
      </c>
      <c r="E71" s="77">
        <v>850</v>
      </c>
      <c r="F71" s="77">
        <f>$E71/100*97</f>
        <v>824.5</v>
      </c>
      <c r="G71" s="77">
        <f>$E71/100*95</f>
        <v>807.5</v>
      </c>
      <c r="H71" s="78">
        <f>$E71/100*93</f>
        <v>790.5</v>
      </c>
      <c r="I71" s="61"/>
    </row>
    <row r="72" spans="1:9" s="9" customFormat="1" ht="12.75" thickBot="1">
      <c r="A72" s="36">
        <v>50</v>
      </c>
      <c r="B72" s="37" t="s">
        <v>102</v>
      </c>
      <c r="C72" s="38" t="s">
        <v>30</v>
      </c>
      <c r="D72" s="39" t="s">
        <v>6</v>
      </c>
      <c r="E72" s="81">
        <v>900</v>
      </c>
      <c r="F72" s="81">
        <f>$E72/100*97</f>
        <v>873</v>
      </c>
      <c r="G72" s="81">
        <f>$E72/100*95</f>
        <v>855</v>
      </c>
      <c r="H72" s="82">
        <f>$E72/100*93</f>
        <v>837</v>
      </c>
      <c r="I72" s="61"/>
    </row>
    <row r="73" spans="1:9" s="9" customFormat="1" ht="12.75">
      <c r="A73" s="44" t="s">
        <v>115</v>
      </c>
      <c r="B73" s="45"/>
      <c r="C73" s="46"/>
      <c r="D73" s="47"/>
      <c r="E73" s="83"/>
      <c r="F73" s="83"/>
      <c r="G73" s="83"/>
      <c r="H73" s="84"/>
      <c r="I73" s="61"/>
    </row>
    <row r="74" spans="1:9" s="9" customFormat="1" ht="12.75" thickBot="1">
      <c r="A74" s="36">
        <v>51</v>
      </c>
      <c r="B74" s="37" t="s">
        <v>113</v>
      </c>
      <c r="C74" s="38" t="s">
        <v>114</v>
      </c>
      <c r="D74" s="39"/>
      <c r="E74" s="81">
        <v>90</v>
      </c>
      <c r="F74" s="81">
        <f>ROUND(E74*0.97,0)</f>
        <v>87</v>
      </c>
      <c r="G74" s="81">
        <f>ROUND(E74*0.95,0)</f>
        <v>86</v>
      </c>
      <c r="H74" s="82">
        <f>ROUND(E74*0.93,0)</f>
        <v>84</v>
      </c>
      <c r="I74" s="61"/>
    </row>
    <row r="75" spans="1:8" s="9" customFormat="1" ht="12">
      <c r="A75" s="17"/>
      <c r="B75" s="18"/>
      <c r="C75" s="19"/>
      <c r="D75" s="20"/>
      <c r="E75" s="21"/>
      <c r="F75" s="22"/>
      <c r="G75" s="22"/>
      <c r="H75" s="22"/>
    </row>
    <row r="76" spans="1:8" s="9" customFormat="1" ht="13.5" thickBot="1">
      <c r="A76" s="1"/>
      <c r="C76" s="43" t="s">
        <v>43</v>
      </c>
      <c r="D76" s="2"/>
      <c r="E76" s="7"/>
      <c r="F76" s="2"/>
      <c r="G76" s="2"/>
      <c r="H76" s="2"/>
    </row>
    <row r="77" spans="1:8" ht="26.25" thickBot="1">
      <c r="A77" s="66" t="s">
        <v>9</v>
      </c>
      <c r="B77" s="67" t="s">
        <v>8</v>
      </c>
      <c r="C77" s="100" t="s">
        <v>1</v>
      </c>
      <c r="D77" s="100"/>
      <c r="E77" s="100"/>
      <c r="F77" s="100" t="s">
        <v>3</v>
      </c>
      <c r="G77" s="100"/>
      <c r="H77" s="68" t="s">
        <v>10</v>
      </c>
    </row>
    <row r="78" spans="1:8" s="9" customFormat="1" ht="12.75">
      <c r="A78" s="70">
        <v>1</v>
      </c>
      <c r="B78" s="71" t="s">
        <v>31</v>
      </c>
      <c r="C78" s="103" t="s">
        <v>33</v>
      </c>
      <c r="D78" s="103"/>
      <c r="E78" s="103"/>
      <c r="F78" s="104"/>
      <c r="G78" s="104"/>
      <c r="H78" s="90" t="s">
        <v>35</v>
      </c>
    </row>
    <row r="79" spans="1:8" s="9" customFormat="1" ht="12.75">
      <c r="A79" s="72">
        <v>2</v>
      </c>
      <c r="B79" s="69" t="s">
        <v>32</v>
      </c>
      <c r="C79" s="94" t="s">
        <v>34</v>
      </c>
      <c r="D79" s="94"/>
      <c r="E79" s="94"/>
      <c r="F79" s="93"/>
      <c r="G79" s="93"/>
      <c r="H79" s="89" t="s">
        <v>36</v>
      </c>
    </row>
    <row r="80" spans="1:8" s="9" customFormat="1" ht="16.5" thickBot="1">
      <c r="A80" s="58">
        <v>3</v>
      </c>
      <c r="B80" s="62" t="s">
        <v>68</v>
      </c>
      <c r="C80" s="96" t="s">
        <v>107</v>
      </c>
      <c r="D80" s="96"/>
      <c r="E80" s="96"/>
      <c r="F80" s="99" t="s">
        <v>4</v>
      </c>
      <c r="G80" s="99"/>
      <c r="H80" s="91" t="s">
        <v>36</v>
      </c>
    </row>
    <row r="81" s="9" customFormat="1" ht="12">
      <c r="A81" s="26"/>
    </row>
    <row r="82" spans="1:8" s="9" customFormat="1" ht="12.75">
      <c r="A82" s="1"/>
      <c r="B82" s="14" t="s">
        <v>11</v>
      </c>
      <c r="C82"/>
      <c r="E82" s="13" t="s">
        <v>12</v>
      </c>
      <c r="F82"/>
      <c r="G82"/>
      <c r="H82"/>
    </row>
    <row r="83" spans="1:8" s="9" customFormat="1" ht="12.75">
      <c r="A83" s="12"/>
      <c r="B83" s="14" t="s">
        <v>37</v>
      </c>
      <c r="C83" s="7"/>
      <c r="E83" s="13" t="s">
        <v>13</v>
      </c>
      <c r="F83" s="7"/>
      <c r="G83" s="7"/>
      <c r="H83" s="7"/>
    </row>
    <row r="84" spans="1:8" s="9" customFormat="1" ht="12.75">
      <c r="A84" s="12"/>
      <c r="B84" s="14" t="s">
        <v>38</v>
      </c>
      <c r="C84" s="7"/>
      <c r="E84" s="7"/>
      <c r="F84" s="7"/>
      <c r="G84" s="7"/>
      <c r="H84" s="7"/>
    </row>
    <row r="85" spans="1:8" s="9" customFormat="1" ht="12.75">
      <c r="A85" s="12"/>
      <c r="B85" s="14" t="s">
        <v>39</v>
      </c>
      <c r="C85" s="7"/>
      <c r="E85" s="7"/>
      <c r="F85" s="7"/>
      <c r="G85" s="7"/>
      <c r="H85" s="7"/>
    </row>
    <row r="86" spans="1:8" ht="12.75">
      <c r="A86" s="12"/>
      <c r="B86" s="13" t="s">
        <v>44</v>
      </c>
      <c r="C86" s="7"/>
      <c r="E86" s="7"/>
      <c r="F86" s="7"/>
      <c r="G86" s="7"/>
      <c r="H86" s="7"/>
    </row>
    <row r="87" spans="1:8" s="8" customFormat="1" ht="12.75">
      <c r="A87" s="1"/>
      <c r="B87" s="11"/>
      <c r="C87" s="2"/>
      <c r="E87" s="7"/>
      <c r="F87" s="2"/>
      <c r="G87" s="2"/>
      <c r="H87" s="2"/>
    </row>
    <row r="88" spans="1:8" s="8" customFormat="1" ht="15.75">
      <c r="A88" s="1"/>
      <c r="B88" s="92" t="s">
        <v>108</v>
      </c>
      <c r="C88" s="2"/>
      <c r="D88" s="2"/>
      <c r="E88" s="7"/>
      <c r="F88" s="2"/>
      <c r="G88" s="2"/>
      <c r="H88" s="2"/>
    </row>
    <row r="89" spans="1:8" s="8" customFormat="1" ht="12.75">
      <c r="A89" s="1"/>
      <c r="B89" s="10"/>
      <c r="C89" s="2"/>
      <c r="E89" s="7"/>
      <c r="F89" s="2"/>
      <c r="G89" s="2"/>
      <c r="H89" s="2"/>
    </row>
    <row r="90" spans="1:8" s="8" customFormat="1" ht="12.75">
      <c r="A90" s="1"/>
      <c r="B90" s="10"/>
      <c r="C90" s="2"/>
      <c r="E90" s="7"/>
      <c r="F90" s="2"/>
      <c r="G90" s="2"/>
      <c r="H90" s="2"/>
    </row>
    <row r="91" spans="1:8" ht="12.75">
      <c r="A91" s="1"/>
      <c r="B91" s="10"/>
      <c r="C91" s="2"/>
      <c r="D91" s="2"/>
      <c r="E91" s="7"/>
      <c r="F91" s="2"/>
      <c r="G91" s="2"/>
      <c r="H91" s="2"/>
    </row>
    <row r="92" spans="1:8" ht="12.75">
      <c r="A92" s="1"/>
      <c r="B92" s="10"/>
      <c r="C92" s="2"/>
      <c r="D92" s="2"/>
      <c r="E92" s="7"/>
      <c r="F92" s="2"/>
      <c r="G92" s="2"/>
      <c r="H92" s="2"/>
    </row>
    <row r="93" spans="1:8" ht="12.75">
      <c r="A93" s="1"/>
      <c r="B93" s="10"/>
      <c r="C93" s="2"/>
      <c r="D93" s="2"/>
      <c r="E93" s="7"/>
      <c r="F93" s="2"/>
      <c r="G93" s="2"/>
      <c r="H93" s="2"/>
    </row>
    <row r="94" spans="1:8" ht="12.75">
      <c r="A94" s="1"/>
      <c r="B94" s="10"/>
      <c r="C94" s="2"/>
      <c r="D94" s="2"/>
      <c r="E94" s="7"/>
      <c r="F94" s="2"/>
      <c r="G94" s="2"/>
      <c r="H94" s="2"/>
    </row>
    <row r="95" spans="1:8" ht="12.75">
      <c r="A95" s="1"/>
      <c r="B95" s="10"/>
      <c r="C95" s="2"/>
      <c r="D95" s="2"/>
      <c r="E95" s="7"/>
      <c r="F95" s="2"/>
      <c r="G95" s="2"/>
      <c r="H95" s="2"/>
    </row>
    <row r="96" spans="1:8" ht="12.75">
      <c r="A96" s="1"/>
      <c r="B96" s="10"/>
      <c r="C96" s="2"/>
      <c r="D96" s="2"/>
      <c r="E96" s="7"/>
      <c r="F96" s="2"/>
      <c r="G96" s="2"/>
      <c r="H96" s="2"/>
    </row>
    <row r="97" spans="1:8" ht="12.75">
      <c r="A97" s="1"/>
      <c r="B97" s="10"/>
      <c r="C97" s="2"/>
      <c r="D97" s="2"/>
      <c r="E97" s="7"/>
      <c r="F97" s="2"/>
      <c r="G97" s="2"/>
      <c r="H97" s="2"/>
    </row>
    <row r="98" spans="1:8" ht="12.75">
      <c r="A98" s="1"/>
      <c r="B98" s="10"/>
      <c r="C98" s="2"/>
      <c r="D98" s="2"/>
      <c r="E98" s="7"/>
      <c r="F98" s="2"/>
      <c r="G98" s="2"/>
      <c r="H98" s="2"/>
    </row>
    <row r="99" spans="1:8" ht="12.75">
      <c r="A99" s="1"/>
      <c r="B99" s="10"/>
      <c r="C99" s="2"/>
      <c r="D99" s="2"/>
      <c r="E99" s="7"/>
      <c r="F99" s="2"/>
      <c r="G99" s="2"/>
      <c r="H99" s="2"/>
    </row>
    <row r="100" spans="1:8" ht="12.75">
      <c r="A100" s="1"/>
      <c r="B100" s="10"/>
      <c r="C100" s="2"/>
      <c r="D100" s="2"/>
      <c r="E100" s="7"/>
      <c r="F100" s="2"/>
      <c r="G100" s="2"/>
      <c r="H100" s="2"/>
    </row>
    <row r="101" spans="1:8" ht="12.75">
      <c r="A101" s="1"/>
      <c r="B101" s="10"/>
      <c r="C101" s="2"/>
      <c r="D101" s="2"/>
      <c r="E101" s="7"/>
      <c r="F101" s="2"/>
      <c r="G101" s="2"/>
      <c r="H101" s="2"/>
    </row>
    <row r="102" spans="1:8" ht="12.75">
      <c r="A102" s="1"/>
      <c r="B102" s="10"/>
      <c r="C102" s="2"/>
      <c r="D102" s="2"/>
      <c r="E102" s="7"/>
      <c r="F102" s="2"/>
      <c r="G102" s="2"/>
      <c r="H102" s="2"/>
    </row>
    <row r="103" spans="1:8" ht="12.75">
      <c r="A103" s="1"/>
      <c r="B103" s="10"/>
      <c r="C103" s="2"/>
      <c r="D103" s="2"/>
      <c r="E103" s="7"/>
      <c r="F103" s="2"/>
      <c r="G103" s="2"/>
      <c r="H103" s="2"/>
    </row>
    <row r="104" spans="1:8" ht="12.75">
      <c r="A104" s="1"/>
      <c r="B104" s="10"/>
      <c r="C104" s="2"/>
      <c r="D104" s="2"/>
      <c r="E104" s="7"/>
      <c r="F104" s="2"/>
      <c r="G104" s="2"/>
      <c r="H104" s="2"/>
    </row>
    <row r="105" spans="1:8" ht="12.75">
      <c r="A105" s="1"/>
      <c r="B105" s="10"/>
      <c r="C105" s="2"/>
      <c r="D105" s="2"/>
      <c r="E105" s="7"/>
      <c r="F105" s="2"/>
      <c r="G105" s="2"/>
      <c r="H105" s="2"/>
    </row>
    <row r="106" spans="1:8" ht="12.75">
      <c r="A106" s="1"/>
      <c r="B106" s="10"/>
      <c r="C106" s="2"/>
      <c r="D106" s="2"/>
      <c r="E106" s="7"/>
      <c r="F106" s="2"/>
      <c r="G106" s="2"/>
      <c r="H106" s="2"/>
    </row>
  </sheetData>
  <sheetProtection/>
  <mergeCells count="19">
    <mergeCell ref="C78:E78"/>
    <mergeCell ref="D6:H6"/>
    <mergeCell ref="D8:H8"/>
    <mergeCell ref="F78:G78"/>
    <mergeCell ref="D1:H1"/>
    <mergeCell ref="D9:H9"/>
    <mergeCell ref="D2:H2"/>
    <mergeCell ref="D3:H3"/>
    <mergeCell ref="D4:H4"/>
    <mergeCell ref="F79:G79"/>
    <mergeCell ref="C79:E79"/>
    <mergeCell ref="D5:H5"/>
    <mergeCell ref="C80:E80"/>
    <mergeCell ref="D7:H7"/>
    <mergeCell ref="A11:H11"/>
    <mergeCell ref="A12:H12"/>
    <mergeCell ref="F80:G80"/>
    <mergeCell ref="C77:E77"/>
    <mergeCell ref="F77:G77"/>
  </mergeCells>
  <hyperlinks>
    <hyperlink ref="D9" r:id="rId1" display="mailto:ariadna96@mail.ru"/>
  </hyperlinks>
  <printOptions/>
  <pageMargins left="0.47" right="0.38" top="0.49" bottom="0.1968503937007874" header="0.5118110236220472" footer="0"/>
  <pageSetup horizontalDpi="600" verticalDpi="600" orientation="portrait" paperSize="9" r:id="rId3"/>
  <rowBreaks count="1" manualBreakCount="1">
    <brk id="4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ARIADNA96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ARIADNA96</dc:creator>
  <cp:keywords/>
  <dc:description/>
  <cp:lastModifiedBy>Мой</cp:lastModifiedBy>
  <cp:lastPrinted>2009-12-10T12:01:32Z</cp:lastPrinted>
  <dcterms:created xsi:type="dcterms:W3CDTF">2005-01-28T06:51:20Z</dcterms:created>
  <dcterms:modified xsi:type="dcterms:W3CDTF">2010-06-29T11:17:29Z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