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Лист1" sheetId="1" r:id="rId1"/>
  </sheets>
  <definedNames>
    <definedName name="_xlnm._FilterDatabase" localSheetId="0" hidden="1">'Лист1'!$A$1:$I$57</definedName>
    <definedName name="_xlnm._FilterDatabase">'Лист1'!$A$1:$I$57</definedName>
  </definedNames>
  <calcPr fullCalcOnLoad="1"/>
</workbook>
</file>

<file path=xl/sharedStrings.xml><?xml version="1.0" encoding="utf-8"?>
<sst xmlns="http://schemas.openxmlformats.org/spreadsheetml/2006/main" count="279" uniqueCount="128">
  <si>
    <t>белая</t>
  </si>
  <si>
    <t>Натка52</t>
  </si>
  <si>
    <t>белая.</t>
  </si>
  <si>
    <t>Зеба</t>
  </si>
  <si>
    <t>86.49</t>
  </si>
  <si>
    <t xml:space="preserve"> 84.19</t>
  </si>
  <si>
    <t xml:space="preserve">Пляжная сумка </t>
  </si>
  <si>
    <t>84.53</t>
  </si>
  <si>
    <t>Dashulkaa</t>
  </si>
  <si>
    <t>молочный</t>
  </si>
  <si>
    <t>Танич</t>
  </si>
  <si>
    <t>разноцветная с махрушками ;)</t>
  </si>
  <si>
    <t>наименование раздела</t>
  </si>
  <si>
    <t>Kystrakity</t>
  </si>
  <si>
    <t>Черный</t>
  </si>
  <si>
    <t>KAPITOSHK@</t>
  </si>
  <si>
    <t>64.72К</t>
  </si>
  <si>
    <t>пляжная сумка</t>
  </si>
  <si>
    <t>красный лак</t>
  </si>
  <si>
    <t>79.36</t>
  </si>
  <si>
    <t>с работы</t>
  </si>
  <si>
    <t>белая с фиолетово-голубыми цветуёчками ))</t>
  </si>
  <si>
    <t>Н@т@лия</t>
  </si>
  <si>
    <t>marishich</t>
  </si>
  <si>
    <t>СМВ</t>
  </si>
  <si>
    <t>guluchka</t>
  </si>
  <si>
    <t>как на фото</t>
  </si>
  <si>
    <t>натуральная кожа</t>
  </si>
  <si>
    <t>76.34</t>
  </si>
  <si>
    <t>86.80</t>
  </si>
  <si>
    <t>75.85</t>
  </si>
  <si>
    <t>76.32</t>
  </si>
  <si>
    <t>светло-зеленый</t>
  </si>
  <si>
    <t>синий</t>
  </si>
  <si>
    <t>Marina68</t>
  </si>
  <si>
    <t>50.81</t>
  </si>
  <si>
    <t>70.86</t>
  </si>
  <si>
    <t>артикул</t>
  </si>
  <si>
    <t>84.19</t>
  </si>
  <si>
    <t>84.17</t>
  </si>
  <si>
    <t xml:space="preserve">светлый кремовый </t>
  </si>
  <si>
    <t>54.46И</t>
  </si>
  <si>
    <t>Сумки-игрушки</t>
  </si>
  <si>
    <t>ЦР Автозавода</t>
  </si>
  <si>
    <t>черная</t>
  </si>
  <si>
    <t>80.10</t>
  </si>
  <si>
    <t>76.15</t>
  </si>
  <si>
    <t>80.12</t>
  </si>
  <si>
    <t>львица2011</t>
  </si>
  <si>
    <t>хаки</t>
  </si>
  <si>
    <t>как на фото св.беж</t>
  </si>
  <si>
    <t>Ierunn</t>
  </si>
  <si>
    <t>80.26</t>
  </si>
  <si>
    <t>Натуральная кожа</t>
  </si>
  <si>
    <t>80.24</t>
  </si>
  <si>
    <t>белый</t>
  </si>
  <si>
    <t>Marya@</t>
  </si>
  <si>
    <t>82.09</t>
  </si>
  <si>
    <t>73.99</t>
  </si>
  <si>
    <t>коричневый</t>
  </si>
  <si>
    <t>Anaiska</t>
  </si>
  <si>
    <t xml:space="preserve">сумма к оплате </t>
  </si>
  <si>
    <t>разноцветная</t>
  </si>
  <si>
    <t>макс321</t>
  </si>
  <si>
    <t>разноцветная (замена)</t>
  </si>
  <si>
    <t>kontra79</t>
  </si>
  <si>
    <t>71.36</t>
  </si>
  <si>
    <t>Тепа</t>
  </si>
  <si>
    <t>топленое молоко</t>
  </si>
  <si>
    <t>абрикосиина</t>
  </si>
  <si>
    <t>86.95</t>
  </si>
  <si>
    <t>ручки ножки белые, а сама джинсового цвета ;)</t>
  </si>
  <si>
    <t>E-lenka</t>
  </si>
  <si>
    <t>женская суммка</t>
  </si>
  <si>
    <t>81.94К</t>
  </si>
  <si>
    <t>marinetta</t>
  </si>
  <si>
    <t>Averkina</t>
  </si>
  <si>
    <t>Юриса</t>
  </si>
  <si>
    <t>68.13</t>
  </si>
  <si>
    <t>margosha7</t>
  </si>
  <si>
    <t>Кошелек</t>
  </si>
  <si>
    <t>81.08</t>
  </si>
  <si>
    <t>бело-сиреневый</t>
  </si>
  <si>
    <t>1971 malinka1971</t>
  </si>
  <si>
    <t>Маркина</t>
  </si>
  <si>
    <t>74.32</t>
  </si>
  <si>
    <t>71.08</t>
  </si>
  <si>
    <t>оргсбор</t>
  </si>
  <si>
    <t>81.10</t>
  </si>
  <si>
    <t>73.59</t>
  </si>
  <si>
    <t>Лапочка!</t>
  </si>
  <si>
    <t>белый +черный (из замены)</t>
  </si>
  <si>
    <t>Anna Ku</t>
  </si>
  <si>
    <t>NIC</t>
  </si>
  <si>
    <t>черный</t>
  </si>
  <si>
    <t>красный</t>
  </si>
  <si>
    <t>осташени</t>
  </si>
  <si>
    <t>1971malinka1971</t>
  </si>
  <si>
    <t>Anandr</t>
  </si>
  <si>
    <t>ЦР Белинка</t>
  </si>
  <si>
    <t>85.44</t>
  </si>
  <si>
    <t>цвет модели</t>
  </si>
  <si>
    <t>27.08.</t>
  </si>
  <si>
    <t>ЦР Заречка</t>
  </si>
  <si>
    <t>29.73</t>
  </si>
  <si>
    <t>красная</t>
  </si>
  <si>
    <t>72.36</t>
  </si>
  <si>
    <t>Rujik</t>
  </si>
  <si>
    <t>цена</t>
  </si>
  <si>
    <t>83.56</t>
  </si>
  <si>
    <t>Женская сумка</t>
  </si>
  <si>
    <t>asya333</t>
  </si>
  <si>
    <t>69.72К</t>
  </si>
  <si>
    <t>розовая</t>
  </si>
  <si>
    <t>80.85</t>
  </si>
  <si>
    <t>бежевый</t>
  </si>
  <si>
    <t>женская сумка Натуральная кожа</t>
  </si>
  <si>
    <t>женская сумка</t>
  </si>
  <si>
    <t>удобное место раздач</t>
  </si>
  <si>
    <t>кошелек</t>
  </si>
  <si>
    <t>ЦР Сормово</t>
  </si>
  <si>
    <t>62.76</t>
  </si>
  <si>
    <t>песочный с коричневой отделкой</t>
  </si>
  <si>
    <t>SSV82</t>
  </si>
  <si>
    <t>65.53</t>
  </si>
  <si>
    <t>62.73</t>
  </si>
  <si>
    <t>доплата+/сдача-</t>
  </si>
  <si>
    <t>+2654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</si>
</sst>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\-mmm;@"/>
    <numFmt numFmtId="165" formatCode="m/d/yyyy\ h:mm:ss;@"/>
  </numFmts>
  <fonts count="41"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1"/>
      <color indexed="9"/>
      <name val="Calibri"/>
      <family val="2"/>
    </font>
    <font>
      <sz val="11"/>
      <color indexed="15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15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color indexed="53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33" borderId="10" xfId="0" applyNumberFormat="1" applyFont="1" applyFill="1" applyBorder="1" applyAlignment="1">
      <alignment horizontal="center" wrapText="1"/>
    </xf>
    <xf numFmtId="0" fontId="2" fillId="34" borderId="10" xfId="0" applyNumberFormat="1" applyFont="1" applyFill="1" applyBorder="1" applyAlignment="1">
      <alignment wrapText="1"/>
    </xf>
    <xf numFmtId="0" fontId="3" fillId="34" borderId="10" xfId="0" applyNumberFormat="1" applyFont="1" applyFill="1" applyBorder="1" applyAlignment="1">
      <alignment wrapText="1"/>
    </xf>
    <xf numFmtId="0" fontId="2" fillId="35" borderId="10" xfId="0" applyNumberFormat="1" applyFont="1" applyFill="1" applyBorder="1" applyAlignment="1">
      <alignment horizontal="right" vertical="center"/>
    </xf>
    <xf numFmtId="0" fontId="2" fillId="36" borderId="10" xfId="0" applyNumberFormat="1" applyFont="1" applyFill="1" applyBorder="1" applyAlignment="1">
      <alignment wrapText="1"/>
    </xf>
    <xf numFmtId="0" fontId="2" fillId="0" borderId="10" xfId="0" applyNumberFormat="1" applyFont="1" applyFill="1" applyBorder="1" applyAlignment="1">
      <alignment wrapText="1"/>
    </xf>
    <xf numFmtId="0" fontId="3" fillId="36" borderId="10" xfId="0" applyNumberFormat="1" applyFont="1" applyFill="1" applyBorder="1" applyAlignment="1">
      <alignment wrapText="1"/>
    </xf>
    <xf numFmtId="0" fontId="3" fillId="0" borderId="10" xfId="0" applyNumberFormat="1" applyFont="1" applyFill="1" applyBorder="1" applyAlignment="1">
      <alignment wrapText="1"/>
    </xf>
    <xf numFmtId="0" fontId="2" fillId="34" borderId="11" xfId="0" applyNumberFormat="1" applyFont="1" applyFill="1" applyBorder="1" applyAlignment="1">
      <alignment wrapText="1"/>
    </xf>
    <xf numFmtId="0" fontId="2" fillId="37" borderId="10" xfId="0" applyNumberFormat="1" applyFont="1" applyFill="1" applyBorder="1" applyAlignment="1">
      <alignment wrapText="1"/>
    </xf>
    <xf numFmtId="0" fontId="2" fillId="37" borderId="10" xfId="0" applyNumberFormat="1" applyFont="1" applyFill="1" applyBorder="1" applyAlignment="1">
      <alignment horizontal="left" wrapText="1"/>
    </xf>
    <xf numFmtId="164" fontId="2" fillId="37" borderId="10" xfId="0" applyNumberFormat="1" applyFont="1" applyFill="1" applyBorder="1" applyAlignment="1">
      <alignment wrapText="1"/>
    </xf>
    <xf numFmtId="0" fontId="40" fillId="34" borderId="10" xfId="0" applyNumberFormat="1" applyFont="1" applyFill="1" applyBorder="1" applyAlignment="1">
      <alignment wrapText="1"/>
    </xf>
    <xf numFmtId="0" fontId="2" fillId="35" borderId="12" xfId="0" applyNumberFormat="1" applyFont="1" applyFill="1" applyBorder="1" applyAlignment="1">
      <alignment horizontal="right" vertical="center"/>
    </xf>
    <xf numFmtId="0" fontId="2" fillId="35" borderId="13" xfId="0" applyNumberFormat="1" applyFont="1" applyFill="1" applyBorder="1" applyAlignment="1">
      <alignment horizontal="right" vertical="center"/>
    </xf>
    <xf numFmtId="0" fontId="2" fillId="35" borderId="14" xfId="0" applyNumberFormat="1" applyFont="1" applyFill="1" applyBorder="1" applyAlignment="1">
      <alignment horizontal="right" vertical="center"/>
    </xf>
    <xf numFmtId="0" fontId="2" fillId="35" borderId="15" xfId="0" applyNumberFormat="1" applyFont="1" applyFill="1" applyBorder="1" applyAlignment="1">
      <alignment horizontal="right" vertical="center"/>
    </xf>
    <xf numFmtId="0" fontId="0" fillId="35" borderId="15" xfId="0" applyNumberFormat="1" applyFont="1" applyFill="1" applyBorder="1" applyAlignment="1">
      <alignment horizontal="right" wrapText="1"/>
    </xf>
    <xf numFmtId="0" fontId="2" fillId="38" borderId="15" xfId="0" applyNumberFormat="1" applyFont="1" applyFill="1" applyBorder="1" applyAlignment="1" quotePrefix="1">
      <alignment horizontal="right" vertical="center"/>
    </xf>
    <xf numFmtId="0" fontId="0" fillId="38" borderId="15" xfId="0" applyNumberFormat="1" applyFont="1" applyFill="1" applyBorder="1" applyAlignment="1">
      <alignment horizontal="right" wrapText="1"/>
    </xf>
    <xf numFmtId="0" fontId="2" fillId="38" borderId="15" xfId="0" applyNumberFormat="1" applyFont="1" applyFill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FFFF"/>
      <rgbColor rgb="00000000"/>
      <rgbColor rgb="000000FF"/>
      <rgbColor rgb="00DDDDDD"/>
      <rgbColor rgb="00FFFF00"/>
      <rgbColor rgb="00EEEEEE"/>
      <rgbColor rgb="0093EAF3"/>
      <rgbColor rgb="00FFFFFF"/>
      <rgbColor rgb="00E6B9B8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PageLayoutView="0" workbookViewId="0" topLeftCell="A1">
      <selection activeCell="J20" sqref="J20"/>
    </sheetView>
  </sheetViews>
  <sheetFormatPr defaultColWidth="17.140625" defaultRowHeight="12.75" customHeight="1"/>
  <cols>
    <col min="1" max="1" width="17.140625" style="0" customWidth="1"/>
    <col min="2" max="2" width="9.7109375" style="0" customWidth="1"/>
    <col min="3" max="3" width="17.140625" style="0" customWidth="1"/>
    <col min="4" max="4" width="26.28125" style="0" customWidth="1"/>
    <col min="5" max="6" width="10.00390625" style="0" customWidth="1"/>
    <col min="7" max="8" width="9.8515625" style="0" customWidth="1"/>
    <col min="9" max="9" width="17.140625" style="0" customWidth="1"/>
  </cols>
  <sheetData>
    <row r="1" spans="1:9" ht="25.5">
      <c r="A1" s="1" t="s">
        <v>93</v>
      </c>
      <c r="B1" s="1" t="s">
        <v>37</v>
      </c>
      <c r="C1" s="1" t="s">
        <v>12</v>
      </c>
      <c r="D1" s="1" t="s">
        <v>101</v>
      </c>
      <c r="E1" s="1" t="s">
        <v>108</v>
      </c>
      <c r="F1" s="1" t="s">
        <v>87</v>
      </c>
      <c r="G1" s="1" t="s">
        <v>61</v>
      </c>
      <c r="H1" s="1" t="s">
        <v>126</v>
      </c>
      <c r="I1" s="1" t="s">
        <v>118</v>
      </c>
    </row>
    <row r="2" spans="1:9" ht="12.75">
      <c r="A2" s="10" t="s">
        <v>83</v>
      </c>
      <c r="B2" s="10" t="s">
        <v>124</v>
      </c>
      <c r="C2" s="2" t="s">
        <v>73</v>
      </c>
      <c r="D2" s="3" t="s">
        <v>64</v>
      </c>
      <c r="E2" s="2">
        <v>700</v>
      </c>
      <c r="F2" s="2">
        <f aca="true" t="shared" si="0" ref="F2:F33">CEILING((E2*(12/100)),1)</f>
        <v>84</v>
      </c>
      <c r="G2" s="17">
        <f>SUM(E2:F3,10)</f>
        <v>2004</v>
      </c>
      <c r="H2" s="17"/>
      <c r="I2" s="17" t="s">
        <v>99</v>
      </c>
    </row>
    <row r="3" spans="1:9" ht="12.75">
      <c r="A3" s="10" t="s">
        <v>97</v>
      </c>
      <c r="B3" s="10" t="s">
        <v>57</v>
      </c>
      <c r="C3" s="2" t="s">
        <v>117</v>
      </c>
      <c r="D3" s="3" t="s">
        <v>62</v>
      </c>
      <c r="E3" s="2">
        <v>1080</v>
      </c>
      <c r="F3" s="2">
        <f t="shared" si="0"/>
        <v>130</v>
      </c>
      <c r="G3" s="18"/>
      <c r="H3" s="18"/>
      <c r="I3" s="18" t="s">
        <v>99</v>
      </c>
    </row>
    <row r="4" spans="1:9" ht="12.75">
      <c r="A4" s="10" t="s">
        <v>60</v>
      </c>
      <c r="B4" s="10" t="s">
        <v>124</v>
      </c>
      <c r="C4" s="5" t="s">
        <v>110</v>
      </c>
      <c r="D4" s="7" t="s">
        <v>18</v>
      </c>
      <c r="E4" s="6">
        <v>700</v>
      </c>
      <c r="F4" s="5">
        <f t="shared" si="0"/>
        <v>84</v>
      </c>
      <c r="G4" s="4">
        <f>SUM(E4:F4,10)</f>
        <v>794</v>
      </c>
      <c r="H4" s="4"/>
      <c r="I4" s="4" t="s">
        <v>120</v>
      </c>
    </row>
    <row r="5" spans="1:9" ht="12.75">
      <c r="A5" s="10" t="s">
        <v>98</v>
      </c>
      <c r="B5" s="10" t="s">
        <v>74</v>
      </c>
      <c r="C5" s="2" t="s">
        <v>119</v>
      </c>
      <c r="D5" s="3" t="s">
        <v>82</v>
      </c>
      <c r="E5" s="2">
        <v>500</v>
      </c>
      <c r="F5" s="2">
        <f t="shared" si="0"/>
        <v>60</v>
      </c>
      <c r="G5" s="17">
        <f>SUM(E5:F6,10)</f>
        <v>1175</v>
      </c>
      <c r="H5" s="17"/>
      <c r="I5" s="17" t="s">
        <v>99</v>
      </c>
    </row>
    <row r="6" spans="1:9" ht="12.75">
      <c r="A6" s="10" t="s">
        <v>98</v>
      </c>
      <c r="B6" s="10" t="s">
        <v>85</v>
      </c>
      <c r="C6" s="2" t="s">
        <v>110</v>
      </c>
      <c r="D6" s="3" t="s">
        <v>94</v>
      </c>
      <c r="E6" s="2">
        <v>540</v>
      </c>
      <c r="F6" s="2">
        <f t="shared" si="0"/>
        <v>65</v>
      </c>
      <c r="G6" s="18"/>
      <c r="H6" s="18"/>
      <c r="I6" s="18" t="s">
        <v>99</v>
      </c>
    </row>
    <row r="7" spans="1:9" ht="12.75">
      <c r="A7" s="10" t="s">
        <v>92</v>
      </c>
      <c r="B7" s="10" t="s">
        <v>86</v>
      </c>
      <c r="C7" s="5" t="s">
        <v>110</v>
      </c>
      <c r="D7" s="7" t="s">
        <v>44</v>
      </c>
      <c r="E7" s="6">
        <v>800</v>
      </c>
      <c r="F7" s="5">
        <f t="shared" si="0"/>
        <v>96</v>
      </c>
      <c r="G7" s="17">
        <f>SUM(E7:F11,10)</f>
        <v>7135</v>
      </c>
      <c r="H7" s="17"/>
      <c r="I7" s="17" t="s">
        <v>103</v>
      </c>
    </row>
    <row r="8" spans="1:9" ht="12.75">
      <c r="A8" s="10" t="s">
        <v>92</v>
      </c>
      <c r="B8" s="10" t="s">
        <v>47</v>
      </c>
      <c r="C8" s="5" t="s">
        <v>110</v>
      </c>
      <c r="D8" s="7" t="s">
        <v>55</v>
      </c>
      <c r="E8" s="6">
        <v>1010</v>
      </c>
      <c r="F8" s="5">
        <f t="shared" si="0"/>
        <v>122</v>
      </c>
      <c r="G8" s="18"/>
      <c r="H8" s="18"/>
      <c r="I8" s="18" t="s">
        <v>103</v>
      </c>
    </row>
    <row r="9" spans="1:9" ht="12.75">
      <c r="A9" s="10" t="s">
        <v>92</v>
      </c>
      <c r="B9" s="10" t="s">
        <v>39</v>
      </c>
      <c r="C9" s="5" t="s">
        <v>110</v>
      </c>
      <c r="D9" s="7" t="s">
        <v>55</v>
      </c>
      <c r="E9" s="6">
        <v>1130</v>
      </c>
      <c r="F9" s="5">
        <f t="shared" si="0"/>
        <v>136</v>
      </c>
      <c r="G9" s="18"/>
      <c r="H9" s="18"/>
      <c r="I9" s="18" t="s">
        <v>103</v>
      </c>
    </row>
    <row r="10" spans="1:9" ht="12.75">
      <c r="A10" s="10" t="s">
        <v>92</v>
      </c>
      <c r="B10" s="10" t="s">
        <v>45</v>
      </c>
      <c r="C10" s="5" t="s">
        <v>110</v>
      </c>
      <c r="D10" s="7" t="s">
        <v>55</v>
      </c>
      <c r="E10" s="6">
        <v>1000</v>
      </c>
      <c r="F10" s="5">
        <f t="shared" si="0"/>
        <v>120</v>
      </c>
      <c r="G10" s="18"/>
      <c r="H10" s="18"/>
      <c r="I10" s="18" t="s">
        <v>103</v>
      </c>
    </row>
    <row r="11" spans="1:9" ht="12.75">
      <c r="A11" s="10" t="s">
        <v>92</v>
      </c>
      <c r="B11" s="11">
        <v>927</v>
      </c>
      <c r="C11" s="5" t="s">
        <v>53</v>
      </c>
      <c r="D11" s="7" t="s">
        <v>94</v>
      </c>
      <c r="E11" s="6">
        <v>2420</v>
      </c>
      <c r="F11" s="5">
        <f t="shared" si="0"/>
        <v>291</v>
      </c>
      <c r="G11" s="18"/>
      <c r="H11" s="18"/>
      <c r="I11" s="18" t="s">
        <v>103</v>
      </c>
    </row>
    <row r="12" spans="1:9" ht="12.75">
      <c r="A12" s="10" t="s">
        <v>111</v>
      </c>
      <c r="B12" s="10" t="s">
        <v>41</v>
      </c>
      <c r="C12" s="2" t="s">
        <v>42</v>
      </c>
      <c r="D12" s="3" t="s">
        <v>26</v>
      </c>
      <c r="E12" s="2">
        <v>1100</v>
      </c>
      <c r="F12" s="2">
        <f t="shared" si="0"/>
        <v>132</v>
      </c>
      <c r="G12" s="4">
        <f>SUM(E12:F12,10)</f>
        <v>1242</v>
      </c>
      <c r="H12" s="4"/>
      <c r="I12" s="4" t="s">
        <v>99</v>
      </c>
    </row>
    <row r="13" spans="1:9" ht="12.75">
      <c r="A13" s="10" t="s">
        <v>76</v>
      </c>
      <c r="B13" s="11">
        <v>933</v>
      </c>
      <c r="C13" s="5" t="s">
        <v>117</v>
      </c>
      <c r="D13" s="7" t="s">
        <v>94</v>
      </c>
      <c r="E13" s="6">
        <v>1850</v>
      </c>
      <c r="F13" s="5">
        <f t="shared" si="0"/>
        <v>222</v>
      </c>
      <c r="G13" s="17">
        <f>SUM(E13:F15,10)</f>
        <v>3415</v>
      </c>
      <c r="H13" s="17"/>
      <c r="I13" s="17" t="s">
        <v>120</v>
      </c>
    </row>
    <row r="14" spans="1:9" ht="12.75">
      <c r="A14" s="10" t="s">
        <v>76</v>
      </c>
      <c r="B14" s="11">
        <v>29.87</v>
      </c>
      <c r="C14" s="5" t="s">
        <v>17</v>
      </c>
      <c r="D14" s="7" t="s">
        <v>113</v>
      </c>
      <c r="E14" s="6">
        <v>150</v>
      </c>
      <c r="F14" s="5">
        <f t="shared" si="0"/>
        <v>18</v>
      </c>
      <c r="G14" s="18"/>
      <c r="H14" s="18"/>
      <c r="I14" s="18" t="s">
        <v>120</v>
      </c>
    </row>
    <row r="15" spans="1:9" ht="12.75">
      <c r="A15" s="10" t="s">
        <v>76</v>
      </c>
      <c r="B15" s="11">
        <v>84.38</v>
      </c>
      <c r="C15" s="5" t="s">
        <v>117</v>
      </c>
      <c r="D15" s="7" t="s">
        <v>55</v>
      </c>
      <c r="E15" s="6">
        <v>1040</v>
      </c>
      <c r="F15" s="5">
        <f t="shared" si="0"/>
        <v>125</v>
      </c>
      <c r="G15" s="18"/>
      <c r="H15" s="18"/>
      <c r="I15" s="18" t="s">
        <v>120</v>
      </c>
    </row>
    <row r="16" spans="1:9" ht="12.75">
      <c r="A16" s="10" t="s">
        <v>8</v>
      </c>
      <c r="B16" s="10" t="s">
        <v>28</v>
      </c>
      <c r="C16" s="2" t="s">
        <v>117</v>
      </c>
      <c r="D16" s="3" t="s">
        <v>44</v>
      </c>
      <c r="E16" s="2">
        <v>980</v>
      </c>
      <c r="F16" s="2">
        <f t="shared" si="0"/>
        <v>118</v>
      </c>
      <c r="G16" s="4">
        <f>SUM(E16:F16,10)</f>
        <v>1108</v>
      </c>
      <c r="H16" s="4"/>
      <c r="I16" s="4" t="s">
        <v>103</v>
      </c>
    </row>
    <row r="17" spans="1:9" ht="12.75">
      <c r="A17" s="10" t="s">
        <v>8</v>
      </c>
      <c r="B17" s="11">
        <v>27.13</v>
      </c>
      <c r="C17" s="2" t="s">
        <v>117</v>
      </c>
      <c r="D17" s="8"/>
      <c r="E17" s="6">
        <v>350</v>
      </c>
      <c r="F17" s="2">
        <f t="shared" si="0"/>
        <v>42</v>
      </c>
      <c r="G17" s="17">
        <f>SUM(E17:F18)</f>
        <v>2207</v>
      </c>
      <c r="H17" s="17"/>
      <c r="I17" s="17" t="s">
        <v>103</v>
      </c>
    </row>
    <row r="18" spans="1:9" ht="12.75">
      <c r="A18" s="10" t="s">
        <v>8</v>
      </c>
      <c r="B18" s="11">
        <v>84.19</v>
      </c>
      <c r="C18" s="2" t="s">
        <v>117</v>
      </c>
      <c r="D18" s="8"/>
      <c r="E18" s="6">
        <v>1620</v>
      </c>
      <c r="F18" s="9">
        <f t="shared" si="0"/>
        <v>195</v>
      </c>
      <c r="G18" s="18"/>
      <c r="H18" s="18"/>
      <c r="I18" s="18" t="s">
        <v>103</v>
      </c>
    </row>
    <row r="19" spans="1:9" ht="12.75">
      <c r="A19" s="10" t="s">
        <v>72</v>
      </c>
      <c r="B19" s="12" t="s">
        <v>102</v>
      </c>
      <c r="C19" s="5" t="s">
        <v>117</v>
      </c>
      <c r="D19" s="7" t="s">
        <v>32</v>
      </c>
      <c r="E19" s="6">
        <v>350</v>
      </c>
      <c r="F19" s="5">
        <f t="shared" si="0"/>
        <v>42</v>
      </c>
      <c r="G19" s="17">
        <f>SUM(E19:F21,10)</f>
        <v>2811</v>
      </c>
      <c r="H19" s="17"/>
      <c r="I19" s="17" t="s">
        <v>99</v>
      </c>
    </row>
    <row r="20" spans="1:9" ht="12.75">
      <c r="A20" s="10" t="s">
        <v>72</v>
      </c>
      <c r="B20" s="10" t="s">
        <v>89</v>
      </c>
      <c r="C20" s="5" t="s">
        <v>117</v>
      </c>
      <c r="D20" s="7" t="s">
        <v>55</v>
      </c>
      <c r="E20" s="6">
        <v>530</v>
      </c>
      <c r="F20" s="5">
        <f t="shared" si="0"/>
        <v>64</v>
      </c>
      <c r="G20" s="18"/>
      <c r="H20" s="18"/>
      <c r="I20" s="18" t="s">
        <v>99</v>
      </c>
    </row>
    <row r="21" spans="1:9" ht="12.75">
      <c r="A21" s="10" t="s">
        <v>72</v>
      </c>
      <c r="B21" s="10" t="s">
        <v>38</v>
      </c>
      <c r="C21" s="5" t="s">
        <v>27</v>
      </c>
      <c r="D21" s="7" t="s">
        <v>9</v>
      </c>
      <c r="E21" s="6">
        <v>1620</v>
      </c>
      <c r="F21" s="5">
        <f t="shared" si="0"/>
        <v>195</v>
      </c>
      <c r="G21" s="18"/>
      <c r="H21" s="18"/>
      <c r="I21" s="18" t="s">
        <v>99</v>
      </c>
    </row>
    <row r="22" spans="1:9" ht="12.75">
      <c r="A22" s="10" t="s">
        <v>25</v>
      </c>
      <c r="B22" s="10" t="s">
        <v>30</v>
      </c>
      <c r="C22" s="2" t="s">
        <v>110</v>
      </c>
      <c r="D22" s="3" t="s">
        <v>44</v>
      </c>
      <c r="E22" s="2">
        <v>800</v>
      </c>
      <c r="F22" s="2">
        <f t="shared" si="0"/>
        <v>96</v>
      </c>
      <c r="G22" s="17">
        <v>1074</v>
      </c>
      <c r="H22" s="17">
        <f>-(G22-E22-F22-10)</f>
        <v>-168</v>
      </c>
      <c r="I22" s="17" t="s">
        <v>120</v>
      </c>
    </row>
    <row r="23" spans="1:9" ht="12.75">
      <c r="A23" s="13" t="s">
        <v>25</v>
      </c>
      <c r="B23" s="13" t="s">
        <v>104</v>
      </c>
      <c r="C23" s="2" t="s">
        <v>6</v>
      </c>
      <c r="D23" s="3" t="s">
        <v>49</v>
      </c>
      <c r="E23" s="2"/>
      <c r="F23" s="2"/>
      <c r="G23" s="18"/>
      <c r="H23" s="18">
        <f>-(G22-F22-E22-10)</f>
        <v>-168</v>
      </c>
      <c r="I23" s="18" t="s">
        <v>120</v>
      </c>
    </row>
    <row r="24" spans="1:9" ht="12.75">
      <c r="A24" s="10" t="s">
        <v>51</v>
      </c>
      <c r="B24" s="12" t="s">
        <v>78</v>
      </c>
      <c r="C24" s="5" t="s">
        <v>117</v>
      </c>
      <c r="D24" s="7" t="s">
        <v>2</v>
      </c>
      <c r="E24" s="6">
        <v>900</v>
      </c>
      <c r="F24" s="5">
        <f t="shared" si="0"/>
        <v>108</v>
      </c>
      <c r="G24" s="4">
        <f>SUM(E24:F24,10)</f>
        <v>1018</v>
      </c>
      <c r="H24" s="4"/>
      <c r="I24" s="4" t="s">
        <v>99</v>
      </c>
    </row>
    <row r="25" spans="1:9" ht="12.75">
      <c r="A25" s="10" t="s">
        <v>15</v>
      </c>
      <c r="B25" s="10" t="s">
        <v>54</v>
      </c>
      <c r="C25" s="2" t="s">
        <v>110</v>
      </c>
      <c r="D25" s="3" t="s">
        <v>0</v>
      </c>
      <c r="E25" s="2">
        <v>1280</v>
      </c>
      <c r="F25" s="2">
        <f t="shared" si="0"/>
        <v>154</v>
      </c>
      <c r="G25" s="17">
        <f>SUM(E25:F26,10)</f>
        <v>2878</v>
      </c>
      <c r="H25" s="17"/>
      <c r="I25" s="17" t="s">
        <v>120</v>
      </c>
    </row>
    <row r="26" spans="1:9" ht="12.75">
      <c r="A26" s="10" t="s">
        <v>15</v>
      </c>
      <c r="B26" s="10" t="s">
        <v>29</v>
      </c>
      <c r="C26" s="2" t="s">
        <v>110</v>
      </c>
      <c r="D26" s="3" t="s">
        <v>33</v>
      </c>
      <c r="E26" s="2">
        <v>1280</v>
      </c>
      <c r="F26" s="2">
        <f t="shared" si="0"/>
        <v>154</v>
      </c>
      <c r="G26" s="18"/>
      <c r="H26" s="18"/>
      <c r="I26" s="18" t="s">
        <v>120</v>
      </c>
    </row>
    <row r="27" spans="1:9" ht="22.5">
      <c r="A27" s="10" t="s">
        <v>65</v>
      </c>
      <c r="B27" s="12" t="s">
        <v>125</v>
      </c>
      <c r="C27" s="5" t="s">
        <v>110</v>
      </c>
      <c r="D27" s="7" t="s">
        <v>21</v>
      </c>
      <c r="E27" s="6">
        <v>780</v>
      </c>
      <c r="F27" s="5">
        <f t="shared" si="0"/>
        <v>94</v>
      </c>
      <c r="G27" s="17">
        <f>SUM(E27:F29,10)</f>
        <v>3091</v>
      </c>
      <c r="H27" s="17"/>
      <c r="I27" s="17" t="s">
        <v>99</v>
      </c>
    </row>
    <row r="28" spans="1:9" ht="22.5">
      <c r="A28" s="10" t="s">
        <v>65</v>
      </c>
      <c r="B28" s="12" t="s">
        <v>100</v>
      </c>
      <c r="C28" s="5" t="s">
        <v>110</v>
      </c>
      <c r="D28" s="7" t="s">
        <v>71</v>
      </c>
      <c r="E28" s="6">
        <v>990</v>
      </c>
      <c r="F28" s="5">
        <f t="shared" si="0"/>
        <v>119</v>
      </c>
      <c r="G28" s="18"/>
      <c r="H28" s="18"/>
      <c r="I28" s="18" t="s">
        <v>99</v>
      </c>
    </row>
    <row r="29" spans="1:9" ht="12.75">
      <c r="A29" s="10" t="s">
        <v>65</v>
      </c>
      <c r="B29" s="12" t="s">
        <v>31</v>
      </c>
      <c r="C29" s="5" t="s">
        <v>110</v>
      </c>
      <c r="D29" s="7" t="s">
        <v>11</v>
      </c>
      <c r="E29" s="6">
        <v>980</v>
      </c>
      <c r="F29" s="5">
        <f t="shared" si="0"/>
        <v>118</v>
      </c>
      <c r="G29" s="18"/>
      <c r="H29" s="18"/>
      <c r="I29" s="18" t="s">
        <v>99</v>
      </c>
    </row>
    <row r="30" spans="1:9" ht="12.75">
      <c r="A30" s="10" t="s">
        <v>13</v>
      </c>
      <c r="B30" s="11">
        <v>937</v>
      </c>
      <c r="C30" s="2" t="s">
        <v>110</v>
      </c>
      <c r="D30" s="3" t="s">
        <v>68</v>
      </c>
      <c r="E30" s="2">
        <v>2100</v>
      </c>
      <c r="F30" s="2">
        <f t="shared" si="0"/>
        <v>252</v>
      </c>
      <c r="G30" s="4">
        <f aca="true" t="shared" si="1" ref="G30:G36">SUM(E30:F30,10)</f>
        <v>2362</v>
      </c>
      <c r="H30" s="4"/>
      <c r="I30" s="4" t="s">
        <v>99</v>
      </c>
    </row>
    <row r="31" spans="1:9" ht="12.75">
      <c r="A31" s="10" t="s">
        <v>79</v>
      </c>
      <c r="B31" s="12" t="s">
        <v>124</v>
      </c>
      <c r="C31" s="5" t="s">
        <v>117</v>
      </c>
      <c r="D31" s="7" t="s">
        <v>95</v>
      </c>
      <c r="E31" s="6">
        <v>700</v>
      </c>
      <c r="F31" s="5">
        <f t="shared" si="0"/>
        <v>84</v>
      </c>
      <c r="G31" s="4">
        <f t="shared" si="1"/>
        <v>794</v>
      </c>
      <c r="H31" s="4"/>
      <c r="I31" s="4" t="s">
        <v>120</v>
      </c>
    </row>
    <row r="32" spans="1:9" ht="12.75">
      <c r="A32" s="10" t="s">
        <v>34</v>
      </c>
      <c r="B32" s="10" t="s">
        <v>4</v>
      </c>
      <c r="C32" s="2" t="s">
        <v>110</v>
      </c>
      <c r="D32" s="3" t="s">
        <v>59</v>
      </c>
      <c r="E32" s="2">
        <v>1280</v>
      </c>
      <c r="F32" s="2">
        <f t="shared" si="0"/>
        <v>154</v>
      </c>
      <c r="G32" s="4">
        <f t="shared" si="1"/>
        <v>1444</v>
      </c>
      <c r="H32" s="4"/>
      <c r="I32" s="4" t="s">
        <v>103</v>
      </c>
    </row>
    <row r="33" spans="1:9" ht="12.75">
      <c r="A33" s="10" t="s">
        <v>75</v>
      </c>
      <c r="B33" s="12" t="s">
        <v>121</v>
      </c>
      <c r="C33" s="5" t="s">
        <v>117</v>
      </c>
      <c r="D33" s="7" t="s">
        <v>55</v>
      </c>
      <c r="E33" s="6">
        <v>450</v>
      </c>
      <c r="F33" s="5">
        <f t="shared" si="0"/>
        <v>54</v>
      </c>
      <c r="G33" s="4">
        <f t="shared" si="1"/>
        <v>514</v>
      </c>
      <c r="H33" s="4"/>
      <c r="I33" s="4" t="s">
        <v>43</v>
      </c>
    </row>
    <row r="34" spans="1:9" ht="12.75">
      <c r="A34" s="10" t="s">
        <v>23</v>
      </c>
      <c r="B34" s="10" t="s">
        <v>46</v>
      </c>
      <c r="C34" s="2" t="s">
        <v>117</v>
      </c>
      <c r="D34" s="3" t="s">
        <v>94</v>
      </c>
      <c r="E34" s="2">
        <v>600</v>
      </c>
      <c r="F34" s="2">
        <f aca="true" t="shared" si="2" ref="F34:F57">CEILING((E34*(12/100)),1)</f>
        <v>72</v>
      </c>
      <c r="G34" s="4">
        <f t="shared" si="1"/>
        <v>682</v>
      </c>
      <c r="H34" s="4"/>
      <c r="I34" s="4" t="s">
        <v>99</v>
      </c>
    </row>
    <row r="35" spans="1:9" ht="12.75">
      <c r="A35" s="10" t="s">
        <v>56</v>
      </c>
      <c r="B35" s="12" t="s">
        <v>19</v>
      </c>
      <c r="C35" s="5" t="s">
        <v>117</v>
      </c>
      <c r="D35" s="7" t="s">
        <v>94</v>
      </c>
      <c r="E35" s="6">
        <v>1200</v>
      </c>
      <c r="F35" s="5">
        <f t="shared" si="2"/>
        <v>144</v>
      </c>
      <c r="G35" s="4">
        <f t="shared" si="1"/>
        <v>1354</v>
      </c>
      <c r="H35" s="4"/>
      <c r="I35" s="4" t="s">
        <v>99</v>
      </c>
    </row>
    <row r="36" spans="1:9" ht="12.75">
      <c r="A36" s="10" t="s">
        <v>107</v>
      </c>
      <c r="B36" s="10" t="s">
        <v>58</v>
      </c>
      <c r="C36" s="2" t="s">
        <v>110</v>
      </c>
      <c r="D36" s="3" t="s">
        <v>14</v>
      </c>
      <c r="E36" s="2">
        <v>770</v>
      </c>
      <c r="F36" s="2">
        <f t="shared" si="2"/>
        <v>93</v>
      </c>
      <c r="G36" s="4">
        <f t="shared" si="1"/>
        <v>873</v>
      </c>
      <c r="H36" s="4"/>
      <c r="I36" s="4" t="s">
        <v>99</v>
      </c>
    </row>
    <row r="37" spans="1:9" ht="12.75">
      <c r="A37" s="10" t="s">
        <v>123</v>
      </c>
      <c r="B37" s="12" t="s">
        <v>47</v>
      </c>
      <c r="C37" s="5" t="s">
        <v>117</v>
      </c>
      <c r="D37" s="7" t="s">
        <v>0</v>
      </c>
      <c r="E37" s="6">
        <v>1010</v>
      </c>
      <c r="F37" s="5">
        <f t="shared" si="2"/>
        <v>122</v>
      </c>
      <c r="G37" s="21">
        <f>SUM(E37:F38,10)</f>
        <v>2654</v>
      </c>
      <c r="H37" s="19" t="s">
        <v>127</v>
      </c>
      <c r="I37" s="21" t="s">
        <v>103</v>
      </c>
    </row>
    <row r="38" spans="1:9" ht="12.75">
      <c r="A38" s="10" t="s">
        <v>123</v>
      </c>
      <c r="B38" s="12" t="s">
        <v>109</v>
      </c>
      <c r="C38" s="5" t="s">
        <v>117</v>
      </c>
      <c r="D38" s="7" t="s">
        <v>0</v>
      </c>
      <c r="E38" s="6">
        <v>1350</v>
      </c>
      <c r="F38" s="5">
        <f t="shared" si="2"/>
        <v>162</v>
      </c>
      <c r="G38" s="20"/>
      <c r="H38" s="20"/>
      <c r="I38" s="20" t="s">
        <v>103</v>
      </c>
    </row>
    <row r="39" spans="1:9" ht="12.75">
      <c r="A39" s="10" t="s">
        <v>69</v>
      </c>
      <c r="B39" s="10" t="s">
        <v>124</v>
      </c>
      <c r="C39" s="2" t="s">
        <v>117</v>
      </c>
      <c r="D39" s="3" t="s">
        <v>95</v>
      </c>
      <c r="E39" s="2">
        <v>700</v>
      </c>
      <c r="F39" s="2">
        <f t="shared" si="2"/>
        <v>84</v>
      </c>
      <c r="G39" s="4">
        <f>SUM(E39:F39,10)</f>
        <v>794</v>
      </c>
      <c r="H39" s="4"/>
      <c r="I39" s="4" t="s">
        <v>120</v>
      </c>
    </row>
    <row r="40" spans="1:9" ht="12.75">
      <c r="A40" s="10" t="s">
        <v>3</v>
      </c>
      <c r="B40" s="12" t="s">
        <v>106</v>
      </c>
      <c r="C40" s="5" t="s">
        <v>110</v>
      </c>
      <c r="D40" s="7" t="s">
        <v>14</v>
      </c>
      <c r="E40" s="6">
        <v>600</v>
      </c>
      <c r="F40" s="5">
        <f t="shared" si="2"/>
        <v>72</v>
      </c>
      <c r="G40" s="17">
        <f>SUM(E40:F41,10)</f>
        <v>1926</v>
      </c>
      <c r="H40" s="17"/>
      <c r="I40" s="17" t="s">
        <v>43</v>
      </c>
    </row>
    <row r="41" spans="1:9" ht="12.75">
      <c r="A41" s="10" t="s">
        <v>3</v>
      </c>
      <c r="B41" s="12" t="s">
        <v>81</v>
      </c>
      <c r="C41" s="5" t="s">
        <v>110</v>
      </c>
      <c r="D41" s="7" t="s">
        <v>105</v>
      </c>
      <c r="E41" s="6">
        <v>1110</v>
      </c>
      <c r="F41" s="5">
        <f t="shared" si="2"/>
        <v>134</v>
      </c>
      <c r="G41" s="18"/>
      <c r="H41" s="18"/>
      <c r="I41" s="18" t="s">
        <v>43</v>
      </c>
    </row>
    <row r="42" spans="1:9" ht="12.75">
      <c r="A42" s="10" t="s">
        <v>90</v>
      </c>
      <c r="B42" s="10" t="s">
        <v>54</v>
      </c>
      <c r="C42" s="2" t="s">
        <v>117</v>
      </c>
      <c r="D42" s="3" t="s">
        <v>55</v>
      </c>
      <c r="E42" s="2">
        <v>1280</v>
      </c>
      <c r="F42" s="2">
        <f t="shared" si="2"/>
        <v>154</v>
      </c>
      <c r="G42" s="4">
        <f>SUM(E42:F42,10)</f>
        <v>1444</v>
      </c>
      <c r="H42" s="4"/>
      <c r="I42" s="4" t="s">
        <v>43</v>
      </c>
    </row>
    <row r="43" spans="1:9" ht="12.75">
      <c r="A43" s="10" t="s">
        <v>48</v>
      </c>
      <c r="B43" s="12" t="s">
        <v>78</v>
      </c>
      <c r="C43" s="5" t="s">
        <v>117</v>
      </c>
      <c r="D43" s="7" t="s">
        <v>0</v>
      </c>
      <c r="E43" s="6">
        <v>900</v>
      </c>
      <c r="F43" s="5">
        <f t="shared" si="2"/>
        <v>108</v>
      </c>
      <c r="G43" s="4">
        <f>SUM(E43:F43,10)</f>
        <v>1018</v>
      </c>
      <c r="H43" s="4"/>
      <c r="I43" s="4" t="s">
        <v>20</v>
      </c>
    </row>
    <row r="44" spans="1:9" ht="12.75">
      <c r="A44" s="10" t="s">
        <v>63</v>
      </c>
      <c r="B44" s="10" t="s">
        <v>31</v>
      </c>
      <c r="C44" s="2" t="s">
        <v>117</v>
      </c>
      <c r="D44" s="3" t="s">
        <v>62</v>
      </c>
      <c r="E44" s="2">
        <v>980</v>
      </c>
      <c r="F44" s="2">
        <f t="shared" si="2"/>
        <v>118</v>
      </c>
      <c r="G44" s="4">
        <f>SUM(E44:F44,10)</f>
        <v>1108</v>
      </c>
      <c r="H44" s="4"/>
      <c r="I44" s="4" t="s">
        <v>43</v>
      </c>
    </row>
    <row r="45" spans="1:9" ht="12.75">
      <c r="A45" s="10" t="s">
        <v>84</v>
      </c>
      <c r="B45" s="12" t="s">
        <v>52</v>
      </c>
      <c r="C45" s="5" t="s">
        <v>110</v>
      </c>
      <c r="D45" s="7" t="s">
        <v>55</v>
      </c>
      <c r="E45" s="6">
        <v>1110</v>
      </c>
      <c r="F45" s="5">
        <f t="shared" si="2"/>
        <v>134</v>
      </c>
      <c r="G45" s="4">
        <f>SUM(E45:F45,10)</f>
        <v>1254</v>
      </c>
      <c r="H45" s="4"/>
      <c r="I45" s="4" t="s">
        <v>120</v>
      </c>
    </row>
    <row r="46" spans="1:9" ht="12.75">
      <c r="A46" s="10" t="s">
        <v>22</v>
      </c>
      <c r="B46" s="11">
        <v>71.08</v>
      </c>
      <c r="C46" s="2" t="s">
        <v>117</v>
      </c>
      <c r="D46" s="3" t="s">
        <v>44</v>
      </c>
      <c r="E46" s="2">
        <v>800</v>
      </c>
      <c r="F46" s="2">
        <f t="shared" si="2"/>
        <v>96</v>
      </c>
      <c r="G46" s="14">
        <f>SUM(E46:F47,10)</f>
        <v>1713</v>
      </c>
      <c r="H46" s="14"/>
      <c r="I46" s="14" t="s">
        <v>43</v>
      </c>
    </row>
    <row r="47" spans="1:9" ht="12.75">
      <c r="A47" s="10" t="s">
        <v>22</v>
      </c>
      <c r="B47" s="10" t="s">
        <v>16</v>
      </c>
      <c r="C47" s="2" t="s">
        <v>80</v>
      </c>
      <c r="D47" s="3" t="s">
        <v>94</v>
      </c>
      <c r="E47" s="2">
        <v>720</v>
      </c>
      <c r="F47" s="2">
        <f t="shared" si="2"/>
        <v>87</v>
      </c>
      <c r="G47" s="16"/>
      <c r="H47" s="16"/>
      <c r="I47" s="16" t="s">
        <v>43</v>
      </c>
    </row>
    <row r="48" spans="1:9" ht="12.75">
      <c r="A48" s="10" t="s">
        <v>1</v>
      </c>
      <c r="B48" s="12" t="s">
        <v>66</v>
      </c>
      <c r="C48" s="5" t="s">
        <v>117</v>
      </c>
      <c r="D48" s="7" t="s">
        <v>44</v>
      </c>
      <c r="E48" s="6">
        <v>600</v>
      </c>
      <c r="F48" s="5">
        <f t="shared" si="2"/>
        <v>72</v>
      </c>
      <c r="G48" s="4">
        <f>SUM(E48:F48,10)</f>
        <v>682</v>
      </c>
      <c r="H48" s="4"/>
      <c r="I48" s="4" t="s">
        <v>99</v>
      </c>
    </row>
    <row r="49" spans="1:9" ht="25.5">
      <c r="A49" s="10" t="s">
        <v>96</v>
      </c>
      <c r="B49" s="10" t="s">
        <v>5</v>
      </c>
      <c r="C49" s="2" t="s">
        <v>116</v>
      </c>
      <c r="D49" s="3" t="s">
        <v>50</v>
      </c>
      <c r="E49" s="2">
        <v>1620</v>
      </c>
      <c r="F49" s="2">
        <f t="shared" si="2"/>
        <v>195</v>
      </c>
      <c r="G49" s="4">
        <f>SUM(E49:F49,10)</f>
        <v>1825</v>
      </c>
      <c r="H49" s="4"/>
      <c r="I49" s="4" t="s">
        <v>120</v>
      </c>
    </row>
    <row r="50" spans="1:9" ht="12.75">
      <c r="A50" s="10" t="s">
        <v>24</v>
      </c>
      <c r="B50" s="12" t="s">
        <v>114</v>
      </c>
      <c r="C50" s="5" t="s">
        <v>117</v>
      </c>
      <c r="D50" s="7" t="s">
        <v>91</v>
      </c>
      <c r="E50" s="6">
        <v>1200</v>
      </c>
      <c r="F50" s="5">
        <f t="shared" si="2"/>
        <v>144</v>
      </c>
      <c r="G50" s="14">
        <f>SUM(E50:F51,10)</f>
        <v>2150</v>
      </c>
      <c r="H50" s="14"/>
      <c r="I50" s="14" t="s">
        <v>120</v>
      </c>
    </row>
    <row r="51" spans="1:9" ht="12.75">
      <c r="A51" s="10" t="s">
        <v>24</v>
      </c>
      <c r="B51" s="12" t="s">
        <v>88</v>
      </c>
      <c r="C51" s="5" t="s">
        <v>117</v>
      </c>
      <c r="D51" s="7" t="s">
        <v>95</v>
      </c>
      <c r="E51" s="6">
        <v>710</v>
      </c>
      <c r="F51" s="5">
        <f t="shared" si="2"/>
        <v>86</v>
      </c>
      <c r="G51" s="16"/>
      <c r="H51" s="16"/>
      <c r="I51" s="16"/>
    </row>
    <row r="52" spans="1:9" ht="12.75">
      <c r="A52" s="10" t="s">
        <v>10</v>
      </c>
      <c r="B52" s="10" t="s">
        <v>36</v>
      </c>
      <c r="C52" s="2" t="s">
        <v>110</v>
      </c>
      <c r="D52" s="3" t="s">
        <v>122</v>
      </c>
      <c r="E52" s="2">
        <v>600</v>
      </c>
      <c r="F52" s="2">
        <f t="shared" si="2"/>
        <v>72</v>
      </c>
      <c r="G52" s="14">
        <f>SUM(E52:F54,10)</f>
        <v>2878</v>
      </c>
      <c r="H52" s="14"/>
      <c r="I52" s="14" t="s">
        <v>99</v>
      </c>
    </row>
    <row r="53" spans="1:9" ht="12.75">
      <c r="A53" s="10" t="s">
        <v>10</v>
      </c>
      <c r="B53" s="10" t="s">
        <v>7</v>
      </c>
      <c r="C53" s="2" t="s">
        <v>110</v>
      </c>
      <c r="D53" s="3" t="s">
        <v>115</v>
      </c>
      <c r="E53" s="2">
        <v>980</v>
      </c>
      <c r="F53" s="2">
        <f t="shared" si="2"/>
        <v>118</v>
      </c>
      <c r="G53" s="15"/>
      <c r="H53" s="15"/>
      <c r="I53" s="15" t="s">
        <v>99</v>
      </c>
    </row>
    <row r="54" spans="1:9" ht="12.75">
      <c r="A54" s="10" t="s">
        <v>10</v>
      </c>
      <c r="B54" s="10" t="s">
        <v>7</v>
      </c>
      <c r="C54" s="2" t="s">
        <v>110</v>
      </c>
      <c r="D54" s="3" t="s">
        <v>115</v>
      </c>
      <c r="E54" s="2">
        <v>980</v>
      </c>
      <c r="F54" s="2">
        <f t="shared" si="2"/>
        <v>118</v>
      </c>
      <c r="G54" s="16"/>
      <c r="H54" s="16"/>
      <c r="I54" s="16" t="s">
        <v>99</v>
      </c>
    </row>
    <row r="55" spans="1:9" ht="12.75">
      <c r="A55" s="10" t="s">
        <v>67</v>
      </c>
      <c r="B55" s="12" t="s">
        <v>70</v>
      </c>
      <c r="C55" s="5" t="s">
        <v>117</v>
      </c>
      <c r="D55" s="7" t="s">
        <v>40</v>
      </c>
      <c r="E55" s="6">
        <v>1250</v>
      </c>
      <c r="F55" s="5">
        <f t="shared" si="2"/>
        <v>150</v>
      </c>
      <c r="G55" s="4">
        <f>SUM(E55:F55,10)</f>
        <v>1410</v>
      </c>
      <c r="H55" s="4"/>
      <c r="I55" s="4" t="s">
        <v>99</v>
      </c>
    </row>
    <row r="56" spans="1:9" ht="12.75">
      <c r="A56" s="10" t="s">
        <v>77</v>
      </c>
      <c r="B56" s="10" t="s">
        <v>112</v>
      </c>
      <c r="C56" s="2" t="s">
        <v>119</v>
      </c>
      <c r="D56" s="3" t="s">
        <v>95</v>
      </c>
      <c r="E56" s="2">
        <v>700</v>
      </c>
      <c r="F56" s="2">
        <f t="shared" si="2"/>
        <v>84</v>
      </c>
      <c r="G56" s="14">
        <f>SUM(E56:F57,10)</f>
        <v>1186</v>
      </c>
      <c r="H56" s="14"/>
      <c r="I56" s="14" t="s">
        <v>43</v>
      </c>
    </row>
    <row r="57" spans="1:9" ht="12.75">
      <c r="A57" s="10" t="s">
        <v>77</v>
      </c>
      <c r="B57" s="10" t="s">
        <v>35</v>
      </c>
      <c r="C57" s="2" t="s">
        <v>117</v>
      </c>
      <c r="D57" s="3" t="s">
        <v>44</v>
      </c>
      <c r="E57" s="2">
        <v>350</v>
      </c>
      <c r="F57" s="2">
        <f t="shared" si="2"/>
        <v>42</v>
      </c>
      <c r="G57" s="15"/>
      <c r="H57" s="15"/>
      <c r="I57" s="15" t="s">
        <v>43</v>
      </c>
    </row>
  </sheetData>
  <sheetProtection/>
  <autoFilter ref="A1:I57"/>
  <mergeCells count="45">
    <mergeCell ref="G50:G51"/>
    <mergeCell ref="G52:G54"/>
    <mergeCell ref="G56:G57"/>
    <mergeCell ref="G22:G23"/>
    <mergeCell ref="G25:G26"/>
    <mergeCell ref="G27:G29"/>
    <mergeCell ref="G37:G38"/>
    <mergeCell ref="G40:G41"/>
    <mergeCell ref="G46:G47"/>
    <mergeCell ref="G2:G3"/>
    <mergeCell ref="G5:G6"/>
    <mergeCell ref="G7:G11"/>
    <mergeCell ref="G13:G15"/>
    <mergeCell ref="G17:G18"/>
    <mergeCell ref="G19:G21"/>
    <mergeCell ref="I2:I3"/>
    <mergeCell ref="I5:I6"/>
    <mergeCell ref="I7:I11"/>
    <mergeCell ref="I13:I15"/>
    <mergeCell ref="I17:I18"/>
    <mergeCell ref="I19:I21"/>
    <mergeCell ref="I22:I23"/>
    <mergeCell ref="I25:I26"/>
    <mergeCell ref="I27:I29"/>
    <mergeCell ref="I37:I38"/>
    <mergeCell ref="I40:I41"/>
    <mergeCell ref="I46:I47"/>
    <mergeCell ref="I50:I51"/>
    <mergeCell ref="I52:I54"/>
    <mergeCell ref="I56:I57"/>
    <mergeCell ref="H2:H3"/>
    <mergeCell ref="H5:H6"/>
    <mergeCell ref="H7:H11"/>
    <mergeCell ref="H13:H15"/>
    <mergeCell ref="H17:H18"/>
    <mergeCell ref="H19:H21"/>
    <mergeCell ref="H22:H23"/>
    <mergeCell ref="H52:H54"/>
    <mergeCell ref="H56:H57"/>
    <mergeCell ref="H25:H26"/>
    <mergeCell ref="H27:H29"/>
    <mergeCell ref="H37:H38"/>
    <mergeCell ref="H40:H41"/>
    <mergeCell ref="H46:H47"/>
    <mergeCell ref="H50:H51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Юля</cp:lastModifiedBy>
  <dcterms:created xsi:type="dcterms:W3CDTF">2012-04-05T18:36:57Z</dcterms:created>
  <dcterms:modified xsi:type="dcterms:W3CDTF">2012-04-06T19:14:50Z</dcterms:modified>
  <cp:category/>
  <cp:version/>
  <cp:contentType/>
  <cp:contentStatus/>
</cp:coreProperties>
</file>