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<sst xmlns="http://schemas.openxmlformats.org/spreadsheetml/2006/main" count="560" uniqueCount="150">
  <si>
    <t>Lavdog</t>
  </si>
  <si>
    <t>ЛюбашкаЛялькина</t>
  </si>
  <si>
    <t>pretty olga</t>
  </si>
  <si>
    <t>цр белинка</t>
  </si>
  <si>
    <t>М@руся</t>
  </si>
  <si>
    <t>цр автозавод</t>
  </si>
  <si>
    <t>mapiks</t>
  </si>
  <si>
    <t>рост</t>
  </si>
  <si>
    <t>elevanova</t>
  </si>
  <si>
    <t>glory99</t>
  </si>
  <si>
    <t>m@rsi</t>
  </si>
  <si>
    <t>ksu87</t>
  </si>
  <si>
    <t>номер ткани</t>
  </si>
  <si>
    <t>MaraSarov</t>
  </si>
  <si>
    <t>Kanareika</t>
  </si>
  <si>
    <t>m7778</t>
  </si>
  <si>
    <t>pola26</t>
  </si>
  <si>
    <t>bestyana</t>
  </si>
  <si>
    <t>belik723</t>
  </si>
  <si>
    <t>Надина</t>
  </si>
  <si>
    <t>llili</t>
  </si>
  <si>
    <t>Евангелина</t>
  </si>
  <si>
    <t>карта</t>
  </si>
  <si>
    <t>ldinka99</t>
  </si>
  <si>
    <t>bubble)</t>
  </si>
  <si>
    <t>рыжм@н</t>
  </si>
  <si>
    <t>цр заречка</t>
  </si>
  <si>
    <t>сбер</t>
  </si>
  <si>
    <t>ГЭЛ</t>
  </si>
  <si>
    <t>Vintersorg</t>
  </si>
  <si>
    <t>ник</t>
  </si>
  <si>
    <t>Мама Колька</t>
  </si>
  <si>
    <t>Кристинюшка</t>
  </si>
  <si>
    <t>SEV05</t>
  </si>
  <si>
    <t>NataSHaTar</t>
  </si>
  <si>
    <t>размер</t>
  </si>
  <si>
    <t>Наталья 23</t>
  </si>
  <si>
    <t>1*ЛюЛена</t>
  </si>
  <si>
    <t>dessert1983</t>
  </si>
  <si>
    <t>Vikhareva</t>
  </si>
  <si>
    <t>elenka25</t>
  </si>
  <si>
    <t>stabes</t>
  </si>
  <si>
    <t>33попугая</t>
  </si>
  <si>
    <t>aromaterapevt</t>
  </si>
  <si>
    <t>Миланочка</t>
  </si>
  <si>
    <t>Артикул</t>
  </si>
  <si>
    <t>катариша</t>
  </si>
  <si>
    <t>цр</t>
  </si>
  <si>
    <t>eleonorka</t>
  </si>
  <si>
    <t>Ludok64</t>
  </si>
  <si>
    <t>kanareika</t>
  </si>
  <si>
    <t>pautovaoe</t>
  </si>
  <si>
    <t>sminp</t>
  </si>
  <si>
    <t>Zoloce</t>
  </si>
  <si>
    <t>pop_marina</t>
  </si>
  <si>
    <t>Маруша</t>
  </si>
  <si>
    <t>m.p. spiridon</t>
  </si>
  <si>
    <t>MarinAR</t>
  </si>
  <si>
    <t>ГалчонокМ</t>
  </si>
  <si>
    <t>LoveSi</t>
  </si>
  <si>
    <t>Карина13</t>
  </si>
  <si>
    <t>Родионова</t>
  </si>
  <si>
    <t>nezabudka37</t>
  </si>
  <si>
    <t>в первый раз</t>
  </si>
  <si>
    <t>mara65</t>
  </si>
  <si>
    <t>MarinAr</t>
  </si>
  <si>
    <t>Jboxxx</t>
  </si>
  <si>
    <t>Alena777</t>
  </si>
  <si>
    <t>Njurka</t>
  </si>
  <si>
    <t>Отметка времени</t>
  </si>
  <si>
    <t>Анастасия*</t>
  </si>
  <si>
    <t>Юля Владимировна</t>
  </si>
  <si>
    <t>Смелена</t>
  </si>
  <si>
    <t>цр сормова</t>
  </si>
  <si>
    <t>ETV236</t>
  </si>
  <si>
    <t>связной</t>
  </si>
  <si>
    <t>mamush</t>
  </si>
  <si>
    <t>цена</t>
  </si>
  <si>
    <t>росомаха</t>
  </si>
  <si>
    <t>Malich</t>
  </si>
  <si>
    <t>Натачка</t>
  </si>
  <si>
    <t>ksu@ksu</t>
  </si>
  <si>
    <t>другой</t>
  </si>
  <si>
    <t>juggler</t>
  </si>
  <si>
    <t>olganos86</t>
  </si>
  <si>
    <t>kle8er</t>
  </si>
  <si>
    <t>lashka</t>
  </si>
  <si>
    <t>Звоночек!</t>
  </si>
  <si>
    <t>связной, сбер</t>
  </si>
  <si>
    <t>Mama LI</t>
  </si>
  <si>
    <t>Luci40</t>
  </si>
  <si>
    <t>ellaa</t>
  </si>
  <si>
    <t>Kia_nn</t>
  </si>
  <si>
    <t>vesna_73</t>
  </si>
  <si>
    <t>Нюта2810</t>
  </si>
  <si>
    <t xml:space="preserve">Maxa@ </t>
  </si>
  <si>
    <t>kisyllya  </t>
  </si>
  <si>
    <t>KIRUSY</t>
  </si>
  <si>
    <t xml:space="preserve">eleonorka </t>
  </si>
  <si>
    <t>poiiilina  </t>
  </si>
  <si>
    <t>цена с орг 17%</t>
  </si>
  <si>
    <t>итого</t>
  </si>
  <si>
    <t>фидель</t>
  </si>
  <si>
    <t>Сбер</t>
  </si>
  <si>
    <t>Связ</t>
  </si>
  <si>
    <t>кодовое слово</t>
  </si>
  <si>
    <t>настюша</t>
  </si>
  <si>
    <t>персик</t>
  </si>
  <si>
    <t>гранат</t>
  </si>
  <si>
    <t>малыш</t>
  </si>
  <si>
    <t>ноябрь</t>
  </si>
  <si>
    <t>диана</t>
  </si>
  <si>
    <t>осень</t>
  </si>
  <si>
    <t>альбион</t>
  </si>
  <si>
    <t>бельченок</t>
  </si>
  <si>
    <t>даниил</t>
  </si>
  <si>
    <t>ленок</t>
  </si>
  <si>
    <t>ромашка</t>
  </si>
  <si>
    <t>котенок</t>
  </si>
  <si>
    <t>воркута</t>
  </si>
  <si>
    <t>мегафон</t>
  </si>
  <si>
    <t>зима</t>
  </si>
  <si>
    <t>стела</t>
  </si>
  <si>
    <t>беломорск</t>
  </si>
  <si>
    <t>никита</t>
  </si>
  <si>
    <t>рыбка</t>
  </si>
  <si>
    <t>мария</t>
  </si>
  <si>
    <t>910-396-08-96</t>
  </si>
  <si>
    <t>успех</t>
  </si>
  <si>
    <t>владимир</t>
  </si>
  <si>
    <t>андрюшенька</t>
  </si>
  <si>
    <t>эмиль</t>
  </si>
  <si>
    <t>настюха</t>
  </si>
  <si>
    <t>долли</t>
  </si>
  <si>
    <t>кактус</t>
  </si>
  <si>
    <t>боня</t>
  </si>
  <si>
    <t>справочник</t>
  </si>
  <si>
    <t>снег</t>
  </si>
  <si>
    <t>удача</t>
  </si>
  <si>
    <t>пафик</t>
  </si>
  <si>
    <t>зануда</t>
  </si>
  <si>
    <t>алина</t>
  </si>
  <si>
    <t>света</t>
  </si>
  <si>
    <t>шарпей</t>
  </si>
  <si>
    <t>саров</t>
  </si>
  <si>
    <t>патти</t>
  </si>
  <si>
    <t>чук и гек</t>
  </si>
  <si>
    <t>конфета</t>
  </si>
  <si>
    <t>весна</t>
  </si>
  <si>
    <t>сын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</si>
</sst>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164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1" fillId="33" borderId="12" xfId="0" applyNumberFormat="1" applyFont="1" applyFill="1" applyBorder="1" applyAlignment="1">
      <alignment horizontal="center" wrapText="1"/>
    </xf>
    <xf numFmtId="1" fontId="1" fillId="33" borderId="12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64" fontId="0" fillId="34" borderId="10" xfId="0" applyNumberFormat="1" applyFont="1" applyFill="1" applyBorder="1" applyAlignment="1">
      <alignment wrapText="1"/>
    </xf>
    <xf numFmtId="0" fontId="0" fillId="34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1" fontId="0" fillId="34" borderId="11" xfId="0" applyNumberFormat="1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3" fillId="34" borderId="11" xfId="42" applyFont="1" applyFill="1" applyBorder="1" applyAlignment="1" applyProtection="1">
      <alignment vertical="center"/>
      <protection/>
    </xf>
    <xf numFmtId="1" fontId="0" fillId="34" borderId="11" xfId="0" applyNumberFormat="1" applyFill="1" applyBorder="1" applyAlignment="1">
      <alignment vertical="center"/>
    </xf>
    <xf numFmtId="0" fontId="1" fillId="33" borderId="13" xfId="0" applyNumberFormat="1" applyFont="1" applyFill="1" applyBorder="1" applyAlignment="1">
      <alignment horizontal="center" wrapText="1"/>
    </xf>
    <xf numFmtId="0" fontId="0" fillId="34" borderId="11" xfId="0" applyFill="1" applyBorder="1" applyAlignment="1">
      <alignment vertical="center"/>
    </xf>
    <xf numFmtId="0" fontId="0" fillId="34" borderId="11" xfId="0" applyFill="1" applyBorder="1" applyAlignment="1">
      <alignment vertical="center" wrapText="1"/>
    </xf>
    <xf numFmtId="164" fontId="0" fillId="34" borderId="0" xfId="0" applyNumberFormat="1" applyFont="1" applyFill="1" applyAlignment="1">
      <alignment wrapText="1"/>
    </xf>
    <xf numFmtId="0" fontId="39" fillId="0" borderId="11" xfId="0" applyNumberFormat="1" applyFont="1" applyFill="1" applyBorder="1" applyAlignment="1">
      <alignment wrapText="1"/>
    </xf>
    <xf numFmtId="0" fontId="0" fillId="34" borderId="11" xfId="0" applyFont="1" applyFill="1" applyBorder="1" applyAlignment="1">
      <alignment vertical="center"/>
    </xf>
    <xf numFmtId="1" fontId="0" fillId="34" borderId="11" xfId="0" applyNumberFormat="1" applyFont="1" applyFill="1" applyBorder="1" applyAlignment="1">
      <alignment vertical="center"/>
    </xf>
    <xf numFmtId="0" fontId="39" fillId="34" borderId="11" xfId="0" applyNumberFormat="1" applyFont="1" applyFill="1" applyBorder="1" applyAlignment="1">
      <alignment wrapText="1"/>
    </xf>
    <xf numFmtId="0" fontId="0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1" fontId="0" fillId="34" borderId="11" xfId="0" applyNumberFormat="1" applyFont="1" applyFill="1" applyBorder="1" applyAlignment="1">
      <alignment vertical="center"/>
    </xf>
    <xf numFmtId="1" fontId="0" fillId="34" borderId="11" xfId="0" applyNumberForma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xa.www.nn.ru/" TargetMode="External" /><Relationship Id="rId2" Type="http://schemas.openxmlformats.org/officeDocument/2006/relationships/hyperlink" Target="http://maxa.www.nn.ru/" TargetMode="External" /><Relationship Id="rId3" Type="http://schemas.openxmlformats.org/officeDocument/2006/relationships/hyperlink" Target="http://maxa.www.nn.ru/" TargetMode="External" /><Relationship Id="rId4" Type="http://schemas.openxmlformats.org/officeDocument/2006/relationships/hyperlink" Target="http://kisyllya.www.nn.ru/" TargetMode="External" /><Relationship Id="rId5" Type="http://schemas.openxmlformats.org/officeDocument/2006/relationships/hyperlink" Target="http://eleonorka.www.nn.ru/" TargetMode="External" /><Relationship Id="rId6" Type="http://schemas.openxmlformats.org/officeDocument/2006/relationships/hyperlink" Target="http://poiiilina.www.nn.ru/" TargetMode="External" /><Relationship Id="rId7" Type="http://schemas.openxmlformats.org/officeDocument/2006/relationships/hyperlink" Target="http://poiiilina.www.nn.ru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7"/>
  <sheetViews>
    <sheetView tabSelected="1" zoomScalePageLayoutView="0" workbookViewId="0" topLeftCell="B1">
      <pane ySplit="1" topLeftCell="A125" activePane="bottomLeft" state="frozen"/>
      <selection pane="topLeft" activeCell="A1" sqref="A1"/>
      <selection pane="bottomLeft" activeCell="L157" sqref="L157"/>
    </sheetView>
  </sheetViews>
  <sheetFormatPr defaultColWidth="17.140625" defaultRowHeight="12.75" customHeight="1"/>
  <cols>
    <col min="1" max="1" width="20.00390625" style="0" customWidth="1"/>
    <col min="2" max="2" width="19.8515625" style="0" customWidth="1"/>
    <col min="3" max="3" width="4.421875" style="0" customWidth="1"/>
    <col min="4" max="4" width="6.57421875" style="0" customWidth="1"/>
    <col min="5" max="5" width="9.28125" style="0" customWidth="1"/>
    <col min="6" max="6" width="11.57421875" style="0" customWidth="1"/>
    <col min="7" max="7" width="8.7109375" style="0" customWidth="1"/>
    <col min="8" max="8" width="13.28125" style="0" customWidth="1"/>
    <col min="9" max="9" width="14.7109375" style="0" customWidth="1"/>
    <col min="10" max="10" width="8.421875" style="0" customWidth="1"/>
    <col min="11" max="11" width="8.140625" style="0" customWidth="1"/>
    <col min="12" max="12" width="17.140625" style="12" customWidth="1"/>
    <col min="13" max="13" width="17.140625" style="0" customWidth="1"/>
    <col min="14" max="14" width="17.00390625" style="0" customWidth="1"/>
    <col min="15" max="15" width="19.421875" style="0" customWidth="1"/>
    <col min="16" max="18" width="17.140625" style="0" customWidth="1"/>
  </cols>
  <sheetData>
    <row r="1" spans="1:15" ht="44.25" customHeight="1">
      <c r="A1" s="1" t="s">
        <v>69</v>
      </c>
      <c r="B1" s="21" t="s">
        <v>30</v>
      </c>
      <c r="C1" s="21" t="s">
        <v>45</v>
      </c>
      <c r="D1" s="21" t="s">
        <v>12</v>
      </c>
      <c r="E1" s="21" t="s">
        <v>35</v>
      </c>
      <c r="F1" s="21" t="s">
        <v>7</v>
      </c>
      <c r="G1" s="21" t="s">
        <v>77</v>
      </c>
      <c r="H1" s="21" t="s">
        <v>47</v>
      </c>
      <c r="I1" s="21" t="s">
        <v>22</v>
      </c>
      <c r="J1" s="7" t="s">
        <v>100</v>
      </c>
      <c r="K1" s="7" t="s">
        <v>47</v>
      </c>
      <c r="L1" s="8" t="s">
        <v>101</v>
      </c>
      <c r="M1" s="7" t="s">
        <v>103</v>
      </c>
      <c r="N1" s="7" t="s">
        <v>104</v>
      </c>
      <c r="O1" s="7" t="s">
        <v>105</v>
      </c>
    </row>
    <row r="2" spans="1:15" s="16" customFormat="1" ht="12.75">
      <c r="A2" s="13">
        <v>40831.544953703706</v>
      </c>
      <c r="B2" s="14" t="s">
        <v>37</v>
      </c>
      <c r="C2" s="14">
        <v>65</v>
      </c>
      <c r="D2" s="14">
        <v>478</v>
      </c>
      <c r="E2" s="14">
        <v>48</v>
      </c>
      <c r="F2" s="14">
        <v>170</v>
      </c>
      <c r="G2" s="14">
        <v>420</v>
      </c>
      <c r="H2" s="14" t="s">
        <v>3</v>
      </c>
      <c r="I2" s="14" t="s">
        <v>27</v>
      </c>
      <c r="J2" s="15">
        <f>G2*1.17</f>
        <v>491.4</v>
      </c>
      <c r="K2" s="33">
        <v>10</v>
      </c>
      <c r="L2" s="36"/>
      <c r="M2" s="29">
        <v>1060</v>
      </c>
      <c r="N2" s="15"/>
      <c r="O2" s="15">
        <v>9200177076</v>
      </c>
    </row>
    <row r="3" spans="1:15" s="16" customFormat="1" ht="12.75">
      <c r="A3" s="13">
        <v>40831.54424768519</v>
      </c>
      <c r="B3" s="14" t="s">
        <v>37</v>
      </c>
      <c r="C3" s="14">
        <v>91</v>
      </c>
      <c r="D3" s="14">
        <v>846</v>
      </c>
      <c r="E3" s="14">
        <v>48</v>
      </c>
      <c r="F3" s="14">
        <v>170</v>
      </c>
      <c r="G3" s="14">
        <v>440</v>
      </c>
      <c r="H3" s="14" t="s">
        <v>3</v>
      </c>
      <c r="I3" s="14" t="s">
        <v>27</v>
      </c>
      <c r="J3" s="15">
        <f aca="true" t="shared" si="0" ref="J3:J65">G3*1.17</f>
        <v>514.8</v>
      </c>
      <c r="K3" s="34"/>
      <c r="L3" s="37"/>
      <c r="M3" s="31"/>
      <c r="N3" s="15"/>
      <c r="O3" s="15">
        <v>9200177076</v>
      </c>
    </row>
    <row r="4" spans="1:15" s="16" customFormat="1" ht="12.75">
      <c r="A4" s="13">
        <v>40834.04335648148</v>
      </c>
      <c r="B4" s="14" t="s">
        <v>42</v>
      </c>
      <c r="C4" s="14">
        <v>108</v>
      </c>
      <c r="D4" s="14">
        <v>505</v>
      </c>
      <c r="E4" s="14">
        <v>54</v>
      </c>
      <c r="F4" s="14">
        <v>170</v>
      </c>
      <c r="G4" s="14">
        <v>460</v>
      </c>
      <c r="H4" s="14" t="s">
        <v>5</v>
      </c>
      <c r="I4" s="14" t="s">
        <v>27</v>
      </c>
      <c r="J4" s="15">
        <f t="shared" si="0"/>
        <v>538.1999999999999</v>
      </c>
      <c r="K4" s="15">
        <v>10</v>
      </c>
      <c r="L4" s="17"/>
      <c r="M4" s="15">
        <v>548</v>
      </c>
      <c r="N4" s="15"/>
      <c r="O4" s="22" t="s">
        <v>112</v>
      </c>
    </row>
    <row r="5" spans="1:15" s="16" customFormat="1" ht="12.75">
      <c r="A5" s="13">
        <v>40841.54261574074</v>
      </c>
      <c r="B5" s="14" t="s">
        <v>67</v>
      </c>
      <c r="C5" s="14">
        <v>154</v>
      </c>
      <c r="D5" s="14">
        <v>600</v>
      </c>
      <c r="E5" s="14">
        <v>50</v>
      </c>
      <c r="F5" s="14">
        <v>170</v>
      </c>
      <c r="G5" s="14">
        <v>450</v>
      </c>
      <c r="H5" s="14" t="s">
        <v>3</v>
      </c>
      <c r="I5" s="14" t="s">
        <v>75</v>
      </c>
      <c r="J5" s="15">
        <f t="shared" si="0"/>
        <v>526.5</v>
      </c>
      <c r="K5" s="15">
        <v>10</v>
      </c>
      <c r="L5" s="17"/>
      <c r="M5" s="15"/>
      <c r="N5" s="15">
        <v>537</v>
      </c>
      <c r="O5" s="22" t="s">
        <v>112</v>
      </c>
    </row>
    <row r="6" spans="1:15" s="16" customFormat="1" ht="12.75">
      <c r="A6" s="13">
        <v>40834.49297453704</v>
      </c>
      <c r="B6" s="14" t="s">
        <v>43</v>
      </c>
      <c r="C6" s="14">
        <v>65</v>
      </c>
      <c r="D6" s="14">
        <v>388</v>
      </c>
      <c r="E6" s="14">
        <v>42</v>
      </c>
      <c r="F6" s="14">
        <v>170</v>
      </c>
      <c r="G6" s="14">
        <v>385</v>
      </c>
      <c r="H6" s="14" t="s">
        <v>26</v>
      </c>
      <c r="I6" s="14" t="s">
        <v>27</v>
      </c>
      <c r="J6" s="15">
        <f t="shared" si="0"/>
        <v>450.45</v>
      </c>
      <c r="K6" s="33">
        <v>10</v>
      </c>
      <c r="L6" s="36"/>
      <c r="M6" s="29">
        <v>952</v>
      </c>
      <c r="N6" s="15"/>
      <c r="O6" s="22" t="s">
        <v>138</v>
      </c>
    </row>
    <row r="7" spans="1:15" s="16" customFormat="1" ht="12.75">
      <c r="A7" s="13">
        <v>40834.49607638889</v>
      </c>
      <c r="B7" s="14" t="s">
        <v>43</v>
      </c>
      <c r="C7" s="14">
        <v>65</v>
      </c>
      <c r="D7" s="14">
        <v>478</v>
      </c>
      <c r="E7" s="14">
        <v>44</v>
      </c>
      <c r="F7" s="14">
        <v>170</v>
      </c>
      <c r="G7" s="14">
        <v>420</v>
      </c>
      <c r="H7" s="14" t="s">
        <v>26</v>
      </c>
      <c r="I7" s="14" t="s">
        <v>27</v>
      </c>
      <c r="J7" s="15">
        <f t="shared" si="0"/>
        <v>491.4</v>
      </c>
      <c r="K7" s="34"/>
      <c r="L7" s="37"/>
      <c r="M7" s="31"/>
      <c r="N7" s="15"/>
      <c r="O7" s="22" t="s">
        <v>138</v>
      </c>
    </row>
    <row r="8" spans="1:15" s="16" customFormat="1" ht="12.75">
      <c r="A8" s="13">
        <v>40838.735659722224</v>
      </c>
      <c r="B8" s="14" t="s">
        <v>18</v>
      </c>
      <c r="C8" s="14">
        <v>82</v>
      </c>
      <c r="D8" s="14">
        <v>845</v>
      </c>
      <c r="E8" s="14">
        <v>54</v>
      </c>
      <c r="F8" s="14">
        <v>170</v>
      </c>
      <c r="G8" s="14">
        <v>415</v>
      </c>
      <c r="H8" s="14" t="s">
        <v>5</v>
      </c>
      <c r="I8" s="14" t="s">
        <v>27</v>
      </c>
      <c r="J8" s="15">
        <f t="shared" si="0"/>
        <v>485.54999999999995</v>
      </c>
      <c r="K8" s="15">
        <v>10</v>
      </c>
      <c r="L8" s="17"/>
      <c r="M8" s="15">
        <v>496</v>
      </c>
      <c r="N8" s="15"/>
      <c r="O8" s="22" t="s">
        <v>132</v>
      </c>
    </row>
    <row r="9" spans="1:15" s="16" customFormat="1" ht="12.75">
      <c r="A9" s="13">
        <v>40841.50837962963</v>
      </c>
      <c r="B9" s="14" t="s">
        <v>17</v>
      </c>
      <c r="C9" s="14">
        <v>21</v>
      </c>
      <c r="D9" s="14">
        <v>844</v>
      </c>
      <c r="E9" s="14">
        <v>52</v>
      </c>
      <c r="F9" s="14">
        <v>164</v>
      </c>
      <c r="G9" s="14">
        <v>360</v>
      </c>
      <c r="H9" s="14" t="s">
        <v>3</v>
      </c>
      <c r="I9" s="14" t="s">
        <v>27</v>
      </c>
      <c r="J9" s="15">
        <f t="shared" si="0"/>
        <v>421.2</v>
      </c>
      <c r="K9" s="33">
        <v>10</v>
      </c>
      <c r="L9" s="36"/>
      <c r="M9" s="29">
        <v>2999</v>
      </c>
      <c r="N9" s="15"/>
      <c r="O9" s="22" t="s">
        <v>121</v>
      </c>
    </row>
    <row r="10" spans="1:15" s="16" customFormat="1" ht="12.75">
      <c r="A10" s="13">
        <v>40837.3974537037</v>
      </c>
      <c r="B10" s="14" t="s">
        <v>17</v>
      </c>
      <c r="C10" s="14">
        <v>82</v>
      </c>
      <c r="D10" s="14">
        <v>309</v>
      </c>
      <c r="E10" s="14">
        <v>48</v>
      </c>
      <c r="F10" s="14">
        <v>170</v>
      </c>
      <c r="G10" s="14">
        <v>350</v>
      </c>
      <c r="H10" s="14" t="s">
        <v>3</v>
      </c>
      <c r="I10" s="14" t="s">
        <v>27</v>
      </c>
      <c r="J10" s="15">
        <f t="shared" si="0"/>
        <v>409.5</v>
      </c>
      <c r="K10" s="34"/>
      <c r="L10" s="37"/>
      <c r="M10" s="30"/>
      <c r="N10" s="15"/>
      <c r="O10" s="22" t="s">
        <v>121</v>
      </c>
    </row>
    <row r="11" spans="1:15" s="16" customFormat="1" ht="12.75">
      <c r="A11" s="13">
        <v>40838.79987268519</v>
      </c>
      <c r="B11" s="14" t="s">
        <v>17</v>
      </c>
      <c r="C11" s="14">
        <v>85</v>
      </c>
      <c r="D11" s="14">
        <v>600</v>
      </c>
      <c r="E11" s="14">
        <v>48</v>
      </c>
      <c r="F11" s="14">
        <v>170</v>
      </c>
      <c r="G11" s="14">
        <v>480</v>
      </c>
      <c r="H11" s="14" t="s">
        <v>3</v>
      </c>
      <c r="I11" s="14" t="s">
        <v>27</v>
      </c>
      <c r="J11" s="15">
        <f t="shared" si="0"/>
        <v>561.5999999999999</v>
      </c>
      <c r="K11" s="34"/>
      <c r="L11" s="37"/>
      <c r="M11" s="30"/>
      <c r="N11" s="15"/>
      <c r="O11" s="22" t="s">
        <v>121</v>
      </c>
    </row>
    <row r="12" spans="1:15" s="16" customFormat="1" ht="12.75">
      <c r="A12" s="13">
        <v>40837.39875</v>
      </c>
      <c r="B12" s="14" t="s">
        <v>17</v>
      </c>
      <c r="C12" s="14">
        <v>108</v>
      </c>
      <c r="D12" s="14">
        <v>505</v>
      </c>
      <c r="E12" s="14">
        <v>48</v>
      </c>
      <c r="F12" s="14">
        <v>170</v>
      </c>
      <c r="G12" s="14">
        <v>460</v>
      </c>
      <c r="H12" s="14" t="s">
        <v>3</v>
      </c>
      <c r="I12" s="14" t="s">
        <v>27</v>
      </c>
      <c r="J12" s="15">
        <f t="shared" si="0"/>
        <v>538.1999999999999</v>
      </c>
      <c r="K12" s="34"/>
      <c r="L12" s="37"/>
      <c r="M12" s="30"/>
      <c r="N12" s="15"/>
      <c r="O12" s="22" t="s">
        <v>121</v>
      </c>
    </row>
    <row r="13" spans="1:15" s="16" customFormat="1" ht="12.75">
      <c r="A13" s="13">
        <v>40841.51068287037</v>
      </c>
      <c r="B13" s="14" t="s">
        <v>17</v>
      </c>
      <c r="C13" s="14">
        <v>161</v>
      </c>
      <c r="D13" s="14">
        <v>846</v>
      </c>
      <c r="E13" s="14">
        <v>46</v>
      </c>
      <c r="F13" s="14">
        <v>164</v>
      </c>
      <c r="G13" s="14">
        <v>435</v>
      </c>
      <c r="H13" s="14" t="s">
        <v>3</v>
      </c>
      <c r="I13" s="14" t="s">
        <v>27</v>
      </c>
      <c r="J13" s="15">
        <f t="shared" si="0"/>
        <v>508.95</v>
      </c>
      <c r="K13" s="34"/>
      <c r="L13" s="37"/>
      <c r="M13" s="30"/>
      <c r="N13" s="15"/>
      <c r="O13" s="22" t="s">
        <v>121</v>
      </c>
    </row>
    <row r="14" spans="1:15" s="16" customFormat="1" ht="12.75">
      <c r="A14" s="13">
        <v>40837.39938657408</v>
      </c>
      <c r="B14" s="14" t="s">
        <v>17</v>
      </c>
      <c r="C14" s="14">
        <v>198</v>
      </c>
      <c r="D14" s="14">
        <v>502</v>
      </c>
      <c r="E14" s="14">
        <v>48</v>
      </c>
      <c r="F14" s="14">
        <v>170</v>
      </c>
      <c r="G14" s="14">
        <v>470</v>
      </c>
      <c r="H14" s="14" t="s">
        <v>3</v>
      </c>
      <c r="I14" s="14" t="s">
        <v>27</v>
      </c>
      <c r="J14" s="15">
        <f t="shared" si="0"/>
        <v>549.9</v>
      </c>
      <c r="K14" s="34"/>
      <c r="L14" s="37"/>
      <c r="M14" s="31"/>
      <c r="N14" s="15"/>
      <c r="O14" s="22" t="s">
        <v>121</v>
      </c>
    </row>
    <row r="15" spans="1:15" s="16" customFormat="1" ht="12.75">
      <c r="A15" s="13">
        <v>40831.240891203706</v>
      </c>
      <c r="B15" s="14" t="s">
        <v>24</v>
      </c>
      <c r="C15" s="14">
        <v>110</v>
      </c>
      <c r="D15" s="14">
        <v>509</v>
      </c>
      <c r="E15" s="14">
        <v>48</v>
      </c>
      <c r="F15" s="14">
        <v>164</v>
      </c>
      <c r="G15" s="14">
        <v>430</v>
      </c>
      <c r="H15" s="14" t="s">
        <v>26</v>
      </c>
      <c r="I15" s="14" t="s">
        <v>27</v>
      </c>
      <c r="J15" s="15">
        <f t="shared" si="0"/>
        <v>503.09999999999997</v>
      </c>
      <c r="K15" s="15">
        <v>10</v>
      </c>
      <c r="L15" s="17"/>
      <c r="M15" s="15">
        <v>513</v>
      </c>
      <c r="N15" s="15"/>
      <c r="O15" s="22" t="s">
        <v>135</v>
      </c>
    </row>
    <row r="16" spans="1:15" s="16" customFormat="1" ht="12.75">
      <c r="A16" s="13">
        <v>40831.51625</v>
      </c>
      <c r="B16" s="14" t="s">
        <v>38</v>
      </c>
      <c r="C16" s="14">
        <v>77</v>
      </c>
      <c r="D16" s="14">
        <v>846</v>
      </c>
      <c r="E16" s="14">
        <v>52</v>
      </c>
      <c r="F16" s="14">
        <v>170</v>
      </c>
      <c r="G16" s="14">
        <v>440</v>
      </c>
      <c r="H16" s="14" t="s">
        <v>73</v>
      </c>
      <c r="I16" s="14" t="s">
        <v>27</v>
      </c>
      <c r="J16" s="15">
        <f t="shared" si="0"/>
        <v>514.8</v>
      </c>
      <c r="K16" s="15">
        <v>10</v>
      </c>
      <c r="L16" s="17"/>
      <c r="M16" s="15">
        <v>525</v>
      </c>
      <c r="N16" s="15"/>
      <c r="O16" s="22" t="s">
        <v>117</v>
      </c>
    </row>
    <row r="17" spans="1:15" s="16" customFormat="1" ht="12.75">
      <c r="A17" s="13">
        <v>40832.02427083333</v>
      </c>
      <c r="B17" s="14" t="s">
        <v>40</v>
      </c>
      <c r="C17" s="14">
        <v>154</v>
      </c>
      <c r="D17" s="14">
        <v>508</v>
      </c>
      <c r="E17" s="14">
        <v>52</v>
      </c>
      <c r="F17" s="14">
        <v>170</v>
      </c>
      <c r="G17" s="14">
        <v>470</v>
      </c>
      <c r="H17" s="14" t="s">
        <v>73</v>
      </c>
      <c r="I17" s="14" t="s">
        <v>75</v>
      </c>
      <c r="J17" s="15">
        <f t="shared" si="0"/>
        <v>549.9</v>
      </c>
      <c r="K17" s="15">
        <v>10</v>
      </c>
      <c r="L17" s="17"/>
      <c r="M17" s="15"/>
      <c r="N17" s="15">
        <v>560</v>
      </c>
      <c r="O17" s="22" t="s">
        <v>116</v>
      </c>
    </row>
    <row r="18" spans="1:15" s="16" customFormat="1" ht="12.75">
      <c r="A18" s="13">
        <v>40839.712743055556</v>
      </c>
      <c r="B18" s="14" t="s">
        <v>48</v>
      </c>
      <c r="C18" s="14">
        <v>77</v>
      </c>
      <c r="D18" s="14">
        <v>846</v>
      </c>
      <c r="E18" s="14">
        <v>48</v>
      </c>
      <c r="F18" s="14">
        <v>164</v>
      </c>
      <c r="G18" s="14">
        <v>440</v>
      </c>
      <c r="H18" s="14" t="s">
        <v>73</v>
      </c>
      <c r="I18" s="14" t="s">
        <v>75</v>
      </c>
      <c r="J18" s="15">
        <f t="shared" si="0"/>
        <v>514.8</v>
      </c>
      <c r="K18" s="33">
        <v>10</v>
      </c>
      <c r="L18" s="36"/>
      <c r="M18" s="15"/>
      <c r="N18" s="29">
        <v>1695</v>
      </c>
      <c r="O18" s="22" t="s">
        <v>137</v>
      </c>
    </row>
    <row r="19" spans="1:15" s="16" customFormat="1" ht="12.75">
      <c r="A19" s="13">
        <v>40839.70050925926</v>
      </c>
      <c r="B19" s="14" t="s">
        <v>48</v>
      </c>
      <c r="C19" s="14">
        <v>84</v>
      </c>
      <c r="D19" s="14">
        <v>84</v>
      </c>
      <c r="E19" s="14">
        <v>44</v>
      </c>
      <c r="F19" s="14">
        <v>164</v>
      </c>
      <c r="G19" s="14">
        <v>150</v>
      </c>
      <c r="H19" s="14" t="s">
        <v>73</v>
      </c>
      <c r="I19" s="14" t="s">
        <v>75</v>
      </c>
      <c r="J19" s="15">
        <f t="shared" si="0"/>
        <v>175.5</v>
      </c>
      <c r="K19" s="34"/>
      <c r="L19" s="37"/>
      <c r="M19" s="15"/>
      <c r="N19" s="30"/>
      <c r="O19" s="22" t="s">
        <v>137</v>
      </c>
    </row>
    <row r="20" spans="1:15" s="16" customFormat="1" ht="12.75">
      <c r="A20" s="13">
        <v>40839.70278935185</v>
      </c>
      <c r="B20" s="14" t="s">
        <v>48</v>
      </c>
      <c r="C20" s="14">
        <v>84</v>
      </c>
      <c r="D20" s="14">
        <v>383</v>
      </c>
      <c r="E20" s="14">
        <v>42</v>
      </c>
      <c r="F20" s="14">
        <v>164</v>
      </c>
      <c r="G20" s="14">
        <v>150</v>
      </c>
      <c r="H20" s="14" t="s">
        <v>73</v>
      </c>
      <c r="I20" s="14" t="s">
        <v>75</v>
      </c>
      <c r="J20" s="15">
        <f t="shared" si="0"/>
        <v>175.5</v>
      </c>
      <c r="K20" s="34"/>
      <c r="L20" s="37"/>
      <c r="M20" s="15"/>
      <c r="N20" s="30"/>
      <c r="O20" s="22" t="s">
        <v>137</v>
      </c>
    </row>
    <row r="21" spans="1:15" s="16" customFormat="1" ht="12.75">
      <c r="A21" s="13">
        <v>40839.72518518518</v>
      </c>
      <c r="B21" s="14" t="s">
        <v>48</v>
      </c>
      <c r="C21" s="14">
        <v>98</v>
      </c>
      <c r="D21" s="14">
        <v>848</v>
      </c>
      <c r="E21" s="14">
        <v>48</v>
      </c>
      <c r="F21" s="14">
        <v>164</v>
      </c>
      <c r="G21" s="14">
        <v>350</v>
      </c>
      <c r="H21" s="14" t="s">
        <v>73</v>
      </c>
      <c r="I21" s="14" t="s">
        <v>75</v>
      </c>
      <c r="J21" s="15">
        <f t="shared" si="0"/>
        <v>409.5</v>
      </c>
      <c r="K21" s="34"/>
      <c r="L21" s="37"/>
      <c r="M21" s="15"/>
      <c r="N21" s="30"/>
      <c r="O21" s="22" t="s">
        <v>137</v>
      </c>
    </row>
    <row r="22" spans="1:15" s="16" customFormat="1" ht="12.75">
      <c r="A22" s="18"/>
      <c r="B22" s="19" t="s">
        <v>98</v>
      </c>
      <c r="C22" s="14">
        <v>82</v>
      </c>
      <c r="D22" s="14">
        <v>309</v>
      </c>
      <c r="E22" s="14">
        <v>48</v>
      </c>
      <c r="F22" s="15"/>
      <c r="G22" s="15">
        <v>350</v>
      </c>
      <c r="H22" s="14" t="s">
        <v>73</v>
      </c>
      <c r="I22" s="15"/>
      <c r="J22" s="15">
        <f t="shared" si="0"/>
        <v>409.5</v>
      </c>
      <c r="K22" s="34"/>
      <c r="L22" s="37"/>
      <c r="M22" s="15"/>
      <c r="N22" s="31"/>
      <c r="O22" s="22" t="s">
        <v>137</v>
      </c>
    </row>
    <row r="23" spans="1:15" s="16" customFormat="1" ht="12.75">
      <c r="A23" s="13">
        <v>40839.801354166666</v>
      </c>
      <c r="B23" s="14" t="s">
        <v>8</v>
      </c>
      <c r="C23" s="14">
        <v>101</v>
      </c>
      <c r="D23" s="14">
        <v>846</v>
      </c>
      <c r="E23" s="14">
        <v>48</v>
      </c>
      <c r="F23" s="14">
        <v>164.17</v>
      </c>
      <c r="G23" s="14">
        <v>450</v>
      </c>
      <c r="H23" s="14" t="s">
        <v>5</v>
      </c>
      <c r="I23" s="14" t="s">
        <v>88</v>
      </c>
      <c r="J23" s="15">
        <f t="shared" si="0"/>
        <v>526.5</v>
      </c>
      <c r="K23" s="15">
        <v>10</v>
      </c>
      <c r="L23" s="17"/>
      <c r="M23" s="15">
        <v>537</v>
      </c>
      <c r="N23" s="15"/>
      <c r="O23" s="22" t="s">
        <v>114</v>
      </c>
    </row>
    <row r="24" spans="1:15" s="16" customFormat="1" ht="12.75">
      <c r="A24" s="13">
        <v>40841.61695601852</v>
      </c>
      <c r="B24" s="14" t="s">
        <v>91</v>
      </c>
      <c r="C24" s="14">
        <v>65</v>
      </c>
      <c r="D24" s="14">
        <v>388</v>
      </c>
      <c r="E24" s="14">
        <v>44</v>
      </c>
      <c r="F24" s="14">
        <v>164</v>
      </c>
      <c r="G24" s="14">
        <v>385</v>
      </c>
      <c r="H24" s="14" t="s">
        <v>3</v>
      </c>
      <c r="I24" s="14" t="s">
        <v>27</v>
      </c>
      <c r="J24" s="15">
        <f t="shared" si="0"/>
        <v>450.45</v>
      </c>
      <c r="K24" s="15">
        <v>10</v>
      </c>
      <c r="L24" s="17"/>
      <c r="M24" s="15">
        <v>460</v>
      </c>
      <c r="N24" s="15"/>
      <c r="O24" s="22" t="s">
        <v>147</v>
      </c>
    </row>
    <row r="25" spans="1:15" s="16" customFormat="1" ht="12.75">
      <c r="A25" s="13">
        <v>40838.91799768519</v>
      </c>
      <c r="B25" s="14" t="s">
        <v>74</v>
      </c>
      <c r="C25" s="14">
        <v>154</v>
      </c>
      <c r="D25" s="14">
        <v>508</v>
      </c>
      <c r="E25" s="14">
        <v>46</v>
      </c>
      <c r="F25" s="14">
        <v>170</v>
      </c>
      <c r="G25" s="14">
        <v>470</v>
      </c>
      <c r="H25" s="14" t="s">
        <v>3</v>
      </c>
      <c r="I25" s="14" t="s">
        <v>75</v>
      </c>
      <c r="J25" s="15">
        <f t="shared" si="0"/>
        <v>549.9</v>
      </c>
      <c r="K25" s="33">
        <v>10</v>
      </c>
      <c r="L25" s="36"/>
      <c r="M25" s="15"/>
      <c r="N25" s="33">
        <v>1069</v>
      </c>
      <c r="O25" s="34" t="s">
        <v>109</v>
      </c>
    </row>
    <row r="26" spans="1:15" s="16" customFormat="1" ht="12.75">
      <c r="A26" s="13">
        <v>40838.9158912037</v>
      </c>
      <c r="B26" s="14" t="s">
        <v>74</v>
      </c>
      <c r="C26" s="14">
        <v>161</v>
      </c>
      <c r="D26" s="14">
        <v>846</v>
      </c>
      <c r="E26" s="14">
        <v>40</v>
      </c>
      <c r="F26" s="14" t="s">
        <v>82</v>
      </c>
      <c r="G26" s="14">
        <v>435</v>
      </c>
      <c r="H26" s="14" t="s">
        <v>3</v>
      </c>
      <c r="I26" s="14" t="s">
        <v>75</v>
      </c>
      <c r="J26" s="15">
        <f t="shared" si="0"/>
        <v>508.95</v>
      </c>
      <c r="K26" s="34"/>
      <c r="L26" s="37"/>
      <c r="M26" s="15"/>
      <c r="N26" s="33"/>
      <c r="O26" s="33"/>
    </row>
    <row r="27" spans="1:15" s="16" customFormat="1" ht="12.75">
      <c r="A27" s="13">
        <v>40835.125810185185</v>
      </c>
      <c r="B27" s="14" t="s">
        <v>9</v>
      </c>
      <c r="C27" s="14">
        <v>182</v>
      </c>
      <c r="D27" s="14">
        <v>846</v>
      </c>
      <c r="E27" s="14">
        <v>44</v>
      </c>
      <c r="F27" s="14">
        <v>170</v>
      </c>
      <c r="G27" s="14">
        <v>430</v>
      </c>
      <c r="H27" s="14" t="s">
        <v>73</v>
      </c>
      <c r="I27" s="14" t="s">
        <v>27</v>
      </c>
      <c r="J27" s="15">
        <f t="shared" si="0"/>
        <v>503.09999999999997</v>
      </c>
      <c r="K27" s="15">
        <v>10</v>
      </c>
      <c r="L27" s="17"/>
      <c r="M27" s="15">
        <v>513</v>
      </c>
      <c r="N27" s="15"/>
      <c r="O27" s="22" t="s">
        <v>110</v>
      </c>
    </row>
    <row r="28" spans="1:15" s="16" customFormat="1" ht="12.75">
      <c r="A28" s="13">
        <v>40839.818125</v>
      </c>
      <c r="B28" s="14" t="s">
        <v>66</v>
      </c>
      <c r="C28" s="14">
        <v>82</v>
      </c>
      <c r="D28" s="14">
        <v>309</v>
      </c>
      <c r="E28" s="14">
        <v>48</v>
      </c>
      <c r="F28" s="14">
        <v>170</v>
      </c>
      <c r="G28" s="14">
        <v>350</v>
      </c>
      <c r="H28" s="14" t="s">
        <v>3</v>
      </c>
      <c r="I28" s="14" t="s">
        <v>75</v>
      </c>
      <c r="J28" s="15">
        <f t="shared" si="0"/>
        <v>409.5</v>
      </c>
      <c r="K28" s="33">
        <v>10</v>
      </c>
      <c r="L28" s="36"/>
      <c r="M28" s="15"/>
      <c r="N28" s="29">
        <v>1430</v>
      </c>
      <c r="O28" s="22" t="s">
        <v>121</v>
      </c>
    </row>
    <row r="29" spans="1:15" s="16" customFormat="1" ht="12.75">
      <c r="A29" s="13">
        <v>40838.80137731481</v>
      </c>
      <c r="B29" s="14" t="s">
        <v>66</v>
      </c>
      <c r="C29" s="14">
        <v>154</v>
      </c>
      <c r="D29" s="14">
        <v>600</v>
      </c>
      <c r="E29" s="14">
        <v>50</v>
      </c>
      <c r="F29" s="14">
        <v>170</v>
      </c>
      <c r="G29" s="14">
        <v>450</v>
      </c>
      <c r="H29" s="14" t="s">
        <v>3</v>
      </c>
      <c r="I29" s="14" t="s">
        <v>75</v>
      </c>
      <c r="J29" s="15">
        <f t="shared" si="0"/>
        <v>526.5</v>
      </c>
      <c r="K29" s="34"/>
      <c r="L29" s="37"/>
      <c r="M29" s="15"/>
      <c r="N29" s="30"/>
      <c r="O29" s="22" t="s">
        <v>121</v>
      </c>
    </row>
    <row r="30" spans="1:15" s="16" customFormat="1" ht="12.75">
      <c r="A30" s="13">
        <v>40838.80695601852</v>
      </c>
      <c r="B30" s="14" t="s">
        <v>66</v>
      </c>
      <c r="C30" s="14">
        <v>791</v>
      </c>
      <c r="D30" s="14">
        <v>847</v>
      </c>
      <c r="E30" s="14">
        <v>56</v>
      </c>
      <c r="F30" s="14">
        <v>170</v>
      </c>
      <c r="G30" s="14">
        <v>410</v>
      </c>
      <c r="H30" s="14" t="s">
        <v>3</v>
      </c>
      <c r="I30" s="14" t="s">
        <v>75</v>
      </c>
      <c r="J30" s="15">
        <f t="shared" si="0"/>
        <v>479.7</v>
      </c>
      <c r="K30" s="34"/>
      <c r="L30" s="37"/>
      <c r="M30" s="15"/>
      <c r="N30" s="31"/>
      <c r="O30" s="22" t="s">
        <v>121</v>
      </c>
    </row>
    <row r="31" spans="1:15" s="16" customFormat="1" ht="12.75">
      <c r="A31" s="13">
        <v>40831.183217592596</v>
      </c>
      <c r="B31" s="14" t="s">
        <v>83</v>
      </c>
      <c r="C31" s="14">
        <v>65</v>
      </c>
      <c r="D31" s="14">
        <v>478</v>
      </c>
      <c r="E31" s="14">
        <v>42</v>
      </c>
      <c r="F31" s="14">
        <v>164</v>
      </c>
      <c r="G31" s="14">
        <v>420</v>
      </c>
      <c r="H31" s="14" t="s">
        <v>3</v>
      </c>
      <c r="I31" s="14" t="s">
        <v>27</v>
      </c>
      <c r="J31" s="15">
        <f t="shared" si="0"/>
        <v>491.4</v>
      </c>
      <c r="K31" s="15">
        <v>10</v>
      </c>
      <c r="L31" s="17"/>
      <c r="M31" s="15">
        <v>501</v>
      </c>
      <c r="N31" s="15"/>
      <c r="O31" s="22" t="s">
        <v>134</v>
      </c>
    </row>
    <row r="32" spans="1:15" s="16" customFormat="1" ht="12.75">
      <c r="A32" s="13">
        <v>40838.884733796294</v>
      </c>
      <c r="B32" s="14" t="s">
        <v>50</v>
      </c>
      <c r="C32" s="14">
        <v>21</v>
      </c>
      <c r="D32" s="14">
        <v>846</v>
      </c>
      <c r="E32" s="14">
        <v>46</v>
      </c>
      <c r="F32" s="14">
        <v>170</v>
      </c>
      <c r="G32" s="14">
        <v>435</v>
      </c>
      <c r="H32" s="14" t="s">
        <v>26</v>
      </c>
      <c r="I32" s="14" t="s">
        <v>27</v>
      </c>
      <c r="J32" s="15">
        <f t="shared" si="0"/>
        <v>508.95</v>
      </c>
      <c r="K32" s="33">
        <v>10</v>
      </c>
      <c r="L32" s="36"/>
      <c r="M32" s="33">
        <v>1771</v>
      </c>
      <c r="N32" s="15"/>
      <c r="O32" s="22" t="s">
        <v>113</v>
      </c>
    </row>
    <row r="33" spans="1:15" s="16" customFormat="1" ht="12.75">
      <c r="A33" s="13">
        <v>40831.632731481484</v>
      </c>
      <c r="B33" s="14" t="s">
        <v>14</v>
      </c>
      <c r="C33" s="14">
        <v>45</v>
      </c>
      <c r="D33" s="14">
        <v>318</v>
      </c>
      <c r="E33" s="14">
        <v>42</v>
      </c>
      <c r="F33" s="14">
        <v>164</v>
      </c>
      <c r="G33" s="14">
        <v>270</v>
      </c>
      <c r="H33" s="14" t="s">
        <v>26</v>
      </c>
      <c r="I33" s="14" t="s">
        <v>27</v>
      </c>
      <c r="J33" s="15">
        <f t="shared" si="0"/>
        <v>315.9</v>
      </c>
      <c r="K33" s="34"/>
      <c r="L33" s="37"/>
      <c r="M33" s="35"/>
      <c r="N33" s="15"/>
      <c r="O33" s="22" t="s">
        <v>113</v>
      </c>
    </row>
    <row r="34" spans="1:15" s="16" customFormat="1" ht="12.75">
      <c r="A34" s="13">
        <v>40831.62153935185</v>
      </c>
      <c r="B34" s="14" t="s">
        <v>14</v>
      </c>
      <c r="C34" s="14">
        <v>56</v>
      </c>
      <c r="D34" s="14">
        <v>308</v>
      </c>
      <c r="E34" s="14">
        <v>42</v>
      </c>
      <c r="F34" s="14">
        <v>164</v>
      </c>
      <c r="G34" s="14">
        <v>350</v>
      </c>
      <c r="H34" s="14" t="s">
        <v>26</v>
      </c>
      <c r="I34" s="14" t="s">
        <v>27</v>
      </c>
      <c r="J34" s="15">
        <f t="shared" si="0"/>
        <v>409.5</v>
      </c>
      <c r="K34" s="34"/>
      <c r="L34" s="37"/>
      <c r="M34" s="35"/>
      <c r="N34" s="15"/>
      <c r="O34" s="22" t="s">
        <v>113</v>
      </c>
    </row>
    <row r="35" spans="1:15" s="16" customFormat="1" ht="12.75">
      <c r="A35" s="13">
        <v>40838.87484953704</v>
      </c>
      <c r="B35" s="14" t="s">
        <v>50</v>
      </c>
      <c r="C35" s="14">
        <v>154</v>
      </c>
      <c r="D35" s="14">
        <v>600</v>
      </c>
      <c r="E35" s="14">
        <v>46</v>
      </c>
      <c r="F35" s="14">
        <v>164</v>
      </c>
      <c r="G35" s="14">
        <v>450</v>
      </c>
      <c r="H35" s="14" t="s">
        <v>26</v>
      </c>
      <c r="I35" s="14" t="s">
        <v>27</v>
      </c>
      <c r="J35" s="15">
        <f t="shared" si="0"/>
        <v>526.5</v>
      </c>
      <c r="K35" s="34"/>
      <c r="L35" s="37"/>
      <c r="M35" s="35"/>
      <c r="N35" s="15"/>
      <c r="O35" s="22" t="s">
        <v>113</v>
      </c>
    </row>
    <row r="36" spans="1:15" s="16" customFormat="1" ht="12.75">
      <c r="A36" s="13">
        <v>40841.82739583333</v>
      </c>
      <c r="B36" s="14" t="s">
        <v>92</v>
      </c>
      <c r="C36" s="14">
        <v>7</v>
      </c>
      <c r="D36" s="14">
        <v>845</v>
      </c>
      <c r="E36" s="14">
        <v>44</v>
      </c>
      <c r="F36" s="14">
        <v>170</v>
      </c>
      <c r="G36" s="14">
        <v>410</v>
      </c>
      <c r="H36" s="14" t="s">
        <v>26</v>
      </c>
      <c r="I36" s="14" t="s">
        <v>27</v>
      </c>
      <c r="J36" s="15">
        <f t="shared" si="0"/>
        <v>479.7</v>
      </c>
      <c r="K36" s="33">
        <v>10</v>
      </c>
      <c r="L36" s="36"/>
      <c r="M36" s="29">
        <v>4123</v>
      </c>
      <c r="N36" s="15"/>
      <c r="O36" s="22" t="s">
        <v>112</v>
      </c>
    </row>
    <row r="37" spans="1:15" s="16" customFormat="1" ht="12.75">
      <c r="A37" s="13">
        <v>40841.824953703705</v>
      </c>
      <c r="B37" s="14" t="s">
        <v>92</v>
      </c>
      <c r="C37" s="14">
        <v>21</v>
      </c>
      <c r="D37" s="14">
        <v>501</v>
      </c>
      <c r="E37" s="14">
        <v>52</v>
      </c>
      <c r="F37" s="14">
        <v>170</v>
      </c>
      <c r="G37" s="14">
        <v>410</v>
      </c>
      <c r="H37" s="14" t="s">
        <v>26</v>
      </c>
      <c r="I37" s="14" t="s">
        <v>27</v>
      </c>
      <c r="J37" s="15">
        <f t="shared" si="0"/>
        <v>479.7</v>
      </c>
      <c r="K37" s="34"/>
      <c r="L37" s="37"/>
      <c r="M37" s="30"/>
      <c r="N37" s="15"/>
      <c r="O37" s="22" t="s">
        <v>112</v>
      </c>
    </row>
    <row r="38" spans="1:15" s="16" customFormat="1" ht="12.75">
      <c r="A38" s="13">
        <v>40841.82679398148</v>
      </c>
      <c r="B38" s="14" t="s">
        <v>92</v>
      </c>
      <c r="C38" s="14">
        <v>21</v>
      </c>
      <c r="D38" s="14">
        <v>846</v>
      </c>
      <c r="E38" s="14">
        <v>50</v>
      </c>
      <c r="F38" s="14">
        <v>170</v>
      </c>
      <c r="G38" s="14">
        <v>435</v>
      </c>
      <c r="H38" s="14" t="s">
        <v>26</v>
      </c>
      <c r="I38" s="14" t="s">
        <v>27</v>
      </c>
      <c r="J38" s="15">
        <f t="shared" si="0"/>
        <v>508.95</v>
      </c>
      <c r="K38" s="34"/>
      <c r="L38" s="37"/>
      <c r="M38" s="30"/>
      <c r="N38" s="15"/>
      <c r="O38" s="22" t="s">
        <v>112</v>
      </c>
    </row>
    <row r="39" spans="1:15" s="16" customFormat="1" ht="12.75">
      <c r="A39" s="13">
        <v>40841.82431712963</v>
      </c>
      <c r="B39" s="14" t="s">
        <v>92</v>
      </c>
      <c r="C39" s="14">
        <v>101</v>
      </c>
      <c r="D39" s="14">
        <v>846</v>
      </c>
      <c r="E39" s="14">
        <v>52</v>
      </c>
      <c r="F39" s="14">
        <v>170</v>
      </c>
      <c r="G39" s="14">
        <v>450</v>
      </c>
      <c r="H39" s="14" t="s">
        <v>26</v>
      </c>
      <c r="I39" s="14" t="s">
        <v>27</v>
      </c>
      <c r="J39" s="15">
        <f t="shared" si="0"/>
        <v>526.5</v>
      </c>
      <c r="K39" s="34"/>
      <c r="L39" s="37"/>
      <c r="M39" s="30"/>
      <c r="N39" s="15"/>
      <c r="O39" s="22" t="s">
        <v>112</v>
      </c>
    </row>
    <row r="40" spans="1:15" s="16" customFormat="1" ht="12.75">
      <c r="A40" s="13">
        <v>40841.82614583333</v>
      </c>
      <c r="B40" s="14" t="s">
        <v>92</v>
      </c>
      <c r="C40" s="14">
        <v>108</v>
      </c>
      <c r="D40" s="14">
        <v>505</v>
      </c>
      <c r="E40" s="14">
        <v>52</v>
      </c>
      <c r="F40" s="14">
        <v>170</v>
      </c>
      <c r="G40" s="14">
        <v>460</v>
      </c>
      <c r="H40" s="14" t="s">
        <v>26</v>
      </c>
      <c r="I40" s="14" t="s">
        <v>27</v>
      </c>
      <c r="J40" s="15">
        <f t="shared" si="0"/>
        <v>538.1999999999999</v>
      </c>
      <c r="K40" s="34"/>
      <c r="L40" s="37"/>
      <c r="M40" s="30"/>
      <c r="N40" s="15"/>
      <c r="O40" s="22" t="s">
        <v>112</v>
      </c>
    </row>
    <row r="41" spans="1:15" s="16" customFormat="1" ht="12.75">
      <c r="A41" s="13">
        <v>40841.825625</v>
      </c>
      <c r="B41" s="14" t="s">
        <v>92</v>
      </c>
      <c r="C41" s="14">
        <v>154</v>
      </c>
      <c r="D41" s="14">
        <v>600</v>
      </c>
      <c r="E41" s="14">
        <v>52</v>
      </c>
      <c r="F41" s="14">
        <v>170</v>
      </c>
      <c r="G41" s="14">
        <v>450</v>
      </c>
      <c r="H41" s="14" t="s">
        <v>26</v>
      </c>
      <c r="I41" s="14" t="s">
        <v>27</v>
      </c>
      <c r="J41" s="15">
        <f t="shared" si="0"/>
        <v>526.5</v>
      </c>
      <c r="K41" s="34"/>
      <c r="L41" s="37"/>
      <c r="M41" s="30"/>
      <c r="N41" s="15"/>
      <c r="O41" s="22" t="s">
        <v>112</v>
      </c>
    </row>
    <row r="42" spans="1:15" s="16" customFormat="1" ht="12.75">
      <c r="A42" s="13">
        <v>40841.83335648148</v>
      </c>
      <c r="B42" s="14" t="s">
        <v>92</v>
      </c>
      <c r="C42" s="14">
        <v>154</v>
      </c>
      <c r="D42" s="14">
        <v>600</v>
      </c>
      <c r="E42" s="14">
        <v>54</v>
      </c>
      <c r="F42" s="14">
        <v>170</v>
      </c>
      <c r="G42" s="14">
        <v>450</v>
      </c>
      <c r="H42" s="14" t="s">
        <v>26</v>
      </c>
      <c r="I42" s="14" t="s">
        <v>27</v>
      </c>
      <c r="J42" s="15">
        <f t="shared" si="0"/>
        <v>526.5</v>
      </c>
      <c r="K42" s="34"/>
      <c r="L42" s="37"/>
      <c r="M42" s="30"/>
      <c r="N42" s="15"/>
      <c r="O42" s="22" t="s">
        <v>112</v>
      </c>
    </row>
    <row r="43" spans="1:15" s="16" customFormat="1" ht="12.75">
      <c r="A43" s="13">
        <v>40841.83456018518</v>
      </c>
      <c r="B43" s="14" t="s">
        <v>92</v>
      </c>
      <c r="C43" s="14">
        <v>154</v>
      </c>
      <c r="D43" s="14">
        <v>600</v>
      </c>
      <c r="E43" s="14">
        <v>54</v>
      </c>
      <c r="F43" s="14">
        <v>170</v>
      </c>
      <c r="G43" s="14">
        <v>450</v>
      </c>
      <c r="H43" s="14" t="s">
        <v>26</v>
      </c>
      <c r="I43" s="14" t="s">
        <v>27</v>
      </c>
      <c r="J43" s="15">
        <f t="shared" si="0"/>
        <v>526.5</v>
      </c>
      <c r="K43" s="34"/>
      <c r="L43" s="37"/>
      <c r="M43" s="31"/>
      <c r="N43" s="15"/>
      <c r="O43" s="22" t="s">
        <v>112</v>
      </c>
    </row>
    <row r="44" spans="1:15" s="16" customFormat="1" ht="12.75">
      <c r="A44" s="18"/>
      <c r="B44" s="15" t="s">
        <v>97</v>
      </c>
      <c r="C44" s="14">
        <v>91</v>
      </c>
      <c r="D44" s="14">
        <v>846</v>
      </c>
      <c r="E44" s="14">
        <v>44</v>
      </c>
      <c r="F44" s="15"/>
      <c r="G44" s="15">
        <v>440</v>
      </c>
      <c r="H44" s="22" t="s">
        <v>5</v>
      </c>
      <c r="I44" s="15"/>
      <c r="J44" s="15">
        <f t="shared" si="0"/>
        <v>514.8</v>
      </c>
      <c r="K44" s="15">
        <v>10</v>
      </c>
      <c r="L44" s="17"/>
      <c r="M44" s="15">
        <v>525</v>
      </c>
      <c r="N44" s="15"/>
      <c r="O44" s="22" t="s">
        <v>139</v>
      </c>
    </row>
    <row r="45" spans="1:15" s="16" customFormat="1" ht="12.75">
      <c r="A45" s="18"/>
      <c r="B45" s="19" t="s">
        <v>96</v>
      </c>
      <c r="C45" s="14">
        <v>154</v>
      </c>
      <c r="D45" s="14">
        <v>600</v>
      </c>
      <c r="E45" s="14">
        <v>46</v>
      </c>
      <c r="F45" s="15"/>
      <c r="G45" s="14">
        <v>450</v>
      </c>
      <c r="H45" s="22" t="s">
        <v>5</v>
      </c>
      <c r="I45" s="15"/>
      <c r="J45" s="15">
        <f t="shared" si="0"/>
        <v>526.5</v>
      </c>
      <c r="K45" s="15">
        <v>10</v>
      </c>
      <c r="L45" s="17"/>
      <c r="M45" s="15"/>
      <c r="N45" s="15">
        <v>540</v>
      </c>
      <c r="O45" s="22" t="s">
        <v>106</v>
      </c>
    </row>
    <row r="46" spans="1:15" s="16" customFormat="1" ht="12.75">
      <c r="A46" s="13">
        <v>40836.098958333336</v>
      </c>
      <c r="B46" s="14" t="s">
        <v>85</v>
      </c>
      <c r="C46" s="14">
        <v>152</v>
      </c>
      <c r="D46" s="14">
        <v>309</v>
      </c>
      <c r="E46" s="14">
        <v>46</v>
      </c>
      <c r="F46" s="14">
        <v>170</v>
      </c>
      <c r="G46" s="14">
        <v>350</v>
      </c>
      <c r="H46" s="14" t="s">
        <v>5</v>
      </c>
      <c r="I46" s="14" t="s">
        <v>27</v>
      </c>
      <c r="J46" s="15">
        <f t="shared" si="0"/>
        <v>409.5</v>
      </c>
      <c r="K46" s="26">
        <v>10</v>
      </c>
      <c r="L46" s="27"/>
      <c r="M46" s="15">
        <v>420</v>
      </c>
      <c r="N46" s="15"/>
      <c r="O46" s="22" t="s">
        <v>136</v>
      </c>
    </row>
    <row r="47" spans="1:15" s="16" customFormat="1" ht="12.75">
      <c r="A47" s="13">
        <v>40836.41326388889</v>
      </c>
      <c r="B47" s="14" t="s">
        <v>81</v>
      </c>
      <c r="C47" s="14">
        <v>85</v>
      </c>
      <c r="D47" s="14">
        <v>470</v>
      </c>
      <c r="E47" s="14">
        <v>44</v>
      </c>
      <c r="F47" s="14">
        <v>170</v>
      </c>
      <c r="G47" s="14">
        <v>440</v>
      </c>
      <c r="H47" s="14" t="s">
        <v>5</v>
      </c>
      <c r="I47" s="14" t="s">
        <v>27</v>
      </c>
      <c r="J47" s="15">
        <f t="shared" si="0"/>
        <v>514.8</v>
      </c>
      <c r="K47" s="33">
        <v>10</v>
      </c>
      <c r="L47" s="36"/>
      <c r="M47" s="33">
        <v>817</v>
      </c>
      <c r="N47" s="15"/>
      <c r="O47" s="22" t="s">
        <v>111</v>
      </c>
    </row>
    <row r="48" spans="1:15" s="16" customFormat="1" ht="12.75">
      <c r="A48" s="13">
        <v>40836.418217592596</v>
      </c>
      <c r="B48" s="14" t="s">
        <v>81</v>
      </c>
      <c r="C48" s="14">
        <v>187</v>
      </c>
      <c r="D48" s="14">
        <v>129</v>
      </c>
      <c r="E48" s="14">
        <v>44</v>
      </c>
      <c r="F48" s="14">
        <v>170</v>
      </c>
      <c r="G48" s="14">
        <v>250</v>
      </c>
      <c r="H48" s="14" t="s">
        <v>5</v>
      </c>
      <c r="I48" s="14" t="s">
        <v>27</v>
      </c>
      <c r="J48" s="15">
        <f t="shared" si="0"/>
        <v>292.5</v>
      </c>
      <c r="K48" s="34"/>
      <c r="L48" s="37"/>
      <c r="M48" s="33"/>
      <c r="N48" s="15"/>
      <c r="O48" s="22" t="s">
        <v>111</v>
      </c>
    </row>
    <row r="49" spans="1:15" s="16" customFormat="1" ht="12.75">
      <c r="A49" s="13">
        <v>40840.96652777778</v>
      </c>
      <c r="B49" s="14" t="s">
        <v>11</v>
      </c>
      <c r="C49" s="14">
        <v>65</v>
      </c>
      <c r="D49" s="14">
        <v>478</v>
      </c>
      <c r="E49" s="14">
        <v>42</v>
      </c>
      <c r="F49" s="14">
        <v>164</v>
      </c>
      <c r="G49" s="14">
        <v>420</v>
      </c>
      <c r="H49" s="14" t="s">
        <v>26</v>
      </c>
      <c r="I49" s="14" t="s">
        <v>27</v>
      </c>
      <c r="J49" s="15">
        <f t="shared" si="0"/>
        <v>491.4</v>
      </c>
      <c r="K49" s="15">
        <v>10</v>
      </c>
      <c r="L49" s="17"/>
      <c r="M49" s="15">
        <v>501</v>
      </c>
      <c r="N49" s="15"/>
      <c r="O49" s="22" t="s">
        <v>137</v>
      </c>
    </row>
    <row r="50" spans="1:15" s="16" customFormat="1" ht="12.75">
      <c r="A50" s="13">
        <v>40831.40431712963</v>
      </c>
      <c r="B50" s="14" t="s">
        <v>86</v>
      </c>
      <c r="C50" s="14">
        <v>65</v>
      </c>
      <c r="D50" s="14">
        <v>505</v>
      </c>
      <c r="E50" s="14">
        <v>44</v>
      </c>
      <c r="F50" s="14">
        <v>170</v>
      </c>
      <c r="G50" s="14">
        <v>425</v>
      </c>
      <c r="H50" s="14" t="s">
        <v>26</v>
      </c>
      <c r="I50" s="14" t="s">
        <v>88</v>
      </c>
      <c r="J50" s="15">
        <f t="shared" si="0"/>
        <v>497.24999999999994</v>
      </c>
      <c r="K50" s="33">
        <v>10</v>
      </c>
      <c r="L50" s="36"/>
      <c r="M50" s="29">
        <v>1057</v>
      </c>
      <c r="N50" s="15"/>
      <c r="O50" s="22" t="s">
        <v>133</v>
      </c>
    </row>
    <row r="51" spans="1:15" s="16" customFormat="1" ht="12.75">
      <c r="A51" s="13">
        <v>40831.39418981482</v>
      </c>
      <c r="B51" s="14" t="s">
        <v>86</v>
      </c>
      <c r="C51" s="14">
        <v>154</v>
      </c>
      <c r="D51" s="14">
        <v>508</v>
      </c>
      <c r="E51" s="14">
        <v>44</v>
      </c>
      <c r="F51" s="14">
        <v>170</v>
      </c>
      <c r="G51" s="14">
        <v>470</v>
      </c>
      <c r="H51" s="14" t="s">
        <v>26</v>
      </c>
      <c r="I51" s="14" t="s">
        <v>88</v>
      </c>
      <c r="J51" s="15">
        <f t="shared" si="0"/>
        <v>549.9</v>
      </c>
      <c r="K51" s="34"/>
      <c r="L51" s="37"/>
      <c r="M51" s="31"/>
      <c r="N51" s="15"/>
      <c r="O51" s="22" t="s">
        <v>133</v>
      </c>
    </row>
    <row r="52" spans="1:15" s="16" customFormat="1" ht="12.75">
      <c r="A52" s="13">
        <v>40832.06637731481</v>
      </c>
      <c r="B52" s="14" t="s">
        <v>0</v>
      </c>
      <c r="C52" s="14">
        <v>65</v>
      </c>
      <c r="D52" s="14">
        <v>845</v>
      </c>
      <c r="E52" s="14">
        <v>48</v>
      </c>
      <c r="F52" s="14">
        <v>170</v>
      </c>
      <c r="G52" s="14">
        <v>390</v>
      </c>
      <c r="H52" s="14" t="s">
        <v>5</v>
      </c>
      <c r="I52" s="14" t="s">
        <v>27</v>
      </c>
      <c r="J52" s="15">
        <f t="shared" si="0"/>
        <v>456.29999999999995</v>
      </c>
      <c r="K52" s="33">
        <v>10</v>
      </c>
      <c r="L52" s="36"/>
      <c r="M52" s="29">
        <v>1005</v>
      </c>
      <c r="N52" s="15"/>
      <c r="O52" s="22" t="s">
        <v>145</v>
      </c>
    </row>
    <row r="53" spans="1:15" s="16" customFormat="1" ht="12.75">
      <c r="A53" s="13">
        <v>40832.07019675926</v>
      </c>
      <c r="B53" s="14" t="s">
        <v>0</v>
      </c>
      <c r="C53" s="14">
        <v>91</v>
      </c>
      <c r="D53" s="14">
        <v>510</v>
      </c>
      <c r="E53" s="14">
        <v>46</v>
      </c>
      <c r="F53" s="14">
        <v>170</v>
      </c>
      <c r="G53" s="14">
        <v>460</v>
      </c>
      <c r="H53" s="14" t="s">
        <v>5</v>
      </c>
      <c r="I53" s="14" t="s">
        <v>27</v>
      </c>
      <c r="J53" s="15">
        <f t="shared" si="0"/>
        <v>538.1999999999999</v>
      </c>
      <c r="K53" s="34"/>
      <c r="L53" s="37"/>
      <c r="M53" s="31"/>
      <c r="N53" s="15"/>
      <c r="O53" s="22" t="s">
        <v>145</v>
      </c>
    </row>
    <row r="54" spans="1:15" s="16" customFormat="1" ht="12.75">
      <c r="A54" s="13">
        <v>40835.87149305556</v>
      </c>
      <c r="B54" s="14" t="s">
        <v>23</v>
      </c>
      <c r="C54" s="14">
        <v>82</v>
      </c>
      <c r="D54" s="14">
        <v>845</v>
      </c>
      <c r="E54" s="14">
        <v>52</v>
      </c>
      <c r="F54" s="14">
        <v>164</v>
      </c>
      <c r="G54" s="14">
        <v>415</v>
      </c>
      <c r="H54" s="14" t="s">
        <v>5</v>
      </c>
      <c r="I54" s="14" t="s">
        <v>27</v>
      </c>
      <c r="J54" s="15">
        <f t="shared" si="0"/>
        <v>485.54999999999995</v>
      </c>
      <c r="K54" s="33">
        <v>10</v>
      </c>
      <c r="L54" s="36"/>
      <c r="M54" s="33">
        <v>1005</v>
      </c>
      <c r="N54" s="15"/>
      <c r="O54" s="22" t="s">
        <v>110</v>
      </c>
    </row>
    <row r="55" spans="1:15" s="16" customFormat="1" ht="12.75">
      <c r="A55" s="13">
        <v>40835.87443287037</v>
      </c>
      <c r="B55" s="14" t="s">
        <v>23</v>
      </c>
      <c r="C55" s="14">
        <v>182</v>
      </c>
      <c r="D55" s="14">
        <v>504</v>
      </c>
      <c r="E55" s="14">
        <v>52</v>
      </c>
      <c r="F55" s="14">
        <v>164</v>
      </c>
      <c r="G55" s="14">
        <v>435</v>
      </c>
      <c r="H55" s="14" t="s">
        <v>5</v>
      </c>
      <c r="I55" s="14" t="s">
        <v>27</v>
      </c>
      <c r="J55" s="15">
        <f t="shared" si="0"/>
        <v>508.95</v>
      </c>
      <c r="K55" s="34"/>
      <c r="L55" s="37"/>
      <c r="M55" s="33"/>
      <c r="N55" s="15"/>
      <c r="O55" s="22" t="s">
        <v>110</v>
      </c>
    </row>
    <row r="56" spans="1:15" s="16" customFormat="1" ht="12.75">
      <c r="A56" s="13">
        <v>40834.519583333335</v>
      </c>
      <c r="B56" s="14" t="s">
        <v>20</v>
      </c>
      <c r="C56" s="14">
        <v>91</v>
      </c>
      <c r="D56" s="14">
        <v>846</v>
      </c>
      <c r="E56" s="14">
        <v>50</v>
      </c>
      <c r="F56" s="14">
        <v>170</v>
      </c>
      <c r="G56" s="14">
        <v>440</v>
      </c>
      <c r="H56" s="14" t="s">
        <v>3</v>
      </c>
      <c r="I56" s="14" t="s">
        <v>27</v>
      </c>
      <c r="J56" s="15">
        <f t="shared" si="0"/>
        <v>514.8</v>
      </c>
      <c r="K56" s="15">
        <v>10</v>
      </c>
      <c r="L56" s="17"/>
      <c r="M56" s="15"/>
      <c r="N56" s="15">
        <v>525</v>
      </c>
      <c r="O56" s="22" t="s">
        <v>108</v>
      </c>
    </row>
    <row r="57" spans="1:15" s="16" customFormat="1" ht="12.75">
      <c r="A57" s="13">
        <v>40841.37731481482</v>
      </c>
      <c r="B57" s="14" t="s">
        <v>59</v>
      </c>
      <c r="C57" s="14">
        <v>203</v>
      </c>
      <c r="D57" s="14">
        <v>846</v>
      </c>
      <c r="E57" s="14">
        <v>42</v>
      </c>
      <c r="F57" s="14">
        <v>164</v>
      </c>
      <c r="G57" s="14">
        <v>480</v>
      </c>
      <c r="H57" s="14" t="s">
        <v>5</v>
      </c>
      <c r="I57" s="14" t="s">
        <v>75</v>
      </c>
      <c r="J57" s="15">
        <f t="shared" si="0"/>
        <v>561.5999999999999</v>
      </c>
      <c r="K57" s="15">
        <v>10</v>
      </c>
      <c r="L57" s="17"/>
      <c r="M57" s="15"/>
      <c r="N57" s="15">
        <v>572</v>
      </c>
      <c r="O57" s="22" t="s">
        <v>128</v>
      </c>
    </row>
    <row r="58" spans="1:15" s="16" customFormat="1" ht="12.75">
      <c r="A58" s="13">
        <v>40831.17833333333</v>
      </c>
      <c r="B58" s="28" t="s">
        <v>90</v>
      </c>
      <c r="C58" s="14">
        <v>110</v>
      </c>
      <c r="D58" s="14">
        <v>846</v>
      </c>
      <c r="E58" s="14">
        <v>48</v>
      </c>
      <c r="F58" s="14">
        <v>170</v>
      </c>
      <c r="G58" s="14">
        <v>430</v>
      </c>
      <c r="H58" s="14" t="s">
        <v>3</v>
      </c>
      <c r="I58" s="14" t="s">
        <v>88</v>
      </c>
      <c r="J58" s="15">
        <f t="shared" si="0"/>
        <v>503.09999999999997</v>
      </c>
      <c r="K58" s="15">
        <v>10</v>
      </c>
      <c r="L58" s="17"/>
      <c r="M58" s="15">
        <v>513</v>
      </c>
      <c r="N58" s="15"/>
      <c r="O58" s="22" t="s">
        <v>121</v>
      </c>
    </row>
    <row r="59" spans="1:15" s="16" customFormat="1" ht="12.75">
      <c r="A59" s="13">
        <v>40839.41532407407</v>
      </c>
      <c r="B59" s="14" t="s">
        <v>49</v>
      </c>
      <c r="C59" s="14">
        <v>110</v>
      </c>
      <c r="D59" s="14">
        <v>846</v>
      </c>
      <c r="E59" s="14">
        <v>50</v>
      </c>
      <c r="F59" s="14">
        <v>170</v>
      </c>
      <c r="G59" s="14">
        <v>430</v>
      </c>
      <c r="H59" s="14" t="s">
        <v>3</v>
      </c>
      <c r="I59" s="14" t="s">
        <v>27</v>
      </c>
      <c r="J59" s="15">
        <f t="shared" si="0"/>
        <v>503.09999999999997</v>
      </c>
      <c r="K59" s="33">
        <v>10</v>
      </c>
      <c r="L59" s="36"/>
      <c r="M59" s="29">
        <v>1063</v>
      </c>
      <c r="N59" s="15"/>
      <c r="O59" s="22" t="s">
        <v>131</v>
      </c>
    </row>
    <row r="60" spans="1:15" s="16" customFormat="1" ht="12.75">
      <c r="A60" s="13">
        <v>40839.41644675926</v>
      </c>
      <c r="B60" s="14" t="s">
        <v>49</v>
      </c>
      <c r="C60" s="14">
        <v>154</v>
      </c>
      <c r="D60" s="14">
        <v>508</v>
      </c>
      <c r="E60" s="14">
        <v>50</v>
      </c>
      <c r="F60" s="14">
        <v>170</v>
      </c>
      <c r="G60" s="14">
        <v>470</v>
      </c>
      <c r="H60" s="14" t="s">
        <v>3</v>
      </c>
      <c r="I60" s="14" t="s">
        <v>27</v>
      </c>
      <c r="J60" s="15">
        <f t="shared" si="0"/>
        <v>549.9</v>
      </c>
      <c r="K60" s="34"/>
      <c r="L60" s="37"/>
      <c r="M60" s="31"/>
      <c r="N60" s="15"/>
      <c r="O60" s="22" t="s">
        <v>131</v>
      </c>
    </row>
    <row r="61" spans="1:15" s="16" customFormat="1" ht="12.75">
      <c r="A61" s="13">
        <v>40834.31633101852</v>
      </c>
      <c r="B61" s="14" t="s">
        <v>56</v>
      </c>
      <c r="C61" s="14">
        <v>182</v>
      </c>
      <c r="D61" s="14">
        <v>846</v>
      </c>
      <c r="E61" s="14">
        <v>46</v>
      </c>
      <c r="F61" s="14">
        <v>170</v>
      </c>
      <c r="G61" s="14">
        <v>430</v>
      </c>
      <c r="H61" s="14" t="s">
        <v>3</v>
      </c>
      <c r="I61" s="14" t="s">
        <v>75</v>
      </c>
      <c r="J61" s="15">
        <f t="shared" si="0"/>
        <v>503.09999999999997</v>
      </c>
      <c r="K61" s="15">
        <v>10</v>
      </c>
      <c r="L61" s="17"/>
      <c r="M61" s="15"/>
      <c r="N61" s="15">
        <v>513</v>
      </c>
      <c r="O61" s="22" t="s">
        <v>121</v>
      </c>
    </row>
    <row r="62" spans="1:15" s="16" customFormat="1" ht="12.75">
      <c r="A62" s="13">
        <v>40831.17694444444</v>
      </c>
      <c r="B62" s="14" t="s">
        <v>10</v>
      </c>
      <c r="C62" s="14">
        <v>198</v>
      </c>
      <c r="D62" s="14">
        <v>502</v>
      </c>
      <c r="E62" s="14">
        <v>48</v>
      </c>
      <c r="F62" s="14">
        <v>170</v>
      </c>
      <c r="G62" s="14">
        <v>470</v>
      </c>
      <c r="H62" s="14" t="s">
        <v>3</v>
      </c>
      <c r="I62" s="14" t="s">
        <v>27</v>
      </c>
      <c r="J62" s="15">
        <f t="shared" si="0"/>
        <v>549.9</v>
      </c>
      <c r="K62" s="15">
        <v>10</v>
      </c>
      <c r="L62" s="17"/>
      <c r="M62" s="15">
        <v>560</v>
      </c>
      <c r="N62" s="15"/>
      <c r="O62" s="22" t="s">
        <v>135</v>
      </c>
    </row>
    <row r="63" spans="1:15" s="16" customFormat="1" ht="12.75">
      <c r="A63" s="13">
        <v>40832.39333333333</v>
      </c>
      <c r="B63" s="14" t="s">
        <v>15</v>
      </c>
      <c r="C63" s="14">
        <v>21</v>
      </c>
      <c r="D63" s="14">
        <v>846</v>
      </c>
      <c r="E63" s="14">
        <v>54</v>
      </c>
      <c r="F63" s="14">
        <v>170</v>
      </c>
      <c r="G63" s="14">
        <v>435</v>
      </c>
      <c r="H63" s="14" t="s">
        <v>5</v>
      </c>
      <c r="I63" s="14" t="s">
        <v>88</v>
      </c>
      <c r="J63" s="15">
        <f t="shared" si="0"/>
        <v>508.95</v>
      </c>
      <c r="K63" s="15">
        <v>10</v>
      </c>
      <c r="L63" s="17"/>
      <c r="M63" s="15"/>
      <c r="N63" s="15">
        <v>519</v>
      </c>
      <c r="O63" s="22" t="s">
        <v>126</v>
      </c>
    </row>
    <row r="64" spans="1:15" s="16" customFormat="1" ht="12.75">
      <c r="A64" s="13">
        <v>40839.93925925926</v>
      </c>
      <c r="B64" s="14" t="s">
        <v>79</v>
      </c>
      <c r="C64" s="14">
        <v>154</v>
      </c>
      <c r="D64" s="14">
        <v>600</v>
      </c>
      <c r="E64" s="14">
        <v>48</v>
      </c>
      <c r="F64" s="14">
        <v>170</v>
      </c>
      <c r="G64" s="14">
        <v>450</v>
      </c>
      <c r="H64" s="14" t="s">
        <v>5</v>
      </c>
      <c r="I64" s="14" t="s">
        <v>75</v>
      </c>
      <c r="J64" s="15">
        <f t="shared" si="0"/>
        <v>526.5</v>
      </c>
      <c r="K64" s="15">
        <v>10</v>
      </c>
      <c r="L64" s="17">
        <v>7</v>
      </c>
      <c r="M64" s="15"/>
      <c r="N64" s="15"/>
      <c r="O64" s="15"/>
    </row>
    <row r="65" spans="1:15" s="16" customFormat="1" ht="12.75">
      <c r="A65" s="13">
        <v>40831.25883101852</v>
      </c>
      <c r="B65" s="14" t="s">
        <v>89</v>
      </c>
      <c r="C65" s="14">
        <v>198</v>
      </c>
      <c r="D65" s="14">
        <v>502</v>
      </c>
      <c r="E65" s="14">
        <v>48</v>
      </c>
      <c r="F65" s="14">
        <v>170</v>
      </c>
      <c r="G65" s="14">
        <v>470</v>
      </c>
      <c r="H65" s="14" t="s">
        <v>26</v>
      </c>
      <c r="I65" s="14" t="s">
        <v>27</v>
      </c>
      <c r="J65" s="15">
        <f t="shared" si="0"/>
        <v>549.9</v>
      </c>
      <c r="K65" s="15">
        <v>10</v>
      </c>
      <c r="L65" s="17"/>
      <c r="M65" s="15"/>
      <c r="N65" s="15">
        <v>560</v>
      </c>
      <c r="O65" s="22" t="s">
        <v>112</v>
      </c>
    </row>
    <row r="66" spans="1:15" s="16" customFormat="1" ht="12.75">
      <c r="A66" s="13">
        <v>40834.434699074074</v>
      </c>
      <c r="B66" s="14" t="s">
        <v>76</v>
      </c>
      <c r="C66" s="14">
        <v>91</v>
      </c>
      <c r="D66" s="14">
        <v>846</v>
      </c>
      <c r="E66" s="14">
        <v>50</v>
      </c>
      <c r="F66" s="14">
        <v>170</v>
      </c>
      <c r="G66" s="14">
        <v>440</v>
      </c>
      <c r="H66" s="14" t="s">
        <v>5</v>
      </c>
      <c r="I66" s="14" t="s">
        <v>27</v>
      </c>
      <c r="J66" s="15">
        <f aca="true" t="shared" si="1" ref="J66:J125">G66*1.17</f>
        <v>514.8</v>
      </c>
      <c r="K66" s="15">
        <v>10</v>
      </c>
      <c r="L66" s="17"/>
      <c r="M66" s="15">
        <v>525</v>
      </c>
      <c r="N66" s="15"/>
      <c r="O66" s="22" t="s">
        <v>121</v>
      </c>
    </row>
    <row r="67" spans="1:15" s="16" customFormat="1" ht="12.75">
      <c r="A67" s="13">
        <v>40832.03230324074</v>
      </c>
      <c r="B67" s="14" t="s">
        <v>6</v>
      </c>
      <c r="C67" s="14">
        <v>64</v>
      </c>
      <c r="D67" s="14">
        <v>481</v>
      </c>
      <c r="E67" s="14">
        <v>42</v>
      </c>
      <c r="F67" s="14">
        <v>170</v>
      </c>
      <c r="G67" s="14">
        <v>290</v>
      </c>
      <c r="H67" s="14" t="s">
        <v>5</v>
      </c>
      <c r="I67" s="14" t="s">
        <v>27</v>
      </c>
      <c r="J67" s="15">
        <f t="shared" si="1"/>
        <v>339.29999999999995</v>
      </c>
      <c r="K67" s="15">
        <v>10</v>
      </c>
      <c r="L67" s="17"/>
      <c r="M67" s="15">
        <v>349</v>
      </c>
      <c r="N67" s="15"/>
      <c r="O67" s="22" t="s">
        <v>121</v>
      </c>
    </row>
    <row r="68" spans="1:15" s="16" customFormat="1" ht="12.75">
      <c r="A68" s="13">
        <v>40837.123090277775</v>
      </c>
      <c r="B68" s="14" t="s">
        <v>64</v>
      </c>
      <c r="C68" s="14">
        <v>65</v>
      </c>
      <c r="D68" s="14">
        <v>478</v>
      </c>
      <c r="E68" s="14">
        <v>48</v>
      </c>
      <c r="F68" s="14">
        <v>170</v>
      </c>
      <c r="G68" s="14">
        <v>420</v>
      </c>
      <c r="H68" s="14" t="s">
        <v>73</v>
      </c>
      <c r="I68" s="14" t="s">
        <v>27</v>
      </c>
      <c r="J68" s="15">
        <f t="shared" si="1"/>
        <v>491.4</v>
      </c>
      <c r="K68" s="33">
        <v>10</v>
      </c>
      <c r="L68" s="36"/>
      <c r="M68" s="29">
        <v>2040</v>
      </c>
      <c r="N68" s="15"/>
      <c r="O68" s="22" t="s">
        <v>112</v>
      </c>
    </row>
    <row r="69" spans="1:15" s="16" customFormat="1" ht="12.75">
      <c r="A69" s="13">
        <v>40837.12399305555</v>
      </c>
      <c r="B69" s="14" t="s">
        <v>64</v>
      </c>
      <c r="C69" s="14">
        <v>91</v>
      </c>
      <c r="D69" s="14">
        <v>846</v>
      </c>
      <c r="E69" s="14">
        <v>48</v>
      </c>
      <c r="F69" s="14">
        <v>170</v>
      </c>
      <c r="G69" s="14">
        <v>440</v>
      </c>
      <c r="H69" s="14" t="s">
        <v>73</v>
      </c>
      <c r="I69" s="14" t="s">
        <v>27</v>
      </c>
      <c r="J69" s="15">
        <f t="shared" si="1"/>
        <v>514.8</v>
      </c>
      <c r="K69" s="34"/>
      <c r="L69" s="37"/>
      <c r="M69" s="30"/>
      <c r="N69" s="15"/>
      <c r="O69" s="22" t="s">
        <v>112</v>
      </c>
    </row>
    <row r="70" spans="1:15" s="16" customFormat="1" ht="12.75">
      <c r="A70" s="13">
        <v>40837.086493055554</v>
      </c>
      <c r="B70" s="14" t="s">
        <v>64</v>
      </c>
      <c r="C70" s="14">
        <v>152</v>
      </c>
      <c r="D70" s="14">
        <v>479</v>
      </c>
      <c r="E70" s="14">
        <v>52</v>
      </c>
      <c r="F70" s="14">
        <v>170</v>
      </c>
      <c r="G70" s="14">
        <v>405</v>
      </c>
      <c r="H70" s="14" t="s">
        <v>73</v>
      </c>
      <c r="I70" s="14" t="s">
        <v>27</v>
      </c>
      <c r="J70" s="15">
        <f t="shared" si="1"/>
        <v>473.84999999999997</v>
      </c>
      <c r="K70" s="34"/>
      <c r="L70" s="37"/>
      <c r="M70" s="30"/>
      <c r="N70" s="15"/>
      <c r="O70" s="22" t="s">
        <v>112</v>
      </c>
    </row>
    <row r="71" spans="1:15" s="16" customFormat="1" ht="12.75">
      <c r="A71" s="13">
        <v>40837.087233796294</v>
      </c>
      <c r="B71" s="14" t="s">
        <v>64</v>
      </c>
      <c r="C71" s="14">
        <v>154</v>
      </c>
      <c r="D71" s="14">
        <v>508</v>
      </c>
      <c r="E71" s="14">
        <v>52</v>
      </c>
      <c r="F71" s="14">
        <v>170</v>
      </c>
      <c r="G71" s="14">
        <v>470</v>
      </c>
      <c r="H71" s="14" t="s">
        <v>73</v>
      </c>
      <c r="I71" s="14" t="s">
        <v>27</v>
      </c>
      <c r="J71" s="15">
        <f t="shared" si="1"/>
        <v>549.9</v>
      </c>
      <c r="K71" s="34"/>
      <c r="L71" s="37"/>
      <c r="M71" s="31"/>
      <c r="N71" s="15"/>
      <c r="O71" s="22" t="s">
        <v>112</v>
      </c>
    </row>
    <row r="72" spans="1:15" s="16" customFormat="1" ht="12.75">
      <c r="A72" s="13">
        <v>40834.39729166667</v>
      </c>
      <c r="B72" s="14" t="s">
        <v>13</v>
      </c>
      <c r="C72" s="14">
        <v>15</v>
      </c>
      <c r="D72" s="14">
        <v>846</v>
      </c>
      <c r="E72" s="14">
        <v>48</v>
      </c>
      <c r="F72" s="14">
        <v>164</v>
      </c>
      <c r="G72" s="14">
        <v>405</v>
      </c>
      <c r="H72" s="14" t="s">
        <v>3</v>
      </c>
      <c r="I72" s="14" t="s">
        <v>75</v>
      </c>
      <c r="J72" s="15">
        <f t="shared" si="1"/>
        <v>473.84999999999997</v>
      </c>
      <c r="K72" s="33">
        <v>10</v>
      </c>
      <c r="L72" s="36"/>
      <c r="M72" s="15"/>
      <c r="N72" s="29">
        <v>958</v>
      </c>
      <c r="O72" s="22" t="s">
        <v>144</v>
      </c>
    </row>
    <row r="73" spans="1:15" s="16" customFormat="1" ht="12.75">
      <c r="A73" s="13">
        <v>40834.39729166667</v>
      </c>
      <c r="B73" s="14" t="s">
        <v>13</v>
      </c>
      <c r="C73" s="14">
        <v>15</v>
      </c>
      <c r="D73" s="14">
        <v>846</v>
      </c>
      <c r="E73" s="14">
        <v>52</v>
      </c>
      <c r="F73" s="14">
        <v>164</v>
      </c>
      <c r="G73" s="14">
        <v>405</v>
      </c>
      <c r="H73" s="14" t="s">
        <v>3</v>
      </c>
      <c r="I73" s="14" t="s">
        <v>75</v>
      </c>
      <c r="J73" s="15">
        <f t="shared" si="1"/>
        <v>473.84999999999997</v>
      </c>
      <c r="K73" s="34"/>
      <c r="L73" s="37"/>
      <c r="M73" s="15"/>
      <c r="N73" s="31"/>
      <c r="O73" s="22" t="s">
        <v>144</v>
      </c>
    </row>
    <row r="74" spans="1:15" s="16" customFormat="1" ht="12.75">
      <c r="A74" s="13">
        <v>40831.42611111111</v>
      </c>
      <c r="B74" s="14" t="s">
        <v>57</v>
      </c>
      <c r="C74" s="14">
        <v>140</v>
      </c>
      <c r="D74" s="14">
        <v>105</v>
      </c>
      <c r="E74" s="14">
        <v>50</v>
      </c>
      <c r="F74" s="14">
        <v>170</v>
      </c>
      <c r="G74" s="14">
        <v>320</v>
      </c>
      <c r="H74" s="14" t="s">
        <v>5</v>
      </c>
      <c r="I74" s="14" t="s">
        <v>75</v>
      </c>
      <c r="J74" s="15">
        <f t="shared" si="1"/>
        <v>374.4</v>
      </c>
      <c r="K74" s="33">
        <v>10</v>
      </c>
      <c r="L74" s="36"/>
      <c r="M74" s="15"/>
      <c r="N74" s="33">
        <v>1460</v>
      </c>
      <c r="O74" s="22" t="s">
        <v>112</v>
      </c>
    </row>
    <row r="75" spans="1:15" s="16" customFormat="1" ht="12.75">
      <c r="A75" s="13">
        <v>40831.43751157408</v>
      </c>
      <c r="B75" s="14" t="s">
        <v>57</v>
      </c>
      <c r="C75" s="14">
        <v>157</v>
      </c>
      <c r="D75" s="14">
        <v>420</v>
      </c>
      <c r="E75" s="14">
        <v>50</v>
      </c>
      <c r="F75" s="14">
        <v>170</v>
      </c>
      <c r="G75" s="14">
        <v>270</v>
      </c>
      <c r="H75" s="14" t="s">
        <v>5</v>
      </c>
      <c r="I75" s="14" t="s">
        <v>75</v>
      </c>
      <c r="J75" s="15">
        <f t="shared" si="1"/>
        <v>315.9</v>
      </c>
      <c r="K75" s="34"/>
      <c r="L75" s="37"/>
      <c r="M75" s="15"/>
      <c r="N75" s="33"/>
      <c r="O75" s="22" t="s">
        <v>112</v>
      </c>
    </row>
    <row r="76" spans="1:15" s="16" customFormat="1" ht="12.75">
      <c r="A76" s="13">
        <v>40831.438425925924</v>
      </c>
      <c r="B76" s="14" t="s">
        <v>57</v>
      </c>
      <c r="C76" s="14">
        <v>157</v>
      </c>
      <c r="D76" s="14">
        <v>494</v>
      </c>
      <c r="E76" s="14">
        <v>50</v>
      </c>
      <c r="F76" s="14">
        <v>170</v>
      </c>
      <c r="G76" s="14">
        <v>400</v>
      </c>
      <c r="H76" s="14" t="s">
        <v>5</v>
      </c>
      <c r="I76" s="14" t="s">
        <v>75</v>
      </c>
      <c r="J76" s="15">
        <f t="shared" si="1"/>
        <v>468</v>
      </c>
      <c r="K76" s="34"/>
      <c r="L76" s="37"/>
      <c r="M76" s="15"/>
      <c r="N76" s="33"/>
      <c r="O76" s="22" t="s">
        <v>112</v>
      </c>
    </row>
    <row r="77" spans="1:15" s="16" customFormat="1" ht="12.75">
      <c r="A77" s="13">
        <v>40831.324421296296</v>
      </c>
      <c r="B77" s="14" t="s">
        <v>65</v>
      </c>
      <c r="C77" s="14">
        <v>187</v>
      </c>
      <c r="D77" s="14">
        <v>129</v>
      </c>
      <c r="E77" s="14">
        <v>44</v>
      </c>
      <c r="F77" s="14">
        <v>170</v>
      </c>
      <c r="G77" s="14">
        <v>250</v>
      </c>
      <c r="H77" s="14" t="s">
        <v>5</v>
      </c>
      <c r="I77" s="14" t="s">
        <v>75</v>
      </c>
      <c r="J77" s="15">
        <f t="shared" si="1"/>
        <v>292.5</v>
      </c>
      <c r="K77" s="34"/>
      <c r="L77" s="37"/>
      <c r="M77" s="15"/>
      <c r="N77" s="33"/>
      <c r="O77" s="22" t="s">
        <v>112</v>
      </c>
    </row>
    <row r="78" spans="1:15" s="16" customFormat="1" ht="12.75">
      <c r="A78" s="18"/>
      <c r="B78" s="19" t="s">
        <v>95</v>
      </c>
      <c r="C78" s="14">
        <v>77</v>
      </c>
      <c r="D78" s="14">
        <v>846</v>
      </c>
      <c r="E78" s="14">
        <v>46</v>
      </c>
      <c r="F78" s="15"/>
      <c r="G78" s="14">
        <v>440</v>
      </c>
      <c r="H78" s="14" t="s">
        <v>3</v>
      </c>
      <c r="I78" s="15"/>
      <c r="J78" s="15">
        <f t="shared" si="1"/>
        <v>514.8</v>
      </c>
      <c r="K78" s="33">
        <v>10</v>
      </c>
      <c r="L78" s="36"/>
      <c r="M78" s="29">
        <v>1309</v>
      </c>
      <c r="N78" s="15"/>
      <c r="O78" s="22" t="s">
        <v>146</v>
      </c>
    </row>
    <row r="79" spans="1:15" s="16" customFormat="1" ht="12.75">
      <c r="A79" s="18"/>
      <c r="B79" s="19" t="s">
        <v>95</v>
      </c>
      <c r="C79" s="14">
        <v>152</v>
      </c>
      <c r="D79" s="14">
        <v>318</v>
      </c>
      <c r="E79" s="14">
        <v>46</v>
      </c>
      <c r="F79" s="15"/>
      <c r="G79" s="14">
        <v>320</v>
      </c>
      <c r="H79" s="14" t="s">
        <v>3</v>
      </c>
      <c r="I79" s="15"/>
      <c r="J79" s="15">
        <f t="shared" si="1"/>
        <v>374.4</v>
      </c>
      <c r="K79" s="34"/>
      <c r="L79" s="37"/>
      <c r="M79" s="30"/>
      <c r="N79" s="15"/>
      <c r="O79" s="22" t="s">
        <v>146</v>
      </c>
    </row>
    <row r="80" spans="1:15" s="16" customFormat="1" ht="12.75">
      <c r="A80" s="18"/>
      <c r="B80" s="19" t="s">
        <v>95</v>
      </c>
      <c r="C80" s="14">
        <v>158</v>
      </c>
      <c r="D80" s="14">
        <v>379</v>
      </c>
      <c r="E80" s="14">
        <v>46</v>
      </c>
      <c r="F80" s="15"/>
      <c r="G80" s="14">
        <v>350</v>
      </c>
      <c r="H80" s="14" t="s">
        <v>3</v>
      </c>
      <c r="I80" s="15"/>
      <c r="J80" s="15">
        <f t="shared" si="1"/>
        <v>409.5</v>
      </c>
      <c r="K80" s="34"/>
      <c r="L80" s="37"/>
      <c r="M80" s="31"/>
      <c r="N80" s="15"/>
      <c r="O80" s="22" t="s">
        <v>146</v>
      </c>
    </row>
    <row r="81" spans="1:15" s="16" customFormat="1" ht="12.75">
      <c r="A81" s="13">
        <v>40831.563668981486</v>
      </c>
      <c r="B81" s="14" t="s">
        <v>34</v>
      </c>
      <c r="C81" s="14">
        <v>65</v>
      </c>
      <c r="D81" s="14">
        <v>388</v>
      </c>
      <c r="E81" s="14">
        <v>44</v>
      </c>
      <c r="F81" s="14">
        <v>164</v>
      </c>
      <c r="G81" s="14">
        <v>385</v>
      </c>
      <c r="H81" s="14" t="s">
        <v>26</v>
      </c>
      <c r="I81" s="14" t="s">
        <v>75</v>
      </c>
      <c r="J81" s="15">
        <f t="shared" si="1"/>
        <v>450.45</v>
      </c>
      <c r="K81" s="15">
        <v>10</v>
      </c>
      <c r="L81" s="17"/>
      <c r="M81" s="15"/>
      <c r="N81" s="15">
        <v>460</v>
      </c>
      <c r="O81" s="22" t="s">
        <v>142</v>
      </c>
    </row>
    <row r="82" spans="1:15" s="16" customFormat="1" ht="12.75">
      <c r="A82" s="13">
        <v>40831.20961805555</v>
      </c>
      <c r="B82" s="14" t="s">
        <v>62</v>
      </c>
      <c r="C82" s="14">
        <v>7</v>
      </c>
      <c r="D82" s="14">
        <v>498</v>
      </c>
      <c r="E82" s="14">
        <v>44</v>
      </c>
      <c r="F82" s="14">
        <v>170</v>
      </c>
      <c r="G82" s="14">
        <v>415</v>
      </c>
      <c r="H82" s="14" t="s">
        <v>5</v>
      </c>
      <c r="I82" s="14" t="s">
        <v>27</v>
      </c>
      <c r="J82" s="15">
        <f t="shared" si="1"/>
        <v>485.54999999999995</v>
      </c>
      <c r="K82" s="33">
        <v>10</v>
      </c>
      <c r="L82" s="36"/>
      <c r="M82" s="33">
        <v>811</v>
      </c>
      <c r="N82" s="15"/>
      <c r="O82" s="23" t="s">
        <v>107</v>
      </c>
    </row>
    <row r="83" spans="1:15" s="16" customFormat="1" ht="12.75">
      <c r="A83" s="13">
        <v>40831.211805555555</v>
      </c>
      <c r="B83" s="14" t="s">
        <v>62</v>
      </c>
      <c r="C83" s="14">
        <v>170</v>
      </c>
      <c r="D83" s="14">
        <v>110</v>
      </c>
      <c r="E83" s="14">
        <v>44</v>
      </c>
      <c r="F83" s="14">
        <v>170</v>
      </c>
      <c r="G83" s="14">
        <v>270</v>
      </c>
      <c r="H83" s="14" t="s">
        <v>5</v>
      </c>
      <c r="I83" s="14" t="s">
        <v>27</v>
      </c>
      <c r="J83" s="15">
        <f t="shared" si="1"/>
        <v>315.9</v>
      </c>
      <c r="K83" s="34"/>
      <c r="L83" s="37"/>
      <c r="M83" s="33"/>
      <c r="N83" s="15"/>
      <c r="O83" s="23" t="s">
        <v>107</v>
      </c>
    </row>
    <row r="84" spans="1:15" s="16" customFormat="1" ht="12.75">
      <c r="A84" s="13">
        <v>40840.41663194445</v>
      </c>
      <c r="B84" s="14" t="s">
        <v>68</v>
      </c>
      <c r="C84" s="14">
        <v>65</v>
      </c>
      <c r="D84" s="14">
        <v>845</v>
      </c>
      <c r="E84" s="14">
        <v>50</v>
      </c>
      <c r="F84" s="14">
        <v>170</v>
      </c>
      <c r="G84" s="14">
        <v>390</v>
      </c>
      <c r="H84" s="14" t="s">
        <v>26</v>
      </c>
      <c r="I84" s="14" t="s">
        <v>27</v>
      </c>
      <c r="J84" s="15">
        <f t="shared" si="1"/>
        <v>456.29999999999995</v>
      </c>
      <c r="K84" s="15">
        <v>10</v>
      </c>
      <c r="L84" s="17"/>
      <c r="M84" s="15">
        <v>466</v>
      </c>
      <c r="N84" s="15"/>
      <c r="O84" s="22" t="s">
        <v>143</v>
      </c>
    </row>
    <row r="85" spans="1:15" s="16" customFormat="1" ht="12.75">
      <c r="A85" s="13">
        <v>40839.67774305555</v>
      </c>
      <c r="B85" s="14" t="s">
        <v>84</v>
      </c>
      <c r="C85" s="14">
        <v>56</v>
      </c>
      <c r="D85" s="14">
        <v>308</v>
      </c>
      <c r="E85" s="14">
        <v>44</v>
      </c>
      <c r="F85" s="14">
        <v>170</v>
      </c>
      <c r="G85" s="14">
        <v>350</v>
      </c>
      <c r="H85" s="14" t="s">
        <v>26</v>
      </c>
      <c r="I85" s="14" t="s">
        <v>27</v>
      </c>
      <c r="J85" s="15">
        <f t="shared" si="1"/>
        <v>409.5</v>
      </c>
      <c r="K85" s="15">
        <v>10</v>
      </c>
      <c r="L85" s="17"/>
      <c r="M85" s="15">
        <v>420</v>
      </c>
      <c r="N85" s="15"/>
      <c r="O85" s="22" t="s">
        <v>130</v>
      </c>
    </row>
    <row r="86" spans="1:15" s="16" customFormat="1" ht="12.75">
      <c r="A86" s="13">
        <v>40835.51439814815</v>
      </c>
      <c r="B86" s="14" t="s">
        <v>51</v>
      </c>
      <c r="C86" s="14">
        <v>65</v>
      </c>
      <c r="D86" s="14">
        <v>846</v>
      </c>
      <c r="E86" s="14">
        <v>42</v>
      </c>
      <c r="F86" s="14">
        <v>170</v>
      </c>
      <c r="G86" s="14">
        <v>420</v>
      </c>
      <c r="H86" s="14" t="s">
        <v>5</v>
      </c>
      <c r="I86" s="14" t="s">
        <v>27</v>
      </c>
      <c r="J86" s="15">
        <f t="shared" si="1"/>
        <v>491.4</v>
      </c>
      <c r="K86" s="33">
        <v>10</v>
      </c>
      <c r="L86" s="36"/>
      <c r="M86" s="29">
        <v>1016</v>
      </c>
      <c r="N86" s="15"/>
      <c r="O86" s="22" t="s">
        <v>148</v>
      </c>
    </row>
    <row r="87" spans="1:15" s="16" customFormat="1" ht="12.75">
      <c r="A87" s="13">
        <v>40835.509988425925</v>
      </c>
      <c r="B87" s="14" t="s">
        <v>51</v>
      </c>
      <c r="C87" s="14">
        <v>123</v>
      </c>
      <c r="D87" s="14">
        <v>846</v>
      </c>
      <c r="E87" s="14">
        <v>44</v>
      </c>
      <c r="F87" s="14">
        <v>170</v>
      </c>
      <c r="G87" s="14">
        <v>440</v>
      </c>
      <c r="H87" s="14" t="s">
        <v>5</v>
      </c>
      <c r="I87" s="14" t="s">
        <v>27</v>
      </c>
      <c r="J87" s="15">
        <f t="shared" si="1"/>
        <v>514.8</v>
      </c>
      <c r="K87" s="34"/>
      <c r="L87" s="37"/>
      <c r="M87" s="31"/>
      <c r="N87" s="15"/>
      <c r="O87" s="22" t="s">
        <v>148</v>
      </c>
    </row>
    <row r="88" spans="1:15" s="16" customFormat="1" ht="12.75">
      <c r="A88" s="18"/>
      <c r="B88" s="19" t="s">
        <v>99</v>
      </c>
      <c r="C88" s="14">
        <v>64</v>
      </c>
      <c r="D88" s="14">
        <v>846</v>
      </c>
      <c r="E88" s="14">
        <v>50</v>
      </c>
      <c r="F88" s="15"/>
      <c r="G88" s="15">
        <v>400</v>
      </c>
      <c r="H88" s="22" t="s">
        <v>73</v>
      </c>
      <c r="I88" s="15"/>
      <c r="J88" s="15">
        <f t="shared" si="1"/>
        <v>468</v>
      </c>
      <c r="K88" s="33">
        <v>10</v>
      </c>
      <c r="L88" s="36"/>
      <c r="M88" s="29">
        <v>964</v>
      </c>
      <c r="N88" s="15"/>
      <c r="O88" s="22" t="s">
        <v>112</v>
      </c>
    </row>
    <row r="89" spans="1:15" s="16" customFormat="1" ht="12.75">
      <c r="A89" s="18"/>
      <c r="B89" s="19" t="s">
        <v>99</v>
      </c>
      <c r="C89" s="14">
        <v>82</v>
      </c>
      <c r="D89" s="14">
        <v>845</v>
      </c>
      <c r="E89" s="14">
        <v>50</v>
      </c>
      <c r="F89" s="15"/>
      <c r="G89" s="15">
        <v>415</v>
      </c>
      <c r="H89" s="22" t="s">
        <v>73</v>
      </c>
      <c r="I89" s="15"/>
      <c r="J89" s="15">
        <f t="shared" si="1"/>
        <v>485.54999999999995</v>
      </c>
      <c r="K89" s="34"/>
      <c r="L89" s="37"/>
      <c r="M89" s="31"/>
      <c r="N89" s="15"/>
      <c r="O89" s="22" t="s">
        <v>112</v>
      </c>
    </row>
    <row r="90" spans="1:15" s="16" customFormat="1" ht="12.75">
      <c r="A90" s="13">
        <v>40832.5203125</v>
      </c>
      <c r="B90" s="14" t="s">
        <v>16</v>
      </c>
      <c r="C90" s="14">
        <v>65</v>
      </c>
      <c r="D90" s="14">
        <v>505</v>
      </c>
      <c r="E90" s="14">
        <v>46</v>
      </c>
      <c r="F90" s="14">
        <v>170</v>
      </c>
      <c r="G90" s="14">
        <v>425</v>
      </c>
      <c r="H90" s="14" t="s">
        <v>3</v>
      </c>
      <c r="I90" s="14" t="s">
        <v>75</v>
      </c>
      <c r="J90" s="15">
        <f t="shared" si="1"/>
        <v>497.24999999999994</v>
      </c>
      <c r="K90" s="15">
        <v>10</v>
      </c>
      <c r="L90" s="17"/>
      <c r="M90" s="15"/>
      <c r="N90" s="15">
        <v>507</v>
      </c>
      <c r="O90" s="22" t="s">
        <v>120</v>
      </c>
    </row>
    <row r="91" spans="1:15" s="16" customFormat="1" ht="12.75">
      <c r="A91" s="13">
        <v>40840.424050925925</v>
      </c>
      <c r="B91" s="14" t="s">
        <v>54</v>
      </c>
      <c r="C91" s="14">
        <v>56</v>
      </c>
      <c r="D91" s="14">
        <v>308</v>
      </c>
      <c r="E91" s="14">
        <v>42</v>
      </c>
      <c r="F91" s="14">
        <v>170</v>
      </c>
      <c r="G91" s="14">
        <v>350</v>
      </c>
      <c r="H91" s="14" t="s">
        <v>26</v>
      </c>
      <c r="I91" s="14" t="s">
        <v>27</v>
      </c>
      <c r="J91" s="15">
        <f t="shared" si="1"/>
        <v>409.5</v>
      </c>
      <c r="K91" s="33">
        <v>10</v>
      </c>
      <c r="L91" s="36"/>
      <c r="M91" s="29">
        <v>829</v>
      </c>
      <c r="N91" s="15"/>
      <c r="O91" s="22" t="s">
        <v>119</v>
      </c>
    </row>
    <row r="92" spans="1:15" s="16" customFormat="1" ht="12.75">
      <c r="A92" s="13">
        <v>40840.42125</v>
      </c>
      <c r="B92" s="14" t="s">
        <v>54</v>
      </c>
      <c r="C92" s="14">
        <v>82</v>
      </c>
      <c r="D92" s="14">
        <v>313</v>
      </c>
      <c r="E92" s="14">
        <v>42</v>
      </c>
      <c r="F92" s="14">
        <v>170</v>
      </c>
      <c r="G92" s="14">
        <v>350</v>
      </c>
      <c r="H92" s="14" t="s">
        <v>26</v>
      </c>
      <c r="I92" s="14" t="s">
        <v>27</v>
      </c>
      <c r="J92" s="15">
        <f t="shared" si="1"/>
        <v>409.5</v>
      </c>
      <c r="K92" s="34"/>
      <c r="L92" s="37"/>
      <c r="M92" s="31"/>
      <c r="N92" s="15"/>
      <c r="O92" s="22" t="s">
        <v>119</v>
      </c>
    </row>
    <row r="93" spans="1:15" s="16" customFormat="1" ht="12.75">
      <c r="A93" s="13">
        <v>40831.90357638889</v>
      </c>
      <c r="B93" s="14" t="s">
        <v>2</v>
      </c>
      <c r="C93" s="14">
        <v>181</v>
      </c>
      <c r="D93" s="14">
        <v>500</v>
      </c>
      <c r="E93" s="14">
        <v>50</v>
      </c>
      <c r="F93" s="14">
        <v>170</v>
      </c>
      <c r="G93" s="14">
        <v>450</v>
      </c>
      <c r="H93" s="14" t="s">
        <v>26</v>
      </c>
      <c r="I93" s="14" t="s">
        <v>88</v>
      </c>
      <c r="J93" s="15">
        <f t="shared" si="1"/>
        <v>526.5</v>
      </c>
      <c r="K93" s="15">
        <v>10</v>
      </c>
      <c r="L93" s="17">
        <v>37</v>
      </c>
      <c r="M93" s="15"/>
      <c r="N93" s="15"/>
      <c r="O93" s="22" t="s">
        <v>149</v>
      </c>
    </row>
    <row r="94" spans="1:15" s="16" customFormat="1" ht="12.75">
      <c r="A94" s="13">
        <v>40836.12851851852</v>
      </c>
      <c r="B94" s="14" t="s">
        <v>33</v>
      </c>
      <c r="C94" s="14">
        <v>110</v>
      </c>
      <c r="D94" s="14">
        <v>509</v>
      </c>
      <c r="E94" s="14">
        <v>44</v>
      </c>
      <c r="F94" s="14">
        <v>170</v>
      </c>
      <c r="G94" s="14">
        <v>430</v>
      </c>
      <c r="H94" s="14" t="s">
        <v>26</v>
      </c>
      <c r="I94" s="14" t="s">
        <v>27</v>
      </c>
      <c r="J94" s="15">
        <f t="shared" si="1"/>
        <v>503.09999999999997</v>
      </c>
      <c r="K94" s="15">
        <v>10</v>
      </c>
      <c r="L94" s="17"/>
      <c r="M94" s="15">
        <v>513</v>
      </c>
      <c r="N94" s="15"/>
      <c r="O94" s="22" t="s">
        <v>121</v>
      </c>
    </row>
    <row r="95" spans="1:15" s="16" customFormat="1" ht="12.75">
      <c r="A95" s="13">
        <v>40839.656064814815</v>
      </c>
      <c r="B95" s="14" t="s">
        <v>52</v>
      </c>
      <c r="C95" s="14">
        <v>7</v>
      </c>
      <c r="D95" s="14">
        <v>845</v>
      </c>
      <c r="E95" s="14">
        <v>52</v>
      </c>
      <c r="F95" s="14">
        <v>170.176</v>
      </c>
      <c r="G95" s="14">
        <v>410</v>
      </c>
      <c r="H95" s="14" t="s">
        <v>3</v>
      </c>
      <c r="I95" s="14" t="s">
        <v>27</v>
      </c>
      <c r="J95" s="15">
        <f t="shared" si="1"/>
        <v>479.7</v>
      </c>
      <c r="K95" s="33">
        <v>10</v>
      </c>
      <c r="L95" s="36"/>
      <c r="M95" s="33">
        <v>1005</v>
      </c>
      <c r="N95" s="15"/>
      <c r="O95" s="23" t="s">
        <v>102</v>
      </c>
    </row>
    <row r="96" spans="1:15" s="16" customFormat="1" ht="12.75">
      <c r="A96" s="13">
        <v>40839.655069444445</v>
      </c>
      <c r="B96" s="14" t="s">
        <v>52</v>
      </c>
      <c r="C96" s="14">
        <v>91</v>
      </c>
      <c r="D96" s="14">
        <v>846</v>
      </c>
      <c r="E96" s="14">
        <v>52</v>
      </c>
      <c r="F96" s="14">
        <v>170.176</v>
      </c>
      <c r="G96" s="14">
        <v>440</v>
      </c>
      <c r="H96" s="14" t="s">
        <v>3</v>
      </c>
      <c r="I96" s="14" t="s">
        <v>27</v>
      </c>
      <c r="J96" s="15">
        <f t="shared" si="1"/>
        <v>514.8</v>
      </c>
      <c r="K96" s="34"/>
      <c r="L96" s="37"/>
      <c r="M96" s="33"/>
      <c r="N96" s="15"/>
      <c r="O96" s="23" t="s">
        <v>102</v>
      </c>
    </row>
    <row r="97" spans="1:15" s="16" customFormat="1" ht="12.75">
      <c r="A97" s="13">
        <v>40834.886724537035</v>
      </c>
      <c r="B97" s="14" t="s">
        <v>41</v>
      </c>
      <c r="C97" s="14">
        <v>92</v>
      </c>
      <c r="D97" s="14">
        <v>509</v>
      </c>
      <c r="E97" s="14">
        <v>56</v>
      </c>
      <c r="F97" s="14">
        <v>176</v>
      </c>
      <c r="G97" s="14">
        <v>435</v>
      </c>
      <c r="H97" s="14" t="s">
        <v>3</v>
      </c>
      <c r="I97" s="14" t="s">
        <v>27</v>
      </c>
      <c r="J97" s="15">
        <f t="shared" si="1"/>
        <v>508.95</v>
      </c>
      <c r="K97" s="33">
        <v>10</v>
      </c>
      <c r="L97" s="36">
        <v>10</v>
      </c>
      <c r="M97" s="29">
        <v>1024</v>
      </c>
      <c r="N97" s="15"/>
      <c r="O97" s="15"/>
    </row>
    <row r="98" spans="1:15" s="16" customFormat="1" ht="12.75">
      <c r="A98" s="13">
        <v>40832.52243055555</v>
      </c>
      <c r="B98" s="14" t="s">
        <v>41</v>
      </c>
      <c r="C98" s="14">
        <v>123</v>
      </c>
      <c r="D98" s="14">
        <v>846</v>
      </c>
      <c r="E98" s="14">
        <v>48</v>
      </c>
      <c r="F98" s="14">
        <v>170</v>
      </c>
      <c r="G98" s="14">
        <v>440</v>
      </c>
      <c r="H98" s="14" t="s">
        <v>3</v>
      </c>
      <c r="I98" s="14" t="s">
        <v>27</v>
      </c>
      <c r="J98" s="15">
        <f t="shared" si="1"/>
        <v>514.8</v>
      </c>
      <c r="K98" s="34"/>
      <c r="L98" s="37"/>
      <c r="M98" s="31"/>
      <c r="N98" s="15"/>
      <c r="O98" s="15"/>
    </row>
    <row r="99" spans="1:15" s="16" customFormat="1" ht="12.75">
      <c r="A99" s="13">
        <v>40841.890694444446</v>
      </c>
      <c r="B99" s="14" t="s">
        <v>93</v>
      </c>
      <c r="C99" s="14">
        <v>21</v>
      </c>
      <c r="D99" s="14">
        <v>846</v>
      </c>
      <c r="E99" s="14">
        <v>54</v>
      </c>
      <c r="F99" s="14">
        <v>170</v>
      </c>
      <c r="G99" s="14">
        <v>435</v>
      </c>
      <c r="H99" s="14" t="s">
        <v>73</v>
      </c>
      <c r="I99" s="14" t="s">
        <v>27</v>
      </c>
      <c r="J99" s="15">
        <f t="shared" si="1"/>
        <v>508.95</v>
      </c>
      <c r="K99" s="33">
        <v>10</v>
      </c>
      <c r="L99" s="36"/>
      <c r="M99" s="29">
        <v>999</v>
      </c>
      <c r="N99" s="15"/>
      <c r="O99" s="22" t="s">
        <v>122</v>
      </c>
    </row>
    <row r="100" spans="1:15" s="16" customFormat="1" ht="12.75">
      <c r="A100" s="13">
        <v>40841.89136574074</v>
      </c>
      <c r="B100" s="14" t="s">
        <v>93</v>
      </c>
      <c r="C100" s="14">
        <v>56</v>
      </c>
      <c r="D100" s="14">
        <v>846</v>
      </c>
      <c r="E100" s="14">
        <v>52</v>
      </c>
      <c r="F100" s="14">
        <v>170</v>
      </c>
      <c r="G100" s="14">
        <v>410</v>
      </c>
      <c r="H100" s="14" t="s">
        <v>73</v>
      </c>
      <c r="I100" s="14" t="s">
        <v>27</v>
      </c>
      <c r="J100" s="15">
        <f t="shared" si="1"/>
        <v>479.7</v>
      </c>
      <c r="K100" s="34"/>
      <c r="L100" s="37"/>
      <c r="M100" s="31"/>
      <c r="N100" s="15"/>
      <c r="O100" s="22" t="s">
        <v>122</v>
      </c>
    </row>
    <row r="101" spans="1:15" s="16" customFormat="1" ht="12.75">
      <c r="A101" s="13">
        <v>40840.98614583333</v>
      </c>
      <c r="B101" s="14" t="s">
        <v>39</v>
      </c>
      <c r="C101" s="14">
        <v>148</v>
      </c>
      <c r="D101" s="14">
        <v>460</v>
      </c>
      <c r="E101" s="14">
        <v>44</v>
      </c>
      <c r="F101" s="14">
        <v>170</v>
      </c>
      <c r="G101" s="14">
        <v>475</v>
      </c>
      <c r="H101" s="14" t="s">
        <v>26</v>
      </c>
      <c r="I101" s="14" t="s">
        <v>27</v>
      </c>
      <c r="J101" s="15">
        <f t="shared" si="1"/>
        <v>555.75</v>
      </c>
      <c r="K101" s="33">
        <v>10</v>
      </c>
      <c r="L101" s="36"/>
      <c r="M101" s="29">
        <v>1051</v>
      </c>
      <c r="N101" s="15"/>
      <c r="O101" s="22" t="s">
        <v>137</v>
      </c>
    </row>
    <row r="102" spans="1:15" s="16" customFormat="1" ht="12.75">
      <c r="A102" s="13">
        <v>40840.988171296296</v>
      </c>
      <c r="B102" s="14" t="s">
        <v>39</v>
      </c>
      <c r="C102" s="14">
        <v>157</v>
      </c>
      <c r="D102" s="14">
        <v>460</v>
      </c>
      <c r="E102" s="14">
        <v>52</v>
      </c>
      <c r="F102" s="14">
        <v>164</v>
      </c>
      <c r="G102" s="14">
        <v>415</v>
      </c>
      <c r="H102" s="14" t="s">
        <v>26</v>
      </c>
      <c r="I102" s="14" t="s">
        <v>27</v>
      </c>
      <c r="J102" s="15">
        <f t="shared" si="1"/>
        <v>485.54999999999995</v>
      </c>
      <c r="K102" s="34"/>
      <c r="L102" s="37"/>
      <c r="M102" s="31"/>
      <c r="N102" s="15"/>
      <c r="O102" s="22" t="s">
        <v>137</v>
      </c>
    </row>
    <row r="103" spans="1:15" s="16" customFormat="1" ht="12.75">
      <c r="A103" s="13">
        <v>40839.72096064815</v>
      </c>
      <c r="B103" s="14" t="s">
        <v>29</v>
      </c>
      <c r="C103" s="14">
        <v>21</v>
      </c>
      <c r="D103" s="14">
        <v>846</v>
      </c>
      <c r="E103" s="14">
        <v>50</v>
      </c>
      <c r="F103" s="14">
        <v>170</v>
      </c>
      <c r="G103" s="14">
        <v>435</v>
      </c>
      <c r="H103" s="14" t="s">
        <v>3</v>
      </c>
      <c r="I103" s="14" t="s">
        <v>75</v>
      </c>
      <c r="J103" s="15">
        <f t="shared" si="1"/>
        <v>508.95</v>
      </c>
      <c r="K103" s="33">
        <v>10</v>
      </c>
      <c r="L103" s="36"/>
      <c r="M103" s="29">
        <v>858</v>
      </c>
      <c r="N103" s="15"/>
      <c r="O103" s="22" t="s">
        <v>121</v>
      </c>
    </row>
    <row r="104" spans="1:15" s="16" customFormat="1" ht="12.75">
      <c r="A104" s="13">
        <v>40839.72451388889</v>
      </c>
      <c r="B104" s="14" t="s">
        <v>29</v>
      </c>
      <c r="C104" s="14">
        <v>147</v>
      </c>
      <c r="D104" s="14">
        <v>379</v>
      </c>
      <c r="E104" s="14">
        <v>50</v>
      </c>
      <c r="F104" s="14">
        <v>170</v>
      </c>
      <c r="G104" s="14">
        <v>290</v>
      </c>
      <c r="H104" s="14" t="s">
        <v>3</v>
      </c>
      <c r="I104" s="14" t="s">
        <v>75</v>
      </c>
      <c r="J104" s="15">
        <f t="shared" si="1"/>
        <v>339.29999999999995</v>
      </c>
      <c r="K104" s="34"/>
      <c r="L104" s="37"/>
      <c r="M104" s="31"/>
      <c r="N104" s="15"/>
      <c r="O104" s="22" t="s">
        <v>121</v>
      </c>
    </row>
    <row r="105" spans="1:15" s="16" customFormat="1" ht="12.75">
      <c r="A105" s="13">
        <v>40841.024050925924</v>
      </c>
      <c r="B105" s="14" t="s">
        <v>53</v>
      </c>
      <c r="C105" s="14">
        <v>154</v>
      </c>
      <c r="D105" s="14">
        <v>600</v>
      </c>
      <c r="E105" s="14">
        <v>50</v>
      </c>
      <c r="F105" s="14">
        <v>170</v>
      </c>
      <c r="G105" s="14">
        <v>450</v>
      </c>
      <c r="H105" s="14" t="s">
        <v>5</v>
      </c>
      <c r="I105" s="14" t="s">
        <v>88</v>
      </c>
      <c r="J105" s="15">
        <f t="shared" si="1"/>
        <v>526.5</v>
      </c>
      <c r="K105" s="15">
        <v>10</v>
      </c>
      <c r="L105" s="17"/>
      <c r="M105" s="15">
        <v>537</v>
      </c>
      <c r="N105" s="15"/>
      <c r="O105" s="22" t="s">
        <v>140</v>
      </c>
    </row>
    <row r="106" spans="1:15" s="16" customFormat="1" ht="12.75">
      <c r="A106" s="13">
        <v>40835.83252314815</v>
      </c>
      <c r="B106" s="14" t="s">
        <v>70</v>
      </c>
      <c r="C106" s="14">
        <v>154</v>
      </c>
      <c r="D106" s="14">
        <v>460</v>
      </c>
      <c r="E106" s="14">
        <v>42</v>
      </c>
      <c r="F106" s="14">
        <v>176</v>
      </c>
      <c r="G106" s="14">
        <v>450</v>
      </c>
      <c r="H106" s="14" t="s">
        <v>26</v>
      </c>
      <c r="I106" s="14" t="s">
        <v>27</v>
      </c>
      <c r="J106" s="15">
        <f t="shared" si="1"/>
        <v>526.5</v>
      </c>
      <c r="K106" s="33">
        <v>10</v>
      </c>
      <c r="L106" s="36">
        <v>11</v>
      </c>
      <c r="M106" s="29">
        <v>1029</v>
      </c>
      <c r="N106" s="15"/>
      <c r="O106" s="15"/>
    </row>
    <row r="107" spans="1:15" s="16" customFormat="1" ht="12.75">
      <c r="A107" s="13">
        <v>40835.829942129625</v>
      </c>
      <c r="B107" s="14" t="s">
        <v>70</v>
      </c>
      <c r="C107" s="14">
        <v>161</v>
      </c>
      <c r="D107" s="14">
        <v>492</v>
      </c>
      <c r="E107" s="14">
        <v>42</v>
      </c>
      <c r="F107" s="14">
        <v>170</v>
      </c>
      <c r="G107" s="14">
        <v>430</v>
      </c>
      <c r="H107" s="14" t="s">
        <v>26</v>
      </c>
      <c r="I107" s="14" t="s">
        <v>27</v>
      </c>
      <c r="J107" s="15">
        <f t="shared" si="1"/>
        <v>503.09999999999997</v>
      </c>
      <c r="K107" s="34"/>
      <c r="L107" s="37"/>
      <c r="M107" s="32"/>
      <c r="N107" s="15"/>
      <c r="O107" s="15"/>
    </row>
    <row r="108" spans="1:15" s="16" customFormat="1" ht="12.75">
      <c r="A108" s="13">
        <v>40839.87567129629</v>
      </c>
      <c r="B108" s="14" t="s">
        <v>63</v>
      </c>
      <c r="C108" s="14">
        <v>110</v>
      </c>
      <c r="D108" s="14">
        <v>846</v>
      </c>
      <c r="E108" s="14">
        <v>42</v>
      </c>
      <c r="F108" s="14">
        <v>170</v>
      </c>
      <c r="G108" s="14">
        <v>430</v>
      </c>
      <c r="H108" s="14" t="s">
        <v>3</v>
      </c>
      <c r="I108" s="14" t="s">
        <v>88</v>
      </c>
      <c r="J108" s="15">
        <f t="shared" si="1"/>
        <v>503.09999999999997</v>
      </c>
      <c r="K108" s="15">
        <v>10</v>
      </c>
      <c r="L108" s="17"/>
      <c r="M108" s="15"/>
      <c r="N108" s="15">
        <v>510</v>
      </c>
      <c r="O108" s="22" t="s">
        <v>141</v>
      </c>
    </row>
    <row r="109" spans="1:15" s="16" customFormat="1" ht="12.75">
      <c r="A109" s="13">
        <v>40835.046273148146</v>
      </c>
      <c r="B109" s="14" t="s">
        <v>58</v>
      </c>
      <c r="C109" s="14">
        <v>7</v>
      </c>
      <c r="D109" s="14">
        <v>847</v>
      </c>
      <c r="E109" s="14">
        <v>52</v>
      </c>
      <c r="F109" s="14">
        <v>170</v>
      </c>
      <c r="G109" s="14">
        <v>435</v>
      </c>
      <c r="H109" s="14" t="s">
        <v>3</v>
      </c>
      <c r="I109" s="14" t="s">
        <v>27</v>
      </c>
      <c r="J109" s="15">
        <f t="shared" si="1"/>
        <v>508.95</v>
      </c>
      <c r="K109" s="15">
        <v>10</v>
      </c>
      <c r="L109" s="17">
        <v>10</v>
      </c>
      <c r="M109" s="15">
        <v>509</v>
      </c>
      <c r="N109" s="15"/>
      <c r="O109" s="22" t="s">
        <v>137</v>
      </c>
    </row>
    <row r="110" spans="1:15" s="16" customFormat="1" ht="12.75">
      <c r="A110" s="13">
        <v>40840.92275462963</v>
      </c>
      <c r="B110" s="14" t="s">
        <v>28</v>
      </c>
      <c r="C110" s="14">
        <v>161</v>
      </c>
      <c r="D110" s="14">
        <v>846</v>
      </c>
      <c r="E110" s="14">
        <v>52</v>
      </c>
      <c r="F110" s="14">
        <v>170</v>
      </c>
      <c r="G110" s="14">
        <v>435</v>
      </c>
      <c r="H110" s="14" t="s">
        <v>3</v>
      </c>
      <c r="I110" s="14" t="s">
        <v>27</v>
      </c>
      <c r="J110" s="15">
        <f t="shared" si="1"/>
        <v>508.95</v>
      </c>
      <c r="K110" s="33">
        <v>10</v>
      </c>
      <c r="L110" s="36"/>
      <c r="M110" s="29">
        <v>1069</v>
      </c>
      <c r="N110" s="15"/>
      <c r="O110" s="22" t="s">
        <v>137</v>
      </c>
    </row>
    <row r="111" spans="1:15" s="16" customFormat="1" ht="12.75">
      <c r="A111" s="13">
        <v>40840.622766203705</v>
      </c>
      <c r="B111" s="14" t="s">
        <v>28</v>
      </c>
      <c r="C111" s="14">
        <v>198</v>
      </c>
      <c r="D111" s="14">
        <v>502</v>
      </c>
      <c r="E111" s="14">
        <v>44</v>
      </c>
      <c r="F111" s="14">
        <v>170</v>
      </c>
      <c r="G111" s="14">
        <v>470</v>
      </c>
      <c r="H111" s="14" t="s">
        <v>3</v>
      </c>
      <c r="I111" s="14" t="s">
        <v>27</v>
      </c>
      <c r="J111" s="15">
        <f t="shared" si="1"/>
        <v>549.9</v>
      </c>
      <c r="K111" s="34"/>
      <c r="L111" s="37"/>
      <c r="M111" s="31"/>
      <c r="N111" s="15"/>
      <c r="O111" s="22" t="s">
        <v>137</v>
      </c>
    </row>
    <row r="112" spans="1:15" s="16" customFormat="1" ht="12.75">
      <c r="A112" s="18"/>
      <c r="B112" s="14" t="s">
        <v>21</v>
      </c>
      <c r="C112" s="14">
        <v>110</v>
      </c>
      <c r="D112" s="14">
        <v>509</v>
      </c>
      <c r="E112" s="14">
        <v>48</v>
      </c>
      <c r="F112" s="15"/>
      <c r="G112" s="14">
        <v>430</v>
      </c>
      <c r="H112" s="15"/>
      <c r="I112" s="15"/>
      <c r="J112" s="15">
        <f t="shared" si="1"/>
        <v>503.09999999999997</v>
      </c>
      <c r="K112" s="33">
        <v>10</v>
      </c>
      <c r="L112" s="36">
        <v>13</v>
      </c>
      <c r="M112" s="15"/>
      <c r="N112" s="29">
        <v>1050</v>
      </c>
      <c r="O112" s="15"/>
    </row>
    <row r="113" spans="1:15" s="16" customFormat="1" ht="12.75">
      <c r="A113" s="13">
        <v>40840.654016203705</v>
      </c>
      <c r="B113" s="14" t="s">
        <v>21</v>
      </c>
      <c r="C113" s="14">
        <v>198</v>
      </c>
      <c r="D113" s="14">
        <v>502</v>
      </c>
      <c r="E113" s="14">
        <v>48</v>
      </c>
      <c r="F113" s="14">
        <v>170</v>
      </c>
      <c r="G113" s="14">
        <v>470</v>
      </c>
      <c r="H113" s="14" t="s">
        <v>73</v>
      </c>
      <c r="I113" s="14" t="s">
        <v>75</v>
      </c>
      <c r="J113" s="15">
        <f t="shared" si="1"/>
        <v>549.9</v>
      </c>
      <c r="K113" s="34"/>
      <c r="L113" s="37"/>
      <c r="M113" s="15"/>
      <c r="N113" s="31"/>
      <c r="O113" s="15"/>
    </row>
    <row r="114" spans="1:15" s="5" customFormat="1" ht="12.75">
      <c r="A114" s="2">
        <v>40835.18201388889</v>
      </c>
      <c r="B114" s="25" t="s">
        <v>87</v>
      </c>
      <c r="C114" s="3">
        <v>189</v>
      </c>
      <c r="D114" s="3">
        <v>504</v>
      </c>
      <c r="E114" s="3">
        <v>44</v>
      </c>
      <c r="F114" s="3">
        <v>164</v>
      </c>
      <c r="G114" s="3">
        <v>475</v>
      </c>
      <c r="H114" s="3" t="s">
        <v>3</v>
      </c>
      <c r="I114" s="3" t="s">
        <v>75</v>
      </c>
      <c r="J114" s="6">
        <f t="shared" si="1"/>
        <v>555.75</v>
      </c>
      <c r="K114" s="6">
        <v>10</v>
      </c>
      <c r="L114" s="9">
        <f>J114+K114</f>
        <v>565.75</v>
      </c>
      <c r="M114" s="6"/>
      <c r="N114" s="6"/>
      <c r="O114" s="6"/>
    </row>
    <row r="115" spans="1:15" s="16" customFormat="1" ht="12.75">
      <c r="A115" s="13">
        <v>40832.098275462966</v>
      </c>
      <c r="B115" s="14" t="s">
        <v>60</v>
      </c>
      <c r="C115" s="14">
        <v>21</v>
      </c>
      <c r="D115" s="14">
        <v>301</v>
      </c>
      <c r="E115" s="14">
        <v>42</v>
      </c>
      <c r="F115" s="14">
        <v>170</v>
      </c>
      <c r="G115" s="14">
        <v>250</v>
      </c>
      <c r="H115" s="14" t="s">
        <v>26</v>
      </c>
      <c r="I115" s="14" t="s">
        <v>75</v>
      </c>
      <c r="J115" s="15">
        <f t="shared" si="1"/>
        <v>292.5</v>
      </c>
      <c r="K115" s="33">
        <v>10</v>
      </c>
      <c r="L115" s="36"/>
      <c r="M115" s="15"/>
      <c r="N115" s="33">
        <v>677</v>
      </c>
      <c r="O115" s="22" t="s">
        <v>110</v>
      </c>
    </row>
    <row r="116" spans="1:15" s="16" customFormat="1" ht="12.75">
      <c r="A116" s="13">
        <v>40832.09721064815</v>
      </c>
      <c r="B116" s="14" t="s">
        <v>60</v>
      </c>
      <c r="C116" s="14">
        <v>35</v>
      </c>
      <c r="D116" s="14">
        <v>321</v>
      </c>
      <c r="E116" s="14">
        <v>42</v>
      </c>
      <c r="F116" s="14">
        <v>170</v>
      </c>
      <c r="G116" s="14">
        <v>320</v>
      </c>
      <c r="H116" s="14" t="s">
        <v>26</v>
      </c>
      <c r="I116" s="14" t="s">
        <v>75</v>
      </c>
      <c r="J116" s="15">
        <f t="shared" si="1"/>
        <v>374.4</v>
      </c>
      <c r="K116" s="34"/>
      <c r="L116" s="37"/>
      <c r="M116" s="15"/>
      <c r="N116" s="33"/>
      <c r="O116" s="22" t="s">
        <v>110</v>
      </c>
    </row>
    <row r="117" spans="1:15" s="16" customFormat="1" ht="12.75">
      <c r="A117" s="13">
        <v>40831.90008101852</v>
      </c>
      <c r="B117" s="14" t="s">
        <v>46</v>
      </c>
      <c r="C117" s="14">
        <v>154</v>
      </c>
      <c r="D117" s="14">
        <v>508</v>
      </c>
      <c r="E117" s="14">
        <v>46</v>
      </c>
      <c r="F117" s="14">
        <v>170</v>
      </c>
      <c r="G117" s="14">
        <v>470</v>
      </c>
      <c r="H117" s="14" t="s">
        <v>73</v>
      </c>
      <c r="I117" s="14" t="s">
        <v>75</v>
      </c>
      <c r="J117" s="15">
        <f t="shared" si="1"/>
        <v>549.9</v>
      </c>
      <c r="K117" s="15">
        <v>10</v>
      </c>
      <c r="L117" s="17"/>
      <c r="M117" s="15"/>
      <c r="N117" s="15">
        <v>560</v>
      </c>
      <c r="O117" s="22" t="s">
        <v>123</v>
      </c>
    </row>
    <row r="118" spans="1:15" s="16" customFormat="1" ht="12.75">
      <c r="A118" s="13">
        <v>40837.52365740741</v>
      </c>
      <c r="B118" s="14" t="s">
        <v>32</v>
      </c>
      <c r="C118" s="14">
        <v>110</v>
      </c>
      <c r="D118" s="14">
        <v>509</v>
      </c>
      <c r="E118" s="14">
        <v>44</v>
      </c>
      <c r="F118" s="14">
        <v>170</v>
      </c>
      <c r="G118" s="14">
        <v>430</v>
      </c>
      <c r="H118" s="14" t="s">
        <v>26</v>
      </c>
      <c r="I118" s="14" t="s">
        <v>27</v>
      </c>
      <c r="J118" s="15">
        <f t="shared" si="1"/>
        <v>503.09999999999997</v>
      </c>
      <c r="K118" s="15">
        <v>10</v>
      </c>
      <c r="L118" s="17"/>
      <c r="M118" s="15">
        <v>513</v>
      </c>
      <c r="N118" s="15"/>
      <c r="O118" s="22" t="s">
        <v>112</v>
      </c>
    </row>
    <row r="119" spans="1:15" s="16" customFormat="1" ht="12.75">
      <c r="A119" s="13">
        <v>40839.95296296296</v>
      </c>
      <c r="B119" s="14" t="s">
        <v>1</v>
      </c>
      <c r="C119" s="14">
        <v>110</v>
      </c>
      <c r="D119" s="14">
        <v>846</v>
      </c>
      <c r="E119" s="14">
        <v>56</v>
      </c>
      <c r="F119" s="14">
        <v>164.17</v>
      </c>
      <c r="G119" s="14">
        <v>430</v>
      </c>
      <c r="H119" s="14" t="s">
        <v>73</v>
      </c>
      <c r="I119" s="14" t="s">
        <v>27</v>
      </c>
      <c r="J119" s="15">
        <f t="shared" si="1"/>
        <v>503.09999999999997</v>
      </c>
      <c r="K119" s="15">
        <v>10</v>
      </c>
      <c r="L119" s="17"/>
      <c r="M119" s="15">
        <v>513</v>
      </c>
      <c r="N119" s="15"/>
      <c r="O119" s="22" t="s">
        <v>112</v>
      </c>
    </row>
    <row r="120" spans="1:15" s="16" customFormat="1" ht="12.75">
      <c r="A120" s="13">
        <v>40832.0546875</v>
      </c>
      <c r="B120" s="14" t="s">
        <v>4</v>
      </c>
      <c r="C120" s="14">
        <v>56</v>
      </c>
      <c r="D120" s="14">
        <v>846</v>
      </c>
      <c r="E120" s="14">
        <v>52</v>
      </c>
      <c r="F120" s="14">
        <v>170</v>
      </c>
      <c r="G120" s="14">
        <v>410</v>
      </c>
      <c r="H120" s="14" t="s">
        <v>73</v>
      </c>
      <c r="I120" s="14" t="s">
        <v>75</v>
      </c>
      <c r="J120" s="15">
        <f t="shared" si="1"/>
        <v>479.7</v>
      </c>
      <c r="K120" s="15">
        <v>10</v>
      </c>
      <c r="L120" s="20"/>
      <c r="M120" s="15"/>
      <c r="N120" s="15">
        <v>490</v>
      </c>
      <c r="O120" s="22" t="s">
        <v>118</v>
      </c>
    </row>
    <row r="121" spans="1:15" s="16" customFormat="1" ht="12.75">
      <c r="A121" s="13">
        <v>40838.73103009259</v>
      </c>
      <c r="B121" s="14" t="s">
        <v>31</v>
      </c>
      <c r="C121" s="14">
        <v>7</v>
      </c>
      <c r="D121" s="14">
        <v>847</v>
      </c>
      <c r="E121" s="14">
        <v>52</v>
      </c>
      <c r="F121" s="14">
        <v>170</v>
      </c>
      <c r="G121" s="14">
        <v>435</v>
      </c>
      <c r="H121" s="14" t="s">
        <v>3</v>
      </c>
      <c r="I121" s="14" t="s">
        <v>75</v>
      </c>
      <c r="J121" s="15">
        <f t="shared" si="1"/>
        <v>508.95</v>
      </c>
      <c r="K121" s="33">
        <v>10</v>
      </c>
      <c r="L121" s="36"/>
      <c r="M121" s="15"/>
      <c r="N121" s="33">
        <v>1051</v>
      </c>
      <c r="O121" s="22" t="s">
        <v>110</v>
      </c>
    </row>
    <row r="122" spans="1:15" s="16" customFormat="1" ht="12.75">
      <c r="A122" s="13">
        <v>40838.72990740741</v>
      </c>
      <c r="B122" s="14" t="s">
        <v>31</v>
      </c>
      <c r="C122" s="14">
        <v>85</v>
      </c>
      <c r="D122" s="14">
        <v>845</v>
      </c>
      <c r="E122" s="14">
        <v>52</v>
      </c>
      <c r="F122" s="14">
        <v>170</v>
      </c>
      <c r="G122" s="14">
        <v>455</v>
      </c>
      <c r="H122" s="14" t="s">
        <v>3</v>
      </c>
      <c r="I122" s="14" t="s">
        <v>75</v>
      </c>
      <c r="J122" s="15">
        <f t="shared" si="1"/>
        <v>532.35</v>
      </c>
      <c r="K122" s="34"/>
      <c r="L122" s="34"/>
      <c r="M122" s="15"/>
      <c r="N122" s="33"/>
      <c r="O122" s="22" t="s">
        <v>110</v>
      </c>
    </row>
    <row r="123" spans="1:15" s="16" customFormat="1" ht="12.75">
      <c r="A123" s="13">
        <v>40838.89586805555</v>
      </c>
      <c r="B123" s="14" t="s">
        <v>55</v>
      </c>
      <c r="C123" s="14">
        <v>120</v>
      </c>
      <c r="D123" s="14">
        <v>846</v>
      </c>
      <c r="E123" s="14">
        <v>44</v>
      </c>
      <c r="F123" s="14">
        <v>170</v>
      </c>
      <c r="G123" s="14">
        <v>440</v>
      </c>
      <c r="H123" s="14" t="s">
        <v>73</v>
      </c>
      <c r="I123" s="14" t="s">
        <v>27</v>
      </c>
      <c r="J123" s="15">
        <f t="shared" si="1"/>
        <v>514.8</v>
      </c>
      <c r="K123" s="15">
        <v>10</v>
      </c>
      <c r="L123" s="17"/>
      <c r="M123" s="15">
        <v>525</v>
      </c>
      <c r="N123" s="15"/>
      <c r="O123" s="22" t="s">
        <v>115</v>
      </c>
    </row>
    <row r="124" spans="1:15" s="16" customFormat="1" ht="12.75">
      <c r="A124" s="13">
        <v>40839.68366898148</v>
      </c>
      <c r="B124" s="14" t="s">
        <v>44</v>
      </c>
      <c r="C124" s="14">
        <v>154</v>
      </c>
      <c r="D124" s="14">
        <v>600</v>
      </c>
      <c r="E124" s="14">
        <v>50</v>
      </c>
      <c r="F124" s="14">
        <v>164</v>
      </c>
      <c r="G124" s="14">
        <v>450</v>
      </c>
      <c r="H124" s="14" t="s">
        <v>5</v>
      </c>
      <c r="I124" s="14" t="s">
        <v>75</v>
      </c>
      <c r="J124" s="15">
        <f t="shared" si="1"/>
        <v>526.5</v>
      </c>
      <c r="K124" s="15">
        <v>10</v>
      </c>
      <c r="L124" s="17">
        <v>37</v>
      </c>
      <c r="M124" s="15"/>
      <c r="N124" s="15">
        <v>500</v>
      </c>
      <c r="O124" s="15"/>
    </row>
    <row r="125" spans="1:15" s="16" customFormat="1" ht="12.75" customHeight="1">
      <c r="A125" s="24">
        <v>40840.82293981481</v>
      </c>
      <c r="B125" s="14" t="s">
        <v>19</v>
      </c>
      <c r="C125" s="14">
        <v>1</v>
      </c>
      <c r="D125" s="14">
        <v>845</v>
      </c>
      <c r="E125" s="14">
        <v>48</v>
      </c>
      <c r="F125" s="14">
        <v>170</v>
      </c>
      <c r="G125" s="14">
        <v>410</v>
      </c>
      <c r="H125" s="14" t="s">
        <v>73</v>
      </c>
      <c r="I125" s="14" t="s">
        <v>75</v>
      </c>
      <c r="J125" s="15">
        <f t="shared" si="1"/>
        <v>479.7</v>
      </c>
      <c r="K125" s="15">
        <v>10</v>
      </c>
      <c r="L125" s="17"/>
      <c r="M125" s="15"/>
      <c r="N125" s="15">
        <v>500</v>
      </c>
      <c r="O125" s="22" t="s">
        <v>137</v>
      </c>
    </row>
    <row r="126" spans="1:15" s="16" customFormat="1" ht="12.75" customHeight="1">
      <c r="A126" s="24"/>
      <c r="B126" s="14" t="s">
        <v>36</v>
      </c>
      <c r="C126" s="14">
        <v>15</v>
      </c>
      <c r="D126" s="14">
        <v>846</v>
      </c>
      <c r="E126" s="14">
        <v>60</v>
      </c>
      <c r="F126" s="14">
        <v>170</v>
      </c>
      <c r="G126" s="14">
        <v>405</v>
      </c>
      <c r="H126" s="14" t="s">
        <v>73</v>
      </c>
      <c r="I126" s="14" t="s">
        <v>27</v>
      </c>
      <c r="J126" s="15">
        <f aca="true" t="shared" si="2" ref="J126:J143">G126*1.17</f>
        <v>473.84999999999997</v>
      </c>
      <c r="K126" s="33">
        <v>10</v>
      </c>
      <c r="L126" s="36"/>
      <c r="M126" s="29">
        <v>2321</v>
      </c>
      <c r="N126" s="15"/>
      <c r="O126" s="22" t="s">
        <v>137</v>
      </c>
    </row>
    <row r="127" spans="1:15" s="16" customFormat="1" ht="19.5" customHeight="1">
      <c r="A127" s="24">
        <v>40838.52402777778</v>
      </c>
      <c r="B127" s="14" t="s">
        <v>36</v>
      </c>
      <c r="C127" s="14">
        <v>35</v>
      </c>
      <c r="D127" s="14">
        <v>321</v>
      </c>
      <c r="E127" s="14">
        <v>50</v>
      </c>
      <c r="F127" s="14">
        <v>170</v>
      </c>
      <c r="G127" s="14">
        <v>320</v>
      </c>
      <c r="H127" s="14" t="s">
        <v>73</v>
      </c>
      <c r="I127" s="14" t="s">
        <v>27</v>
      </c>
      <c r="J127" s="15">
        <f t="shared" si="2"/>
        <v>374.4</v>
      </c>
      <c r="K127" s="34"/>
      <c r="L127" s="37"/>
      <c r="M127" s="30"/>
      <c r="N127" s="15"/>
      <c r="O127" s="22" t="s">
        <v>137</v>
      </c>
    </row>
    <row r="128" spans="1:15" s="16" customFormat="1" ht="12.75" customHeight="1">
      <c r="A128" s="24">
        <v>40838.528182870374</v>
      </c>
      <c r="B128" s="14" t="s">
        <v>36</v>
      </c>
      <c r="C128" s="14">
        <v>110</v>
      </c>
      <c r="D128" s="14">
        <v>846</v>
      </c>
      <c r="E128" s="14">
        <v>50</v>
      </c>
      <c r="F128" s="14">
        <v>170</v>
      </c>
      <c r="G128" s="14">
        <v>430</v>
      </c>
      <c r="H128" s="14" t="s">
        <v>73</v>
      </c>
      <c r="I128" s="14" t="s">
        <v>27</v>
      </c>
      <c r="J128" s="15">
        <f t="shared" si="2"/>
        <v>503.09999999999997</v>
      </c>
      <c r="K128" s="34"/>
      <c r="L128" s="37"/>
      <c r="M128" s="30"/>
      <c r="N128" s="15"/>
      <c r="O128" s="22" t="s">
        <v>137</v>
      </c>
    </row>
    <row r="129" spans="1:15" s="16" customFormat="1" ht="12.75" customHeight="1">
      <c r="A129" s="24">
        <v>40837.45532407407</v>
      </c>
      <c r="B129" s="14" t="s">
        <v>36</v>
      </c>
      <c r="C129" s="14">
        <v>152</v>
      </c>
      <c r="D129" s="14">
        <v>104</v>
      </c>
      <c r="E129" s="14">
        <v>46</v>
      </c>
      <c r="F129" s="14">
        <v>170</v>
      </c>
      <c r="G129" s="14">
        <v>270</v>
      </c>
      <c r="H129" s="14" t="s">
        <v>73</v>
      </c>
      <c r="I129" s="14" t="s">
        <v>27</v>
      </c>
      <c r="J129" s="15">
        <f t="shared" si="2"/>
        <v>315.9</v>
      </c>
      <c r="K129" s="34"/>
      <c r="L129" s="37"/>
      <c r="M129" s="30"/>
      <c r="N129" s="15"/>
      <c r="O129" s="22" t="s">
        <v>137</v>
      </c>
    </row>
    <row r="130" spans="1:15" s="16" customFormat="1" ht="12.75" customHeight="1">
      <c r="A130" s="24">
        <v>40837.87260416667</v>
      </c>
      <c r="B130" s="14" t="s">
        <v>36</v>
      </c>
      <c r="C130" s="14">
        <v>187</v>
      </c>
      <c r="D130" s="14">
        <v>102</v>
      </c>
      <c r="E130" s="14">
        <v>46</v>
      </c>
      <c r="F130" s="14">
        <v>170</v>
      </c>
      <c r="G130" s="14">
        <v>250</v>
      </c>
      <c r="H130" s="14" t="s">
        <v>73</v>
      </c>
      <c r="I130" s="14" t="s">
        <v>27</v>
      </c>
      <c r="J130" s="15">
        <f t="shared" si="2"/>
        <v>292.5</v>
      </c>
      <c r="K130" s="34"/>
      <c r="L130" s="37"/>
      <c r="M130" s="30"/>
      <c r="N130" s="15"/>
      <c r="O130" s="22" t="s">
        <v>137</v>
      </c>
    </row>
    <row r="131" spans="2:15" s="16" customFormat="1" ht="12.75" customHeight="1">
      <c r="B131" s="14" t="s">
        <v>36</v>
      </c>
      <c r="C131" s="14">
        <v>92</v>
      </c>
      <c r="D131" s="14">
        <v>446</v>
      </c>
      <c r="E131" s="14">
        <v>60</v>
      </c>
      <c r="F131" s="14">
        <v>170</v>
      </c>
      <c r="G131" s="14">
        <v>300</v>
      </c>
      <c r="H131" s="14" t="s">
        <v>73</v>
      </c>
      <c r="I131" s="14" t="s">
        <v>27</v>
      </c>
      <c r="J131" s="15">
        <f t="shared" si="2"/>
        <v>351</v>
      </c>
      <c r="K131" s="34"/>
      <c r="L131" s="37"/>
      <c r="M131" s="31"/>
      <c r="N131" s="15"/>
      <c r="O131" s="22" t="s">
        <v>137</v>
      </c>
    </row>
    <row r="132" spans="1:15" s="16" customFormat="1" ht="12.75" customHeight="1">
      <c r="A132" s="24">
        <v>40831.332453703704</v>
      </c>
      <c r="B132" s="14" t="s">
        <v>80</v>
      </c>
      <c r="C132" s="14">
        <v>85</v>
      </c>
      <c r="D132" s="14">
        <v>478</v>
      </c>
      <c r="E132" s="14">
        <v>42</v>
      </c>
      <c r="F132" s="14">
        <v>170</v>
      </c>
      <c r="G132" s="14">
        <v>480</v>
      </c>
      <c r="H132" s="14" t="s">
        <v>3</v>
      </c>
      <c r="I132" s="14" t="s">
        <v>27</v>
      </c>
      <c r="J132" s="15">
        <f t="shared" si="2"/>
        <v>561.5999999999999</v>
      </c>
      <c r="K132" s="33">
        <v>10</v>
      </c>
      <c r="L132" s="36"/>
      <c r="M132" s="29">
        <v>946</v>
      </c>
      <c r="N132" s="15"/>
      <c r="O132" s="22" t="s">
        <v>124</v>
      </c>
    </row>
    <row r="133" spans="1:15" s="16" customFormat="1" ht="12.75" customHeight="1">
      <c r="A133" s="24">
        <v>40831.33168981482</v>
      </c>
      <c r="B133" s="14" t="s">
        <v>80</v>
      </c>
      <c r="C133" s="14">
        <v>186</v>
      </c>
      <c r="D133" s="14">
        <v>123</v>
      </c>
      <c r="E133" s="14">
        <v>42</v>
      </c>
      <c r="F133" s="14">
        <v>170</v>
      </c>
      <c r="G133" s="14">
        <v>320</v>
      </c>
      <c r="H133" s="14" t="s">
        <v>3</v>
      </c>
      <c r="I133" s="14" t="s">
        <v>27</v>
      </c>
      <c r="J133" s="15">
        <f t="shared" si="2"/>
        <v>374.4</v>
      </c>
      <c r="K133" s="34"/>
      <c r="L133" s="37"/>
      <c r="M133" s="31"/>
      <c r="N133" s="15"/>
      <c r="O133" s="22" t="s">
        <v>124</v>
      </c>
    </row>
    <row r="134" spans="1:15" s="16" customFormat="1" ht="12.75" customHeight="1">
      <c r="A134" s="24">
        <v>40842.642534722225</v>
      </c>
      <c r="B134" s="14" t="s">
        <v>94</v>
      </c>
      <c r="C134" s="14">
        <v>21</v>
      </c>
      <c r="D134" s="14">
        <v>846</v>
      </c>
      <c r="E134" s="14">
        <v>56</v>
      </c>
      <c r="F134" s="14">
        <v>170</v>
      </c>
      <c r="G134" s="14">
        <v>435</v>
      </c>
      <c r="H134" s="14" t="s">
        <v>3</v>
      </c>
      <c r="I134" s="14" t="s">
        <v>27</v>
      </c>
      <c r="J134" s="15">
        <f t="shared" si="2"/>
        <v>508.95</v>
      </c>
      <c r="K134" s="33">
        <v>10</v>
      </c>
      <c r="L134" s="36"/>
      <c r="M134" s="29">
        <v>1010</v>
      </c>
      <c r="N134" s="15"/>
      <c r="O134" s="22" t="s">
        <v>117</v>
      </c>
    </row>
    <row r="135" spans="1:15" s="16" customFormat="1" ht="12.75" customHeight="1">
      <c r="A135" s="24">
        <v>40842.6384837963</v>
      </c>
      <c r="B135" s="14" t="s">
        <v>94</v>
      </c>
      <c r="C135" s="14">
        <v>65</v>
      </c>
      <c r="D135" s="14">
        <v>478</v>
      </c>
      <c r="E135" s="14">
        <v>48</v>
      </c>
      <c r="F135" s="14">
        <v>170</v>
      </c>
      <c r="G135" s="14">
        <v>420</v>
      </c>
      <c r="H135" s="14" t="s">
        <v>3</v>
      </c>
      <c r="I135" s="14" t="s">
        <v>27</v>
      </c>
      <c r="J135" s="15">
        <f t="shared" si="2"/>
        <v>491.4</v>
      </c>
      <c r="K135" s="34"/>
      <c r="L135" s="37"/>
      <c r="M135" s="31"/>
      <c r="N135" s="15"/>
      <c r="O135" s="22" t="s">
        <v>117</v>
      </c>
    </row>
    <row r="136" spans="1:15" s="16" customFormat="1" ht="12.75" customHeight="1">
      <c r="A136" s="24"/>
      <c r="B136" s="14" t="s">
        <v>61</v>
      </c>
      <c r="C136" s="14">
        <v>91</v>
      </c>
      <c r="D136" s="14">
        <v>847</v>
      </c>
      <c r="E136" s="14">
        <v>44</v>
      </c>
      <c r="F136" s="14">
        <v>170</v>
      </c>
      <c r="G136" s="14">
        <v>440</v>
      </c>
      <c r="H136" s="14" t="s">
        <v>73</v>
      </c>
      <c r="I136" s="14" t="s">
        <v>27</v>
      </c>
      <c r="J136" s="15">
        <f t="shared" si="2"/>
        <v>514.8</v>
      </c>
      <c r="K136" s="15">
        <v>10</v>
      </c>
      <c r="L136" s="17"/>
      <c r="M136" s="15">
        <v>525</v>
      </c>
      <c r="N136" s="15"/>
      <c r="O136" s="22" t="s">
        <v>125</v>
      </c>
    </row>
    <row r="137" spans="1:15" s="16" customFormat="1" ht="12.75" customHeight="1">
      <c r="A137" s="24">
        <v>40831.258310185185</v>
      </c>
      <c r="B137" s="14" t="s">
        <v>78</v>
      </c>
      <c r="C137" s="14">
        <v>157</v>
      </c>
      <c r="D137" s="14">
        <v>460</v>
      </c>
      <c r="E137" s="14">
        <v>42</v>
      </c>
      <c r="F137" s="14">
        <v>170</v>
      </c>
      <c r="G137" s="14">
        <v>415</v>
      </c>
      <c r="H137" s="14" t="s">
        <v>73</v>
      </c>
      <c r="I137" s="14" t="s">
        <v>27</v>
      </c>
      <c r="J137" s="15">
        <f t="shared" si="2"/>
        <v>485.54999999999995</v>
      </c>
      <c r="K137" s="15">
        <v>10</v>
      </c>
      <c r="L137" s="17"/>
      <c r="M137" s="15">
        <v>496</v>
      </c>
      <c r="N137" s="15"/>
      <c r="O137" s="22" t="s">
        <v>137</v>
      </c>
    </row>
    <row r="138" spans="1:15" s="16" customFormat="1" ht="12.75" customHeight="1">
      <c r="A138" s="24">
        <v>40840.97525462963</v>
      </c>
      <c r="B138" s="14" t="s">
        <v>25</v>
      </c>
      <c r="C138" s="14">
        <v>152</v>
      </c>
      <c r="D138" s="14">
        <v>309</v>
      </c>
      <c r="E138" s="14">
        <v>56</v>
      </c>
      <c r="F138" s="14">
        <v>164</v>
      </c>
      <c r="G138" s="14">
        <v>350</v>
      </c>
      <c r="H138" s="14" t="s">
        <v>3</v>
      </c>
      <c r="I138" s="14" t="s">
        <v>27</v>
      </c>
      <c r="J138" s="15">
        <f t="shared" si="2"/>
        <v>409.5</v>
      </c>
      <c r="K138" s="15">
        <v>10</v>
      </c>
      <c r="L138" s="17">
        <v>10</v>
      </c>
      <c r="M138" s="15">
        <v>410</v>
      </c>
      <c r="N138" s="15"/>
      <c r="O138" s="15"/>
    </row>
    <row r="139" spans="1:15" s="16" customFormat="1" ht="12.75" customHeight="1">
      <c r="A139" s="24">
        <v>40840.80725694445</v>
      </c>
      <c r="B139" s="14" t="s">
        <v>72</v>
      </c>
      <c r="C139" s="14">
        <v>64</v>
      </c>
      <c r="D139" s="14">
        <v>846</v>
      </c>
      <c r="E139" s="14">
        <v>48</v>
      </c>
      <c r="F139" s="14">
        <v>170</v>
      </c>
      <c r="G139" s="14">
        <v>400</v>
      </c>
      <c r="H139" s="14" t="s">
        <v>5</v>
      </c>
      <c r="I139" s="14" t="s">
        <v>27</v>
      </c>
      <c r="J139" s="15">
        <f t="shared" si="2"/>
        <v>468</v>
      </c>
      <c r="K139" s="33">
        <v>10</v>
      </c>
      <c r="L139" s="36"/>
      <c r="M139" s="29">
        <v>1262</v>
      </c>
      <c r="N139" s="15"/>
      <c r="O139" t="s">
        <v>127</v>
      </c>
    </row>
    <row r="140" spans="1:15" s="16" customFormat="1" ht="12.75" customHeight="1">
      <c r="A140" s="24">
        <v>40834.37603009259</v>
      </c>
      <c r="B140" s="14" t="s">
        <v>72</v>
      </c>
      <c r="C140" s="14">
        <v>122</v>
      </c>
      <c r="D140" s="14">
        <v>122</v>
      </c>
      <c r="E140" s="14">
        <v>46</v>
      </c>
      <c r="F140" s="14">
        <v>170</v>
      </c>
      <c r="G140" s="14">
        <v>320</v>
      </c>
      <c r="H140" s="14" t="s">
        <v>5</v>
      </c>
      <c r="I140" s="14" t="s">
        <v>27</v>
      </c>
      <c r="J140" s="15">
        <f t="shared" si="2"/>
        <v>374.4</v>
      </c>
      <c r="K140" s="34"/>
      <c r="L140" s="37"/>
      <c r="M140" s="30"/>
      <c r="N140" s="15"/>
      <c r="O140" t="s">
        <v>127</v>
      </c>
    </row>
    <row r="141" spans="1:15" s="16" customFormat="1" ht="12.75" customHeight="1">
      <c r="A141" s="24">
        <v>40834.37361111111</v>
      </c>
      <c r="B141" s="14" t="s">
        <v>72</v>
      </c>
      <c r="C141" s="14">
        <v>158</v>
      </c>
      <c r="D141" s="14">
        <v>379</v>
      </c>
      <c r="E141" s="14">
        <v>46</v>
      </c>
      <c r="F141" s="14">
        <v>170</v>
      </c>
      <c r="G141" s="14">
        <v>350</v>
      </c>
      <c r="H141" s="14" t="s">
        <v>5</v>
      </c>
      <c r="I141" s="14" t="s">
        <v>27</v>
      </c>
      <c r="J141" s="15">
        <f t="shared" si="2"/>
        <v>409.5</v>
      </c>
      <c r="K141" s="34"/>
      <c r="L141" s="37"/>
      <c r="M141" s="31"/>
      <c r="N141" s="15"/>
      <c r="O141" t="s">
        <v>127</v>
      </c>
    </row>
    <row r="142" spans="1:15" s="16" customFormat="1" ht="12.75" customHeight="1">
      <c r="A142" s="24"/>
      <c r="B142" s="14" t="s">
        <v>71</v>
      </c>
      <c r="C142" s="14">
        <v>65</v>
      </c>
      <c r="D142" s="14">
        <v>600</v>
      </c>
      <c r="E142" s="14">
        <v>48</v>
      </c>
      <c r="F142" s="14"/>
      <c r="G142" s="14">
        <v>420</v>
      </c>
      <c r="H142" s="14" t="s">
        <v>3</v>
      </c>
      <c r="I142" s="14"/>
      <c r="J142" s="15">
        <f t="shared" si="2"/>
        <v>491.4</v>
      </c>
      <c r="K142" s="33">
        <v>10</v>
      </c>
      <c r="L142" s="36"/>
      <c r="M142" s="29">
        <v>1063</v>
      </c>
      <c r="N142" s="15"/>
      <c r="O142" s="22" t="s">
        <v>129</v>
      </c>
    </row>
    <row r="143" spans="1:15" s="16" customFormat="1" ht="12.75" customHeight="1">
      <c r="A143" s="24">
        <v>40834.45037037037</v>
      </c>
      <c r="B143" s="14" t="s">
        <v>71</v>
      </c>
      <c r="C143" s="14">
        <v>85</v>
      </c>
      <c r="D143" s="14">
        <v>600</v>
      </c>
      <c r="E143" s="14">
        <v>48</v>
      </c>
      <c r="F143" s="14">
        <v>170</v>
      </c>
      <c r="G143" s="14">
        <v>480</v>
      </c>
      <c r="H143" s="14" t="s">
        <v>3</v>
      </c>
      <c r="I143" s="14" t="s">
        <v>27</v>
      </c>
      <c r="J143" s="15">
        <f t="shared" si="2"/>
        <v>561.5999999999999</v>
      </c>
      <c r="K143" s="34"/>
      <c r="L143" s="37"/>
      <c r="M143" s="31"/>
      <c r="N143" s="15"/>
      <c r="O143" s="22" t="s">
        <v>129</v>
      </c>
    </row>
    <row r="144" spans="7:14" s="5" customFormat="1" ht="12.75" customHeight="1">
      <c r="G144" s="5">
        <f>SUM(G2:G143)</f>
        <v>57675</v>
      </c>
      <c r="J144" s="38">
        <f>SUM(J2:J143)</f>
        <v>67479.75</v>
      </c>
      <c r="L144" s="10">
        <f>SUM(L2:L143)</f>
        <v>700.75</v>
      </c>
      <c r="M144" s="5">
        <f>SUM(M2:M143)</f>
        <v>49371</v>
      </c>
      <c r="N144" s="5">
        <f>SUM(N2:N143)</f>
        <v>17243</v>
      </c>
    </row>
    <row r="145" spans="11:12" s="5" customFormat="1" ht="12.75" customHeight="1">
      <c r="K145" s="5">
        <f>SUM(K2:K144)</f>
        <v>800</v>
      </c>
      <c r="L145" s="10"/>
    </row>
    <row r="146" s="5" customFormat="1" ht="12.75" customHeight="1">
      <c r="L146" s="10"/>
    </row>
    <row r="147" s="5" customFormat="1" ht="12.75" customHeight="1">
      <c r="L147" s="10">
        <v>68279.8</v>
      </c>
    </row>
    <row r="148" s="5" customFormat="1" ht="12.75" customHeight="1">
      <c r="L148" s="10"/>
    </row>
    <row r="149" s="5" customFormat="1" ht="12.75" customHeight="1">
      <c r="L149" s="10"/>
    </row>
    <row r="150" s="5" customFormat="1" ht="12.75" customHeight="1">
      <c r="L150" s="10"/>
    </row>
    <row r="151" s="5" customFormat="1" ht="12.75" customHeight="1">
      <c r="L151" s="10"/>
    </row>
    <row r="152" s="5" customFormat="1" ht="12.75" customHeight="1">
      <c r="L152" s="10"/>
    </row>
    <row r="153" s="5" customFormat="1" ht="12.75" customHeight="1">
      <c r="L153" s="10"/>
    </row>
    <row r="154" s="5" customFormat="1" ht="12.75" customHeight="1">
      <c r="L154" s="10"/>
    </row>
    <row r="155" s="5" customFormat="1" ht="12.75" customHeight="1">
      <c r="L155" s="10"/>
    </row>
    <row r="156" s="5" customFormat="1" ht="12.75" customHeight="1">
      <c r="L156" s="10"/>
    </row>
    <row r="157" s="5" customFormat="1" ht="12.75" customHeight="1">
      <c r="L157" s="10"/>
    </row>
    <row r="158" s="5" customFormat="1" ht="12.75" customHeight="1">
      <c r="L158" s="10"/>
    </row>
    <row r="159" s="5" customFormat="1" ht="12.75" customHeight="1">
      <c r="L159" s="10"/>
    </row>
    <row r="160" s="5" customFormat="1" ht="12.75" customHeight="1">
      <c r="L160" s="10"/>
    </row>
    <row r="161" s="5" customFormat="1" ht="12.75" customHeight="1">
      <c r="L161" s="10"/>
    </row>
    <row r="162" s="5" customFormat="1" ht="12.75" customHeight="1">
      <c r="L162" s="10"/>
    </row>
    <row r="163" s="5" customFormat="1" ht="12.75" customHeight="1">
      <c r="L163" s="10"/>
    </row>
    <row r="164" s="5" customFormat="1" ht="12.75" customHeight="1">
      <c r="L164" s="10"/>
    </row>
    <row r="165" s="5" customFormat="1" ht="12.75" customHeight="1">
      <c r="L165" s="10"/>
    </row>
    <row r="166" s="5" customFormat="1" ht="12.75" customHeight="1">
      <c r="L166" s="10"/>
    </row>
    <row r="167" s="5" customFormat="1" ht="12.75" customHeight="1">
      <c r="L167" s="10"/>
    </row>
    <row r="168" s="5" customFormat="1" ht="12.75" customHeight="1">
      <c r="L168" s="10"/>
    </row>
    <row r="169" s="5" customFormat="1" ht="12.75" customHeight="1">
      <c r="L169" s="10"/>
    </row>
    <row r="170" s="5" customFormat="1" ht="12.75" customHeight="1">
      <c r="L170" s="10"/>
    </row>
    <row r="171" s="5" customFormat="1" ht="12.75" customHeight="1">
      <c r="L171" s="10"/>
    </row>
    <row r="172" s="5" customFormat="1" ht="12.75" customHeight="1">
      <c r="L172" s="10"/>
    </row>
    <row r="173" s="5" customFormat="1" ht="12.75" customHeight="1">
      <c r="L173" s="10"/>
    </row>
    <row r="174" s="5" customFormat="1" ht="12.75" customHeight="1">
      <c r="L174" s="10"/>
    </row>
    <row r="175" s="5" customFormat="1" ht="12.75" customHeight="1">
      <c r="L175" s="10"/>
    </row>
    <row r="176" s="5" customFormat="1" ht="12.75" customHeight="1">
      <c r="L176" s="10"/>
    </row>
    <row r="177" s="5" customFormat="1" ht="12.75" customHeight="1">
      <c r="L177" s="10"/>
    </row>
    <row r="178" s="5" customFormat="1" ht="12.75" customHeight="1">
      <c r="L178" s="10"/>
    </row>
    <row r="179" s="5" customFormat="1" ht="12.75" customHeight="1">
      <c r="L179" s="10"/>
    </row>
    <row r="180" s="5" customFormat="1" ht="12.75" customHeight="1">
      <c r="L180" s="10"/>
    </row>
    <row r="181" s="5" customFormat="1" ht="12.75" customHeight="1">
      <c r="L181" s="10"/>
    </row>
    <row r="182" s="5" customFormat="1" ht="12.75" customHeight="1">
      <c r="L182" s="10"/>
    </row>
    <row r="183" s="5" customFormat="1" ht="12.75" customHeight="1">
      <c r="L183" s="10"/>
    </row>
    <row r="184" s="5" customFormat="1" ht="12.75" customHeight="1">
      <c r="L184" s="10"/>
    </row>
    <row r="185" s="4" customFormat="1" ht="12.75" customHeight="1">
      <c r="L185" s="11"/>
    </row>
    <row r="186" s="4" customFormat="1" ht="12.75" customHeight="1">
      <c r="L186" s="11"/>
    </row>
    <row r="187" s="4" customFormat="1" ht="12.75" customHeight="1">
      <c r="L187" s="11"/>
    </row>
    <row r="188" s="4" customFormat="1" ht="12.75" customHeight="1">
      <c r="L188" s="11"/>
    </row>
    <row r="189" s="4" customFormat="1" ht="12.75" customHeight="1">
      <c r="L189" s="11"/>
    </row>
    <row r="190" s="4" customFormat="1" ht="12.75" customHeight="1">
      <c r="L190" s="11"/>
    </row>
    <row r="191" s="4" customFormat="1" ht="12.75" customHeight="1">
      <c r="L191" s="11"/>
    </row>
    <row r="192" s="4" customFormat="1" ht="12.75" customHeight="1">
      <c r="L192" s="11"/>
    </row>
    <row r="193" s="4" customFormat="1" ht="12.75" customHeight="1">
      <c r="L193" s="11"/>
    </row>
    <row r="194" s="4" customFormat="1" ht="12.75" customHeight="1">
      <c r="L194" s="11"/>
    </row>
    <row r="195" s="4" customFormat="1" ht="12.75" customHeight="1">
      <c r="L195" s="11"/>
    </row>
    <row r="196" s="4" customFormat="1" ht="12.75" customHeight="1">
      <c r="L196" s="11"/>
    </row>
    <row r="197" s="4" customFormat="1" ht="12.75" customHeight="1">
      <c r="L197" s="11"/>
    </row>
  </sheetData>
  <sheetProtection/>
  <mergeCells count="109">
    <mergeCell ref="M2:M3"/>
    <mergeCell ref="N112:N113"/>
    <mergeCell ref="M6:M7"/>
    <mergeCell ref="N72:N73"/>
    <mergeCell ref="M52:M53"/>
    <mergeCell ref="M97:M98"/>
    <mergeCell ref="M78:M80"/>
    <mergeCell ref="M101:M102"/>
    <mergeCell ref="N18:N22"/>
    <mergeCell ref="M50:M51"/>
    <mergeCell ref="M36:M43"/>
    <mergeCell ref="M139:M141"/>
    <mergeCell ref="M142:M143"/>
    <mergeCell ref="N25:N26"/>
    <mergeCell ref="O25:O26"/>
    <mergeCell ref="N74:N77"/>
    <mergeCell ref="M68:M71"/>
    <mergeCell ref="M134:M135"/>
    <mergeCell ref="M54:M55"/>
    <mergeCell ref="M132:M133"/>
    <mergeCell ref="L121:L122"/>
    <mergeCell ref="M95:M96"/>
    <mergeCell ref="M82:M83"/>
    <mergeCell ref="L101:L102"/>
    <mergeCell ref="L103:L104"/>
    <mergeCell ref="M91:M92"/>
    <mergeCell ref="L106:L107"/>
    <mergeCell ref="L110:L111"/>
    <mergeCell ref="L112:L113"/>
    <mergeCell ref="L115:L116"/>
    <mergeCell ref="L86:L87"/>
    <mergeCell ref="L88:L89"/>
    <mergeCell ref="L91:L92"/>
    <mergeCell ref="L95:L96"/>
    <mergeCell ref="L97:L98"/>
    <mergeCell ref="L99:L100"/>
    <mergeCell ref="L59:L60"/>
    <mergeCell ref="L68:L71"/>
    <mergeCell ref="L72:L73"/>
    <mergeCell ref="L74:L77"/>
    <mergeCell ref="L78:L80"/>
    <mergeCell ref="L82:L83"/>
    <mergeCell ref="L32:L35"/>
    <mergeCell ref="L36:L43"/>
    <mergeCell ref="L47:L48"/>
    <mergeCell ref="L50:L51"/>
    <mergeCell ref="L52:L53"/>
    <mergeCell ref="L54:L55"/>
    <mergeCell ref="L2:L3"/>
    <mergeCell ref="L6:L7"/>
    <mergeCell ref="L9:L14"/>
    <mergeCell ref="L18:L22"/>
    <mergeCell ref="L25:L26"/>
    <mergeCell ref="L28:L30"/>
    <mergeCell ref="K142:K143"/>
    <mergeCell ref="L142:L143"/>
    <mergeCell ref="L126:L131"/>
    <mergeCell ref="L132:L133"/>
    <mergeCell ref="L134:L135"/>
    <mergeCell ref="L139:L141"/>
    <mergeCell ref="K112:K113"/>
    <mergeCell ref="K115:K116"/>
    <mergeCell ref="K126:K131"/>
    <mergeCell ref="K132:K133"/>
    <mergeCell ref="K134:K135"/>
    <mergeCell ref="K139:K141"/>
    <mergeCell ref="K121:K122"/>
    <mergeCell ref="K97:K98"/>
    <mergeCell ref="K99:K100"/>
    <mergeCell ref="K101:K102"/>
    <mergeCell ref="K103:K104"/>
    <mergeCell ref="K106:K107"/>
    <mergeCell ref="K110:K111"/>
    <mergeCell ref="K78:K80"/>
    <mergeCell ref="K82:K83"/>
    <mergeCell ref="K86:K87"/>
    <mergeCell ref="K88:K89"/>
    <mergeCell ref="K91:K92"/>
    <mergeCell ref="K95:K96"/>
    <mergeCell ref="N121:N122"/>
    <mergeCell ref="N115:N116"/>
    <mergeCell ref="M32:M35"/>
    <mergeCell ref="K2:K3"/>
    <mergeCell ref="K6:K7"/>
    <mergeCell ref="K9:K14"/>
    <mergeCell ref="K18:K22"/>
    <mergeCell ref="K25:K26"/>
    <mergeCell ref="M88:M89"/>
    <mergeCell ref="K52:K53"/>
    <mergeCell ref="N28:N30"/>
    <mergeCell ref="M99:M100"/>
    <mergeCell ref="K28:K30"/>
    <mergeCell ref="K47:K48"/>
    <mergeCell ref="K50:K51"/>
    <mergeCell ref="M86:M87"/>
    <mergeCell ref="M47:M48"/>
    <mergeCell ref="K54:K55"/>
    <mergeCell ref="K59:K60"/>
    <mergeCell ref="K68:K71"/>
    <mergeCell ref="M9:M14"/>
    <mergeCell ref="M103:M104"/>
    <mergeCell ref="M110:M111"/>
    <mergeCell ref="M106:M107"/>
    <mergeCell ref="M126:M131"/>
    <mergeCell ref="K32:K35"/>
    <mergeCell ref="K36:K43"/>
    <mergeCell ref="M59:M60"/>
    <mergeCell ref="K72:K73"/>
    <mergeCell ref="K74:K77"/>
  </mergeCells>
  <hyperlinks>
    <hyperlink ref="B79" r:id="rId1" display="http://maxa.www.nn.ru/"/>
    <hyperlink ref="B80" r:id="rId2" display="http://maxa.www.nn.ru/"/>
    <hyperlink ref="B78" r:id="rId3" display="http://maxa.www.nn.ru/"/>
    <hyperlink ref="B45" r:id="rId4" display="http://kisyllya.www.nn.ru/"/>
    <hyperlink ref="B22" r:id="rId5" display="http://eleonorka.www.nn.ru/"/>
    <hyperlink ref="B89" r:id="rId6" display="http://poiiilina.www.nn.ru/"/>
    <hyperlink ref="B88" r:id="rId7" display="http://poiiilina.www.nn.ru/"/>
  </hyperlinks>
  <printOptions/>
  <pageMargins left="0.75" right="0.75" top="1" bottom="1" header="0.5" footer="0.5"/>
  <pageSetup horizontalDpi="300" verticalDpi="3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dcterms:created xsi:type="dcterms:W3CDTF">2011-10-25T09:17:41Z</dcterms:created>
  <dcterms:modified xsi:type="dcterms:W3CDTF">2011-11-09T10:19:41Z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