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'Лист1'!$A$1:$H$41</definedName>
  </definedNames>
  <calcPr fullCalcOnLoad="1" refMode="R1C1"/>
</workbook>
</file>

<file path=xl/sharedStrings.xml><?xml version="1.0" encoding="utf-8"?>
<sst xmlns="http://schemas.openxmlformats.org/spreadsheetml/2006/main" count="128" uniqueCount="78">
  <si>
    <t>Ник</t>
  </si>
  <si>
    <t>Сообщение</t>
  </si>
  <si>
    <t>Название</t>
  </si>
  <si>
    <t>Mama Jolly</t>
  </si>
  <si>
    <t>22 р-р</t>
  </si>
  <si>
    <t>Боди с запахом арт 1-5м</t>
  </si>
  <si>
    <t>Nata2010</t>
  </si>
  <si>
    <t>22</t>
  </si>
  <si>
    <t>lelenkaa</t>
  </si>
  <si>
    <t>кариглазка</t>
  </si>
  <si>
    <t>20(62-68)-1шт.</t>
  </si>
  <si>
    <t>Комбинезон \\\\\\\\  3-18</t>
  </si>
  <si>
    <t>Olesya84</t>
  </si>
  <si>
    <t>20</t>
  </si>
  <si>
    <t>Лилян</t>
  </si>
  <si>
    <t>24 -1шт</t>
  </si>
  <si>
    <t>Belka2038</t>
  </si>
  <si>
    <t>20 р-р</t>
  </si>
  <si>
    <t>Комбинезон с капюшоном арт 1-3м</t>
  </si>
  <si>
    <t>Мамишка</t>
  </si>
  <si>
    <t>р-р 20</t>
  </si>
  <si>
    <t>nevsa</t>
  </si>
  <si>
    <t>р.26 - 8 шт.</t>
  </si>
  <si>
    <t>1-14 мф</t>
  </si>
  <si>
    <t xml:space="preserve"> р-р 24</t>
  </si>
  <si>
    <t>теперь я просто МыМра</t>
  </si>
  <si>
    <t>24р-р 1 шт</t>
  </si>
  <si>
    <t>skin221</t>
  </si>
  <si>
    <t>marina17</t>
  </si>
  <si>
    <t>28 р. 4 шт на мальчика</t>
  </si>
  <si>
    <t>sm_shtanishki-3-11.JPG</t>
  </si>
  <si>
    <t>hea</t>
  </si>
  <si>
    <t>22 голуб</t>
  </si>
  <si>
    <t>Комбинезон с капюшоном арт 1-3д</t>
  </si>
  <si>
    <t>Наталюша</t>
  </si>
  <si>
    <t xml:space="preserve">
26р 1шт</t>
  </si>
  <si>
    <t>Боди с запахом арт 1-5д</t>
  </si>
  <si>
    <t>prosto-ezh</t>
  </si>
  <si>
    <t>26 - 1 шт</t>
  </si>
  <si>
    <t>ТиДжик</t>
  </si>
  <si>
    <t>26</t>
  </si>
  <si>
    <t>ариша11</t>
  </si>
  <si>
    <t>26- 1 шт</t>
  </si>
  <si>
    <t>eka911</t>
  </si>
  <si>
    <t>1 шт. 26р</t>
  </si>
  <si>
    <t>Боди Бизнес Леди арт 2-15</t>
  </si>
  <si>
    <t>26 1 шт</t>
  </si>
  <si>
    <t>пристрой</t>
  </si>
  <si>
    <t>Боди Бизнес Леди арт 2-16</t>
  </si>
  <si>
    <t>Mayusya</t>
  </si>
  <si>
    <t>20 р-р 1 шт.</t>
  </si>
  <si>
    <t>Комбинезон арт 2-16</t>
  </si>
  <si>
    <t>24 р. 1 шт</t>
  </si>
  <si>
    <t>belovitskay</t>
  </si>
  <si>
    <t>26-девочка</t>
  </si>
  <si>
    <t xml:space="preserve"> 26р
))</t>
  </si>
  <si>
    <t>38-42 - 1шт серая</t>
  </si>
  <si>
    <t>Шапочка серая арт 1*9</t>
  </si>
  <si>
    <t>irisha1989</t>
  </si>
  <si>
    <t>38-42 2шт серая</t>
  </si>
  <si>
    <t xml:space="preserve"> 38-42</t>
  </si>
  <si>
    <t xml:space="preserve"> р-р22 киви (можно белые)</t>
  </si>
  <si>
    <t>Ползунки Ажур арт 0-11</t>
  </si>
  <si>
    <t>22 размер! 2шт на мальчика пожалуйста! Бел и голуб</t>
  </si>
  <si>
    <t>Цена</t>
  </si>
  <si>
    <t>Кол-во</t>
  </si>
  <si>
    <t>Стоимость</t>
  </si>
  <si>
    <t>24р</t>
  </si>
  <si>
    <t>велюровая курточка 5-3 экрю</t>
  </si>
  <si>
    <t>gryaznova </t>
  </si>
  <si>
    <t>5-2  штанишки на синтепоне  роз</t>
  </si>
  <si>
    <t>5-3 курточка на синтепоне  роз</t>
  </si>
  <si>
    <t>Итого</t>
  </si>
  <si>
    <t>Итого +17%</t>
  </si>
  <si>
    <t>Света нн</t>
  </si>
  <si>
    <t>1шт 22р роз</t>
  </si>
  <si>
    <t>22р</t>
  </si>
  <si>
    <t>штанишки с лам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</si>
</sst>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4" fillId="0" borderId="10" xfId="42" applyBorder="1" applyAlignment="1" applyProtection="1">
      <alignment/>
      <protection/>
    </xf>
    <xf numFmtId="0" fontId="0" fillId="15" borderId="10" xfId="0" applyFill="1" applyBorder="1" applyAlignment="1">
      <alignment/>
    </xf>
    <xf numFmtId="1" fontId="0" fillId="15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1" fontId="0" fillId="15" borderId="0" xfId="0" applyNumberForma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77931" TargetMode="External" /><Relationship Id="rId2" Type="http://schemas.openxmlformats.org/officeDocument/2006/relationships/hyperlink" Target="http://www.nn.ru/user.php?user_id=277931" TargetMode="External" /><Relationship Id="rId3" Type="http://schemas.openxmlformats.org/officeDocument/2006/relationships/hyperlink" Target="http://www.nn.ru/user.php?user_id=195510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8">
      <selection activeCell="I35" sqref="I35"/>
    </sheetView>
  </sheetViews>
  <sheetFormatPr defaultColWidth="9.140625" defaultRowHeight="15"/>
  <cols>
    <col min="1" max="1" width="23.7109375" style="0" customWidth="1"/>
    <col min="2" max="2" width="17.00390625" style="0" customWidth="1"/>
    <col min="3" max="3" width="36.140625" style="0" customWidth="1"/>
    <col min="4" max="4" width="11.140625" style="0" customWidth="1"/>
    <col min="5" max="5" width="9.28125" style="0" customWidth="1"/>
    <col min="6" max="6" width="12.28125" style="0" customWidth="1"/>
    <col min="7" max="7" width="11.140625" style="0" customWidth="1"/>
    <col min="8" max="8" width="13.710937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64</v>
      </c>
      <c r="E1" s="1" t="s">
        <v>65</v>
      </c>
      <c r="F1" s="1" t="s">
        <v>66</v>
      </c>
      <c r="G1" s="1" t="s">
        <v>72</v>
      </c>
      <c r="H1" s="4" t="s">
        <v>73</v>
      </c>
    </row>
    <row r="2" spans="1:8" ht="15">
      <c r="A2" s="1" t="s">
        <v>16</v>
      </c>
      <c r="B2" s="1" t="s">
        <v>17</v>
      </c>
      <c r="C2" s="1" t="s">
        <v>18</v>
      </c>
      <c r="D2" s="1">
        <v>299</v>
      </c>
      <c r="E2" s="1">
        <v>1</v>
      </c>
      <c r="F2" s="1">
        <f>D2*E2</f>
        <v>299</v>
      </c>
      <c r="G2" s="1">
        <f>F2</f>
        <v>299</v>
      </c>
      <c r="H2" s="5">
        <f>G2+G2*0.17</f>
        <v>349.83</v>
      </c>
    </row>
    <row r="3" spans="1:8" ht="15">
      <c r="A3" s="1" t="s">
        <v>53</v>
      </c>
      <c r="B3" s="1" t="s">
        <v>54</v>
      </c>
      <c r="C3" s="1" t="s">
        <v>33</v>
      </c>
      <c r="D3" s="1">
        <v>299</v>
      </c>
      <c r="E3" s="1">
        <v>1</v>
      </c>
      <c r="F3" s="1">
        <f>D3*E3</f>
        <v>299</v>
      </c>
      <c r="G3" s="1">
        <f>F3</f>
        <v>299</v>
      </c>
      <c r="H3" s="5">
        <f>G3+G3*0.17</f>
        <v>349.83</v>
      </c>
    </row>
    <row r="4" spans="1:8" ht="15">
      <c r="A4" s="1" t="s">
        <v>43</v>
      </c>
      <c r="B4" s="1" t="s">
        <v>44</v>
      </c>
      <c r="C4" s="1" t="s">
        <v>45</v>
      </c>
      <c r="D4" s="1">
        <v>149</v>
      </c>
      <c r="E4" s="1">
        <v>1</v>
      </c>
      <c r="F4" s="1">
        <f>D4*E4</f>
        <v>149</v>
      </c>
      <c r="G4" s="1">
        <f>F4</f>
        <v>149</v>
      </c>
      <c r="H4" s="5">
        <f>G4+G4*0.17</f>
        <v>174.33</v>
      </c>
    </row>
    <row r="5" spans="1:8" ht="15">
      <c r="A5" s="3" t="s">
        <v>69</v>
      </c>
      <c r="B5" s="1">
        <v>24</v>
      </c>
      <c r="C5" s="1" t="s">
        <v>70</v>
      </c>
      <c r="D5" s="1">
        <v>499</v>
      </c>
      <c r="E5" s="1">
        <v>1</v>
      </c>
      <c r="F5" s="1">
        <f>D5*E5</f>
        <v>499</v>
      </c>
      <c r="G5" s="1"/>
      <c r="H5" s="5">
        <f>G5+G5*0.17</f>
        <v>0</v>
      </c>
    </row>
    <row r="6" spans="1:8" ht="15">
      <c r="A6" s="3" t="s">
        <v>69</v>
      </c>
      <c r="B6" s="1">
        <v>24</v>
      </c>
      <c r="C6" s="1" t="s">
        <v>71</v>
      </c>
      <c r="D6" s="1">
        <v>499</v>
      </c>
      <c r="E6" s="1">
        <v>1</v>
      </c>
      <c r="F6" s="1">
        <f>D6*E6</f>
        <v>499</v>
      </c>
      <c r="G6" s="1">
        <f>F5+F6</f>
        <v>998</v>
      </c>
      <c r="H6" s="5">
        <f>G6+G6*0.17</f>
        <v>1167.66</v>
      </c>
    </row>
    <row r="7" spans="1:8" ht="15">
      <c r="A7" s="1" t="s">
        <v>31</v>
      </c>
      <c r="B7" s="1" t="s">
        <v>32</v>
      </c>
      <c r="C7" s="1" t="s">
        <v>33</v>
      </c>
      <c r="D7" s="1">
        <v>299</v>
      </c>
      <c r="E7" s="1">
        <v>1</v>
      </c>
      <c r="F7" s="1">
        <f>D7*E7</f>
        <v>299</v>
      </c>
      <c r="G7" s="1">
        <f>F7</f>
        <v>299</v>
      </c>
      <c r="H7" s="5">
        <f>G7+G7*0.17</f>
        <v>349.83</v>
      </c>
    </row>
    <row r="8" spans="1:8" ht="15">
      <c r="A8" s="1" t="s">
        <v>58</v>
      </c>
      <c r="B8" s="1" t="s">
        <v>59</v>
      </c>
      <c r="C8" s="1" t="s">
        <v>57</v>
      </c>
      <c r="D8" s="1">
        <v>45</v>
      </c>
      <c r="E8" s="1">
        <v>2</v>
      </c>
      <c r="F8" s="1">
        <f>D8*E8</f>
        <v>90</v>
      </c>
      <c r="G8" s="1">
        <f>F8</f>
        <v>90</v>
      </c>
      <c r="H8" s="5">
        <f>G8+G8*0.17</f>
        <v>105.3</v>
      </c>
    </row>
    <row r="9" spans="1:8" ht="15">
      <c r="A9" s="1" t="s">
        <v>8</v>
      </c>
      <c r="B9" s="1" t="s">
        <v>4</v>
      </c>
      <c r="C9" s="1" t="s">
        <v>5</v>
      </c>
      <c r="D9" s="1">
        <v>159</v>
      </c>
      <c r="E9" s="1">
        <v>1</v>
      </c>
      <c r="F9" s="1">
        <f>D9*E9</f>
        <v>159</v>
      </c>
      <c r="G9" s="1"/>
      <c r="H9" s="5">
        <f>G9+G9*0.17</f>
        <v>0</v>
      </c>
    </row>
    <row r="10" spans="1:8" ht="15">
      <c r="A10" s="1" t="s">
        <v>8</v>
      </c>
      <c r="B10" s="1" t="s">
        <v>63</v>
      </c>
      <c r="C10" s="1" t="s">
        <v>62</v>
      </c>
      <c r="D10" s="1">
        <v>81</v>
      </c>
      <c r="E10" s="1">
        <v>2</v>
      </c>
      <c r="F10" s="1">
        <f>D10*E10</f>
        <v>162</v>
      </c>
      <c r="G10" s="1">
        <f>F9+F10</f>
        <v>321</v>
      </c>
      <c r="H10" s="5">
        <f>G10+G10*0.17</f>
        <v>375.57</v>
      </c>
    </row>
    <row r="11" spans="1:8" ht="15">
      <c r="A11" s="1" t="s">
        <v>3</v>
      </c>
      <c r="B11" s="1" t="s">
        <v>4</v>
      </c>
      <c r="C11" s="1" t="s">
        <v>5</v>
      </c>
      <c r="D11" s="1">
        <v>159</v>
      </c>
      <c r="E11" s="1">
        <v>1</v>
      </c>
      <c r="F11" s="1">
        <f>D11*E11</f>
        <v>159</v>
      </c>
      <c r="G11" s="1">
        <f>F11</f>
        <v>159</v>
      </c>
      <c r="H11" s="5">
        <f>G11+G11*0.17</f>
        <v>186.03</v>
      </c>
    </row>
    <row r="12" spans="1:8" ht="15">
      <c r="A12" s="1" t="s">
        <v>28</v>
      </c>
      <c r="B12" s="1" t="s">
        <v>29</v>
      </c>
      <c r="C12" s="1" t="s">
        <v>30</v>
      </c>
      <c r="D12" s="1">
        <v>129</v>
      </c>
      <c r="E12" s="1">
        <v>4</v>
      </c>
      <c r="F12" s="1">
        <f>D12*E12</f>
        <v>516</v>
      </c>
      <c r="G12" s="1">
        <f>F12</f>
        <v>516</v>
      </c>
      <c r="H12" s="5">
        <f>G12+G12*0.17</f>
        <v>603.72</v>
      </c>
    </row>
    <row r="13" spans="1:8" ht="15">
      <c r="A13" s="1" t="s">
        <v>49</v>
      </c>
      <c r="B13" s="1" t="s">
        <v>50</v>
      </c>
      <c r="C13" s="1" t="s">
        <v>51</v>
      </c>
      <c r="D13" s="1">
        <v>259</v>
      </c>
      <c r="E13" s="1">
        <v>1</v>
      </c>
      <c r="F13" s="1">
        <f>D13*E13</f>
        <v>259</v>
      </c>
      <c r="G13" s="1">
        <f>F13</f>
        <v>259</v>
      </c>
      <c r="H13" s="5">
        <f>G13+G13*0.17</f>
        <v>303.03</v>
      </c>
    </row>
    <row r="14" spans="1:8" ht="15">
      <c r="A14" s="1" t="s">
        <v>6</v>
      </c>
      <c r="B14" s="1" t="s">
        <v>7</v>
      </c>
      <c r="C14" s="1" t="s">
        <v>5</v>
      </c>
      <c r="D14" s="1">
        <v>159</v>
      </c>
      <c r="E14" s="1">
        <v>1</v>
      </c>
      <c r="F14" s="1">
        <f>D14*E14</f>
        <v>159</v>
      </c>
      <c r="G14" s="1"/>
      <c r="H14" s="5">
        <f>G14+G14*0.17</f>
        <v>0</v>
      </c>
    </row>
    <row r="15" spans="1:8" ht="15">
      <c r="A15" s="1" t="s">
        <v>6</v>
      </c>
      <c r="B15" s="1" t="s">
        <v>7</v>
      </c>
      <c r="C15" s="1" t="s">
        <v>11</v>
      </c>
      <c r="D15" s="1">
        <v>259</v>
      </c>
      <c r="E15" s="1">
        <v>1</v>
      </c>
      <c r="F15" s="1">
        <f>D15*E15</f>
        <v>259</v>
      </c>
      <c r="G15" s="1"/>
      <c r="H15" s="5">
        <f>G15+G15*0.17</f>
        <v>0</v>
      </c>
    </row>
    <row r="16" spans="1:8" ht="15">
      <c r="A16" s="1" t="s">
        <v>6</v>
      </c>
      <c r="B16" s="1" t="s">
        <v>7</v>
      </c>
      <c r="C16" s="1" t="s">
        <v>18</v>
      </c>
      <c r="D16" s="1">
        <v>299</v>
      </c>
      <c r="E16" s="1">
        <v>1</v>
      </c>
      <c r="F16" s="1">
        <f>D16*E16</f>
        <v>299</v>
      </c>
      <c r="G16" s="1">
        <f>F14+F15+F16</f>
        <v>717</v>
      </c>
      <c r="H16" s="5">
        <f>G16+G16*0.17</f>
        <v>838.89</v>
      </c>
    </row>
    <row r="17" spans="1:8" ht="15">
      <c r="A17" s="1" t="s">
        <v>21</v>
      </c>
      <c r="B17" s="1" t="s">
        <v>22</v>
      </c>
      <c r="C17" s="1" t="s">
        <v>23</v>
      </c>
      <c r="D17" s="1">
        <v>115</v>
      </c>
      <c r="E17" s="1">
        <v>8</v>
      </c>
      <c r="F17" s="1">
        <f>D17*E17</f>
        <v>920</v>
      </c>
      <c r="G17" s="1">
        <f>F17</f>
        <v>920</v>
      </c>
      <c r="H17" s="5">
        <f>G17+G17*0.17</f>
        <v>1076.4</v>
      </c>
    </row>
    <row r="18" spans="1:8" ht="15">
      <c r="A18" s="1" t="s">
        <v>12</v>
      </c>
      <c r="B18" s="1" t="s">
        <v>13</v>
      </c>
      <c r="C18" s="1" t="s">
        <v>11</v>
      </c>
      <c r="D18" s="1">
        <v>259</v>
      </c>
      <c r="E18" s="1">
        <v>1</v>
      </c>
      <c r="F18" s="1">
        <f>D18*E18</f>
        <v>259</v>
      </c>
      <c r="G18" s="1"/>
      <c r="H18" s="5">
        <f>G18+G18*0.17</f>
        <v>0</v>
      </c>
    </row>
    <row r="19" spans="1:8" ht="15">
      <c r="A19" s="1" t="s">
        <v>12</v>
      </c>
      <c r="B19" s="1" t="s">
        <v>13</v>
      </c>
      <c r="C19" s="1" t="s">
        <v>18</v>
      </c>
      <c r="D19" s="1">
        <v>299</v>
      </c>
      <c r="E19" s="1">
        <v>1</v>
      </c>
      <c r="F19" s="1">
        <f>D19*E19</f>
        <v>299</v>
      </c>
      <c r="G19" s="1">
        <f>F18+F19</f>
        <v>558</v>
      </c>
      <c r="H19" s="5">
        <f>G19+G19*0.17</f>
        <v>652.86</v>
      </c>
    </row>
    <row r="20" spans="1:8" ht="15">
      <c r="A20" s="1" t="s">
        <v>37</v>
      </c>
      <c r="B20" s="1" t="s">
        <v>38</v>
      </c>
      <c r="C20" s="1" t="s">
        <v>36</v>
      </c>
      <c r="D20" s="1">
        <v>159</v>
      </c>
      <c r="E20" s="1">
        <v>1</v>
      </c>
      <c r="F20" s="1">
        <f>D20*E20</f>
        <v>159</v>
      </c>
      <c r="G20" s="1"/>
      <c r="H20" s="5">
        <f>G20+G20*0.17</f>
        <v>0</v>
      </c>
    </row>
    <row r="21" spans="1:8" ht="15">
      <c r="A21" s="1" t="s">
        <v>37</v>
      </c>
      <c r="B21" s="1" t="s">
        <v>46</v>
      </c>
      <c r="C21" s="1" t="s">
        <v>45</v>
      </c>
      <c r="D21" s="1">
        <v>149</v>
      </c>
      <c r="E21" s="1">
        <v>1</v>
      </c>
      <c r="F21" s="1">
        <f>D21*E21</f>
        <v>149</v>
      </c>
      <c r="G21" s="1"/>
      <c r="H21" s="5">
        <f>G21+G21*0.17</f>
        <v>0</v>
      </c>
    </row>
    <row r="22" spans="1:8" ht="15">
      <c r="A22" s="1" t="s">
        <v>37</v>
      </c>
      <c r="B22" s="1" t="s">
        <v>56</v>
      </c>
      <c r="C22" s="1" t="s">
        <v>57</v>
      </c>
      <c r="D22" s="1">
        <v>45</v>
      </c>
      <c r="E22" s="1">
        <v>1</v>
      </c>
      <c r="F22" s="1">
        <f>D22*E22</f>
        <v>45</v>
      </c>
      <c r="G22" s="1">
        <f>F20+F21+F22</f>
        <v>353</v>
      </c>
      <c r="H22" s="5">
        <f>G22+G22*0.17</f>
        <v>413.01</v>
      </c>
    </row>
    <row r="23" spans="1:8" ht="15">
      <c r="A23" s="1" t="s">
        <v>27</v>
      </c>
      <c r="B23" s="1" t="s">
        <v>26</v>
      </c>
      <c r="C23" s="1" t="s">
        <v>23</v>
      </c>
      <c r="D23" s="1">
        <v>115</v>
      </c>
      <c r="E23" s="1">
        <v>1</v>
      </c>
      <c r="F23" s="1">
        <f>D23*E23</f>
        <v>115</v>
      </c>
      <c r="G23" s="1">
        <f>F23</f>
        <v>115</v>
      </c>
      <c r="H23" s="5">
        <f>G23+G23*0.17</f>
        <v>134.55</v>
      </c>
    </row>
    <row r="24" spans="1:8" ht="15">
      <c r="A24" s="1" t="s">
        <v>41</v>
      </c>
      <c r="B24" s="1" t="s">
        <v>42</v>
      </c>
      <c r="C24" s="1" t="s">
        <v>36</v>
      </c>
      <c r="D24" s="1">
        <v>159</v>
      </c>
      <c r="E24" s="1">
        <v>1</v>
      </c>
      <c r="F24" s="1">
        <f>D24*E24</f>
        <v>159</v>
      </c>
      <c r="G24" s="1"/>
      <c r="H24" s="5">
        <f>G24+G24*0.17</f>
        <v>0</v>
      </c>
    </row>
    <row r="25" spans="1:8" ht="15">
      <c r="A25" s="1" t="s">
        <v>41</v>
      </c>
      <c r="B25" s="1" t="s">
        <v>52</v>
      </c>
      <c r="C25" s="1" t="s">
        <v>51</v>
      </c>
      <c r="D25" s="1">
        <v>259</v>
      </c>
      <c r="E25" s="1">
        <v>1</v>
      </c>
      <c r="F25" s="1">
        <f>D25*E25</f>
        <v>259</v>
      </c>
      <c r="G25" s="1"/>
      <c r="H25" s="5">
        <f>G25+G25*0.17</f>
        <v>0</v>
      </c>
    </row>
    <row r="26" spans="1:8" ht="30">
      <c r="A26" s="1" t="s">
        <v>41</v>
      </c>
      <c r="B26" s="2" t="s">
        <v>55</v>
      </c>
      <c r="C26" s="1" t="s">
        <v>33</v>
      </c>
      <c r="D26" s="1">
        <v>299</v>
      </c>
      <c r="E26" s="1">
        <v>1</v>
      </c>
      <c r="F26" s="1">
        <f>D26*E26</f>
        <v>299</v>
      </c>
      <c r="G26" s="1"/>
      <c r="H26" s="5">
        <f>G26+G26*0.17</f>
        <v>0</v>
      </c>
    </row>
    <row r="27" spans="1:8" ht="15">
      <c r="A27" s="1" t="s">
        <v>41</v>
      </c>
      <c r="B27" s="1" t="s">
        <v>60</v>
      </c>
      <c r="C27" s="1" t="s">
        <v>57</v>
      </c>
      <c r="D27" s="1">
        <v>45</v>
      </c>
      <c r="E27" s="1">
        <v>1</v>
      </c>
      <c r="F27" s="1">
        <f>D27*E27</f>
        <v>45</v>
      </c>
      <c r="G27" s="1"/>
      <c r="H27" s="5">
        <f>G27+G27*0.17</f>
        <v>0</v>
      </c>
    </row>
    <row r="28" spans="1:8" ht="15">
      <c r="A28" s="1" t="s">
        <v>41</v>
      </c>
      <c r="B28" s="1" t="s">
        <v>67</v>
      </c>
      <c r="C28" s="1" t="s">
        <v>68</v>
      </c>
      <c r="D28" s="1">
        <v>499</v>
      </c>
      <c r="E28" s="1">
        <v>1</v>
      </c>
      <c r="F28" s="1">
        <f>D28*E28</f>
        <v>499</v>
      </c>
      <c r="G28" s="1">
        <f>F24+F25+F26+F27+F28</f>
        <v>1261</v>
      </c>
      <c r="H28" s="5">
        <f>G28+G28*0.17</f>
        <v>1475.37</v>
      </c>
    </row>
    <row r="29" spans="1:8" ht="15">
      <c r="A29" s="1" t="s">
        <v>9</v>
      </c>
      <c r="B29" s="1" t="s">
        <v>10</v>
      </c>
      <c r="C29" s="1" t="s">
        <v>11</v>
      </c>
      <c r="D29" s="1">
        <v>259</v>
      </c>
      <c r="E29" s="1">
        <v>1</v>
      </c>
      <c r="F29" s="1">
        <f>D29*E29</f>
        <v>259</v>
      </c>
      <c r="G29" s="1">
        <f>F29</f>
        <v>259</v>
      </c>
      <c r="H29" s="5">
        <f>G29+G29*0.17</f>
        <v>303.03</v>
      </c>
    </row>
    <row r="30" spans="1:8" ht="15">
      <c r="A30" s="1" t="s">
        <v>14</v>
      </c>
      <c r="B30" s="1" t="s">
        <v>15</v>
      </c>
      <c r="C30" s="1" t="s">
        <v>11</v>
      </c>
      <c r="D30" s="1">
        <v>259</v>
      </c>
      <c r="E30" s="1">
        <v>1</v>
      </c>
      <c r="F30" s="1">
        <f>D30*E30</f>
        <v>259</v>
      </c>
      <c r="G30" s="1">
        <f>F30</f>
        <v>259</v>
      </c>
      <c r="H30" s="5">
        <f>G30+G30*0.17</f>
        <v>303.03</v>
      </c>
    </row>
    <row r="31" spans="1:8" ht="15">
      <c r="A31" s="1" t="s">
        <v>19</v>
      </c>
      <c r="B31" s="1" t="s">
        <v>20</v>
      </c>
      <c r="C31" s="1" t="s">
        <v>18</v>
      </c>
      <c r="D31" s="1">
        <v>299</v>
      </c>
      <c r="E31" s="1">
        <v>1</v>
      </c>
      <c r="F31" s="1">
        <f>D31*E31</f>
        <v>299</v>
      </c>
      <c r="G31" s="1"/>
      <c r="H31" s="5">
        <f>G31+G31*0.17</f>
        <v>0</v>
      </c>
    </row>
    <row r="32" spans="1:8" ht="15">
      <c r="A32" s="1" t="s">
        <v>19</v>
      </c>
      <c r="B32" s="1" t="s">
        <v>24</v>
      </c>
      <c r="C32" s="1" t="s">
        <v>23</v>
      </c>
      <c r="D32" s="1">
        <v>115</v>
      </c>
      <c r="E32" s="1">
        <v>1</v>
      </c>
      <c r="F32" s="1">
        <f>D32*E32</f>
        <v>115</v>
      </c>
      <c r="G32" s="1"/>
      <c r="H32" s="5">
        <f>G32+G32*0.17</f>
        <v>0</v>
      </c>
    </row>
    <row r="33" spans="1:8" ht="15">
      <c r="A33" s="1" t="s">
        <v>19</v>
      </c>
      <c r="B33" s="1" t="s">
        <v>61</v>
      </c>
      <c r="C33" s="1" t="s">
        <v>62</v>
      </c>
      <c r="D33" s="1">
        <v>81</v>
      </c>
      <c r="E33" s="1">
        <v>1</v>
      </c>
      <c r="F33" s="1">
        <f>D33*E33</f>
        <v>81</v>
      </c>
      <c r="G33" s="1"/>
      <c r="H33" s="5">
        <f>G33+G33*0.17</f>
        <v>0</v>
      </c>
    </row>
    <row r="34" spans="1:8" ht="15">
      <c r="A34" s="1" t="s">
        <v>19</v>
      </c>
      <c r="B34" s="1" t="s">
        <v>75</v>
      </c>
      <c r="C34" s="1" t="s">
        <v>62</v>
      </c>
      <c r="D34" s="1">
        <v>81</v>
      </c>
      <c r="E34" s="1">
        <v>1</v>
      </c>
      <c r="F34" s="1">
        <f>D34*E34</f>
        <v>81</v>
      </c>
      <c r="G34" s="1"/>
      <c r="H34" s="5">
        <f>G34+G34*0.17</f>
        <v>0</v>
      </c>
    </row>
    <row r="35" spans="1:8" ht="15">
      <c r="A35" s="8" t="s">
        <v>19</v>
      </c>
      <c r="B35" s="8" t="s">
        <v>76</v>
      </c>
      <c r="C35" s="8" t="s">
        <v>77</v>
      </c>
      <c r="D35" s="8">
        <v>115</v>
      </c>
      <c r="E35" s="8">
        <v>1</v>
      </c>
      <c r="F35" s="8">
        <f>D35*E35</f>
        <v>115</v>
      </c>
      <c r="G35" s="1">
        <f>F31+F32+F33+F34+F35</f>
        <v>691</v>
      </c>
      <c r="H35" s="5">
        <f>G35+G35*0.17</f>
        <v>808.47</v>
      </c>
    </row>
    <row r="36" spans="1:8" ht="30">
      <c r="A36" s="1" t="s">
        <v>34</v>
      </c>
      <c r="B36" s="2" t="s">
        <v>35</v>
      </c>
      <c r="C36" s="1" t="s">
        <v>36</v>
      </c>
      <c r="D36" s="1">
        <v>159</v>
      </c>
      <c r="E36" s="1">
        <v>1</v>
      </c>
      <c r="F36" s="1">
        <f>D36*E36</f>
        <v>159</v>
      </c>
      <c r="G36" s="1">
        <f>F36</f>
        <v>159</v>
      </c>
      <c r="H36" s="5">
        <f>G36+G36*0.17</f>
        <v>186.03</v>
      </c>
    </row>
    <row r="37" spans="1:8" ht="15">
      <c r="A37" s="6" t="s">
        <v>47</v>
      </c>
      <c r="B37" s="1" t="s">
        <v>4</v>
      </c>
      <c r="C37" s="1" t="s">
        <v>5</v>
      </c>
      <c r="D37" s="1">
        <v>159</v>
      </c>
      <c r="E37" s="1">
        <v>1</v>
      </c>
      <c r="F37" s="1">
        <f>D37*E37</f>
        <v>159</v>
      </c>
      <c r="G37" s="1">
        <f>F37</f>
        <v>159</v>
      </c>
      <c r="H37" s="5">
        <f>G37+G37*0.17</f>
        <v>186.03</v>
      </c>
    </row>
    <row r="38" spans="1:8" ht="15">
      <c r="A38" s="1" t="s">
        <v>47</v>
      </c>
      <c r="B38" s="1">
        <v>20</v>
      </c>
      <c r="C38" s="1" t="s">
        <v>18</v>
      </c>
      <c r="D38" s="1">
        <v>299</v>
      </c>
      <c r="E38" s="1">
        <v>1</v>
      </c>
      <c r="F38" s="1">
        <f>D38*E38</f>
        <v>299</v>
      </c>
      <c r="G38" s="1">
        <f>F38</f>
        <v>299</v>
      </c>
      <c r="H38" s="5">
        <f>G38+G38*0.17</f>
        <v>349.83</v>
      </c>
    </row>
    <row r="39" spans="1:8" ht="15">
      <c r="A39" s="3" t="s">
        <v>74</v>
      </c>
      <c r="B39" s="1" t="s">
        <v>46</v>
      </c>
      <c r="C39" s="1" t="s">
        <v>48</v>
      </c>
      <c r="D39" s="1">
        <v>149</v>
      </c>
      <c r="E39" s="1">
        <v>1</v>
      </c>
      <c r="F39" s="1">
        <f>D39*E39</f>
        <v>149</v>
      </c>
      <c r="G39" s="1">
        <f>F39</f>
        <v>149</v>
      </c>
      <c r="H39" s="5">
        <f>G39+G39*0.17</f>
        <v>174.33</v>
      </c>
    </row>
    <row r="40" spans="1:8" ht="15">
      <c r="A40" s="1" t="s">
        <v>25</v>
      </c>
      <c r="B40" s="1" t="s">
        <v>26</v>
      </c>
      <c r="C40" s="1" t="s">
        <v>23</v>
      </c>
      <c r="D40" s="1">
        <v>115</v>
      </c>
      <c r="E40" s="1">
        <v>1</v>
      </c>
      <c r="F40" s="1">
        <f>D40*E40</f>
        <v>115</v>
      </c>
      <c r="G40" s="1">
        <f>F40</f>
        <v>115</v>
      </c>
      <c r="H40" s="5">
        <f>G40+G40*0.17</f>
        <v>134.55</v>
      </c>
    </row>
    <row r="41" spans="1:8" ht="15">
      <c r="A41" s="1" t="s">
        <v>39</v>
      </c>
      <c r="B41" s="1" t="s">
        <v>40</v>
      </c>
      <c r="C41" s="1" t="s">
        <v>36</v>
      </c>
      <c r="D41" s="1">
        <v>159</v>
      </c>
      <c r="E41" s="1">
        <v>1</v>
      </c>
      <c r="F41" s="1">
        <f>D41*E41</f>
        <v>159</v>
      </c>
      <c r="G41" s="1"/>
      <c r="H41" s="5">
        <f>G41+G41*0.17</f>
        <v>0</v>
      </c>
    </row>
    <row r="42" spans="1:8" ht="15">
      <c r="A42" s="7" t="s">
        <v>39</v>
      </c>
      <c r="B42" s="9" t="s">
        <v>46</v>
      </c>
      <c r="C42" s="9" t="s">
        <v>45</v>
      </c>
      <c r="D42" s="9">
        <v>149</v>
      </c>
      <c r="E42" s="9">
        <v>1</v>
      </c>
      <c r="F42" s="9">
        <f>D42*E42</f>
        <v>149</v>
      </c>
      <c r="G42">
        <f>F41+F42</f>
        <v>308</v>
      </c>
      <c r="H42" s="10">
        <f>G42+G42*0.17</f>
        <v>360.36</v>
      </c>
    </row>
  </sheetData>
  <sheetProtection/>
  <autoFilter ref="A1:H41">
    <sortState ref="A2:H42">
      <sortCondition sortBy="value" ref="A2:A42"/>
    </sortState>
  </autoFilter>
  <hyperlinks>
    <hyperlink ref="A5" r:id="rId1" display="http://www.nn.ru/user.php?user_id=277931"/>
    <hyperlink ref="A6" r:id="rId2" display="http://www.nn.ru/user.php?user_id=277931"/>
    <hyperlink ref="A39" r:id="rId3" display="http://www.nn.ru/user.php?user_id=195510"/>
  </hyperlinks>
  <printOptions/>
  <pageMargins left="0.7" right="0.7" top="0.75" bottom="0.75" header="0.3" footer="0.3"/>
  <pageSetup horizontalDpi="180" verticalDpi="18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2011-11-22T05:47:44Z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