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'Лист1'!$A$1:$J$346</definedName>
  </definedNames>
  <calcPr fullCalcOnLoad="1" refMode="R1C1"/>
</workbook>
</file>

<file path=xl/sharedStrings.xml><?xml version="1.0" encoding="utf-8"?>
<sst xmlns="http://schemas.openxmlformats.org/spreadsheetml/2006/main" count="759" uniqueCount="333">
  <si>
    <t>Гель для умывания увлажняющий 300 мл</t>
  </si>
  <si>
    <t>Норма-гель ЭДЕЛЬВЕЙС"</t>
  </si>
  <si>
    <t xml:space="preserve">" Альпика" Лифтинг-сыворотка для области вокруг глаз 10 мл                  </t>
  </si>
  <si>
    <t>Плазан Крем вокруг глаз 25 мл</t>
  </si>
  <si>
    <t>Roza-in-bloom</t>
  </si>
  <si>
    <t xml:space="preserve">Альпика Гель ANTI AGE. Формула 2 225 мл                 </t>
  </si>
  <si>
    <t>2 шт</t>
  </si>
  <si>
    <t xml:space="preserve">"Плазан" Крем ночной "Бальзаковский" 50 мл  </t>
  </si>
  <si>
    <t>Количество</t>
  </si>
  <si>
    <t>" Альпика"Питательный крем с экстрак Женьшеня липосом 75</t>
  </si>
  <si>
    <t>АВАЛС</t>
  </si>
  <si>
    <t>" Альпика" Увлаж освеж тоник для жирной  и комбин кожи</t>
  </si>
  <si>
    <t>Holli</t>
  </si>
  <si>
    <t xml:space="preserve"> Альпика Пилинг мультикислотный 5% 10мл        </t>
  </si>
  <si>
    <t>" Альпика" Маска поросуживающая+тоник активатор(4маски)</t>
  </si>
  <si>
    <t>" Альпика" Увлаж освеж тоник для проблемной кожи липосом100мл,1шт,200р.</t>
  </si>
  <si>
    <t xml:space="preserve">"Плазан" Крем "Липокорректор для жирной кожи" </t>
  </si>
  <si>
    <t xml:space="preserve">" Альпика" Лосьен демакияж 125 мл                 </t>
  </si>
  <si>
    <t xml:space="preserve">Крем с АНА кислотами 75 мл - 245 руб. </t>
  </si>
  <si>
    <t xml:space="preserve">Балансирующий гель Ph-5.5, 75мл </t>
  </si>
  <si>
    <t xml:space="preserve"> Альпика Пилинг мультикислотный 5% 10мл</t>
  </si>
  <si>
    <t>" Альпика"Маска Банкетная 75 мл</t>
  </si>
  <si>
    <t>ПлазанГелевая маска вокруг глаз 10мл</t>
  </si>
  <si>
    <t xml:space="preserve"> " Альпика" Маска "Энергия витамин" липосомальная  75 мл                 </t>
  </si>
  <si>
    <t xml:space="preserve">"Альпика" Крем-овал Амарант липосомальный 75 мл  </t>
  </si>
  <si>
    <t>без замены</t>
  </si>
  <si>
    <t>" Альпика"Маска восстанавливающая после хим пиллингов 225 мл</t>
  </si>
  <si>
    <t>"Альпика" AQUAton очищающая вода фруктовая 500 мл /апельсин/</t>
  </si>
  <si>
    <t xml:space="preserve">" Альпика" Крем для век липосомальный 20 мл                                 </t>
  </si>
  <si>
    <t xml:space="preserve">" Альпика" Крем для век липосомальный 20 мл  </t>
  </si>
  <si>
    <t xml:space="preserve">"Плазан" Крем "Коллагеновый" 50 мл  </t>
  </si>
  <si>
    <t>Екатеринаа</t>
  </si>
  <si>
    <t>alba2204</t>
  </si>
  <si>
    <t>dozick</t>
  </si>
  <si>
    <t>-</t>
  </si>
  <si>
    <t>цука</t>
  </si>
  <si>
    <t xml:space="preserve">"Альпика" Крем-комплекс Орхидея 75 мл                 </t>
  </si>
  <si>
    <t>sashulya.m</t>
  </si>
  <si>
    <t>Iries</t>
  </si>
  <si>
    <t>Альпика"Балансирующий гель Ph-5.5 75 мл</t>
  </si>
  <si>
    <t xml:space="preserve">"Альпика" Крем-овал Амарант липосомальный 75 мл                 </t>
  </si>
  <si>
    <t xml:space="preserve">" Альпика"Крем-маска увлажняющая коллагеновая липосом 75 мл                 </t>
  </si>
  <si>
    <t xml:space="preserve">Альпика Тоник-нейтрализатор "Postpeeling"  500 мл                 </t>
  </si>
  <si>
    <t xml:space="preserve">"Альпика" AQUAton очищающая вода фруктовая 500 мл /роза/                 </t>
  </si>
  <si>
    <t>" Альпика" Увлаж освеж тоник для сухой и чувств кожи 100 мл   200руб</t>
  </si>
  <si>
    <t xml:space="preserve">" Альпика"Питательный крем с экстрак Облепихи липосом 75мл                 </t>
  </si>
  <si>
    <t>millena-81</t>
  </si>
  <si>
    <t>Komissarova.elya</t>
  </si>
  <si>
    <t xml:space="preserve">"Альпика" AQUAton очищающая вода фруктовая 500 мл /роза/  или виноград, апельсин   1 шт. 172 руб.                   </t>
  </si>
  <si>
    <t xml:space="preserve">"Альпика" AQUAton очищающая вода фруктовая 500 мл /виноград/                 </t>
  </si>
  <si>
    <t>" Альпика"Маска альгинатная Арника 200 мл</t>
  </si>
  <si>
    <t>Альпика Пилинг мультикислотный 5% 10мл</t>
  </si>
  <si>
    <t>" Альпика" Гель-скраб-пилинг д/жирной и пробл.кожи липос 75м</t>
  </si>
  <si>
    <t xml:space="preserve">Крем с АНА кислотами 75 мл </t>
  </si>
  <si>
    <t xml:space="preserve">" Альпика" Увлаж освеж тоник для жирной  и комбин кожи 250мл                 </t>
  </si>
  <si>
    <t xml:space="preserve">" Альпика" Маска антикуперозная противовоспалительная 75 мл                 </t>
  </si>
  <si>
    <t>aster66</t>
  </si>
  <si>
    <t>"Плазан" Тоник "Регенерирующий" 100 мл</t>
  </si>
  <si>
    <t>nata_0708</t>
  </si>
  <si>
    <t>mersedeska</t>
  </si>
  <si>
    <t>Крем -свал"АМАРАНТ" 75 мл</t>
  </si>
  <si>
    <t>АльпикаУвлаж крем д/молод кожи с маслом кост персика 75мл</t>
  </si>
  <si>
    <t>Надежда281082</t>
  </si>
  <si>
    <t>Альпика Крем-комплекс Орхидея 75 мл</t>
  </si>
  <si>
    <t>"Плазан" Крем Бюст 300 мл</t>
  </si>
  <si>
    <t xml:space="preserve">" Альпика"Увлаж крем д/зрел кожи с маслом какао и вит Е 75мл   -  1  - 220               </t>
  </si>
  <si>
    <t>"Плазан" Гель ночной для жирной кожи 50 мл</t>
  </si>
  <si>
    <t>"Альпика" AQUAton очищающая вода фруктовая 500 мл /роза</t>
  </si>
  <si>
    <t>1шт</t>
  </si>
  <si>
    <t>Мамуля-сан</t>
  </si>
  <si>
    <t>"Плазан" Гель дневной для жирной кожи</t>
  </si>
  <si>
    <t>" Альпика" Маска "Энергия витамин" липосомальная  75 мл</t>
  </si>
  <si>
    <t>Крем"Витактив"-лифтинг 75 мл</t>
  </si>
  <si>
    <t>био-крем для рук 75 мл</t>
  </si>
  <si>
    <t>Lenafomi</t>
  </si>
  <si>
    <t xml:space="preserve">Мезококтейль с АНА кислотами 30 мл- 410 руб. </t>
  </si>
  <si>
    <t>Чай "Чаша молодости" 50 гр</t>
  </si>
  <si>
    <t>" Альпика"Крем молодильный</t>
  </si>
  <si>
    <t xml:space="preserve">"Плазан" Крем-скраб 100 мл  </t>
  </si>
  <si>
    <t>Олвикт</t>
  </si>
  <si>
    <t xml:space="preserve">Крем для век, 20мл </t>
  </si>
  <si>
    <t xml:space="preserve">" Альпика"Питательный крем с экстрак Женьшеня липосом 75мл                 </t>
  </si>
  <si>
    <t xml:space="preserve"> Альпика Пилинг мультикислотный 5% 10мл                 </t>
  </si>
  <si>
    <t>lenK</t>
  </si>
  <si>
    <t xml:space="preserve">" Альпика"Био-крем для рук 75 мл                   </t>
  </si>
  <si>
    <t>nataliya78</t>
  </si>
  <si>
    <t xml:space="preserve">" Альпика" Увлаж освеж тоник для жирной  и комбин кожи 100мл                 </t>
  </si>
  <si>
    <t>"Альпика" AQUAton очищающая вода фруктовая 500 мл. /роза/</t>
  </si>
  <si>
    <t>" Альпика" Крем для век липосомальный</t>
  </si>
  <si>
    <t>"Плазан"Крем "Интенсив" ночной</t>
  </si>
  <si>
    <t>Альпика Энзимный пилинг 200 гр</t>
  </si>
  <si>
    <t xml:space="preserve">Альпика Пилинг мультикислотный 5% 10мл    </t>
  </si>
  <si>
    <t>"Альпика" Сыворотка цветочная BioActive 30 мл</t>
  </si>
  <si>
    <t xml:space="preserve"> " Альпика" Маска "Энергия витамин" липосомальная  75 мл</t>
  </si>
  <si>
    <t>" Альпика" Сыворотка противовоспалительная,антистрессов 10 мл</t>
  </si>
  <si>
    <t>" Альпика" Гель витактив для ухода за кожей в/глаз лип 20 мл</t>
  </si>
  <si>
    <t>Marinus</t>
  </si>
  <si>
    <t>"Плазан"Крем "Сияющий взгляд" 50 мл</t>
  </si>
  <si>
    <t>" Альпика" Увлаж освеж тоник для жирной  и комбин кожи 100мл</t>
  </si>
  <si>
    <t>Альпика AQUAton очищающая вода фруктовая 500 мл /виноград/</t>
  </si>
  <si>
    <t xml:space="preserve">" Альпика" Сыворотка HydroMax д/области глаз 10 мл                 </t>
  </si>
  <si>
    <t>olga88</t>
  </si>
  <si>
    <t>нет</t>
  </si>
  <si>
    <t>Чай "Чаша молодости" 50 гр; замена 2 - Чай  "Ягодная загадка" 50гр (1 шт., 124 р.)</t>
  </si>
  <si>
    <t xml:space="preserve">" Альпика"Крем ночной "Цветочная ночь" </t>
  </si>
  <si>
    <t>Замена Чай "Ягодная загадка" 50гр (1 шт., 124 р.)</t>
  </si>
  <si>
    <t xml:space="preserve">" Альпика"Крем молодильный                 </t>
  </si>
  <si>
    <t>marinkat</t>
  </si>
  <si>
    <t>"Плазан"Крем "Интенсив" дневной</t>
  </si>
  <si>
    <t>без замен</t>
  </si>
  <si>
    <t>"Плазан" Гель дневной для жирной кожи 50 мл</t>
  </si>
  <si>
    <t xml:space="preserve">"Альпика" Крем-уход за губами 20 мл  </t>
  </si>
  <si>
    <t>Катти на Бугатти</t>
  </si>
  <si>
    <t>" Альпика" Гель-скраб-пилинг для сухой кожи липос 75мл</t>
  </si>
  <si>
    <t>альпика крем отбеливающий, 75 мл</t>
  </si>
  <si>
    <t xml:space="preserve">" Альпика"Био-актив для ног 75 мл                 </t>
  </si>
  <si>
    <t>гель "Витактив"для области вокруг глаз</t>
  </si>
  <si>
    <t>"Альпика" Сыворотка укрепляющая для волос 30 мл</t>
  </si>
  <si>
    <t>" Альпика" Косметическое молочко для снятия макияжа 75 мл</t>
  </si>
  <si>
    <t>"Плазан" Крем декольте 50 мл</t>
  </si>
  <si>
    <t xml:space="preserve">"Альпика" Био-крем для рук 225                   </t>
  </si>
  <si>
    <t>"Плазан"Шампунь питательный 300 мл</t>
  </si>
  <si>
    <t>Мезококтейль с АНА кислотами 30 мл</t>
  </si>
  <si>
    <t>Кира-Ира</t>
  </si>
  <si>
    <t>"Плазан"Крем-скраб для лица 300 мл</t>
  </si>
  <si>
    <t>" Альпика"Питательный крем с экстрак Женьшеня липосом 75мл, 172руб.</t>
  </si>
  <si>
    <t>" Альпика" Увлаж освеж тоник для жирной  и комбин кожи 100мл 1шт 200р</t>
  </si>
  <si>
    <t>"Плазан" Гель "Плазанол" 30 мл</t>
  </si>
  <si>
    <t>мангуст28</t>
  </si>
  <si>
    <t>" Альпика"Крем ночной "Цветочная ночь"</t>
  </si>
  <si>
    <t>Чай "Альпийское здоровье" 50 гр</t>
  </si>
  <si>
    <t>"Плазан" Гель для умывания увлажняющий 300 мл</t>
  </si>
  <si>
    <t>" Альпика" Крем отбеливающий 75 мл</t>
  </si>
  <si>
    <t>" Альпика" Сыворотка HydroMax д/области глаз 10 1 шт. 368</t>
  </si>
  <si>
    <t>Крем-комплекс Орхидея 75 мл</t>
  </si>
  <si>
    <t>" Альпика" Гель витактив для ухода за кожей в/глаз лип 20 мл, 1  шт 180</t>
  </si>
  <si>
    <t xml:space="preserve">" Альпика" Лифтинг-сыворотка для области вокруг глаз 10 мл                 </t>
  </si>
  <si>
    <t>Ваш Ник</t>
  </si>
  <si>
    <t>" Альпика"Маска Мим-актив</t>
  </si>
  <si>
    <t>ПлазанКрем-скраб для лица 100 мл</t>
  </si>
  <si>
    <t>Наталия.Л</t>
  </si>
  <si>
    <t>" Альпика" Сыворотка HydroMax д/области глаз 10 мл - 1 - 280</t>
  </si>
  <si>
    <t>vip_smile</t>
  </si>
  <si>
    <t>Alushka</t>
  </si>
  <si>
    <t>Альпика" Маска поросуживающая+тоник активатор(4маски)</t>
  </si>
  <si>
    <t>1 шт</t>
  </si>
  <si>
    <t>Vinn</t>
  </si>
  <si>
    <t xml:space="preserve"> АльпикаКрем-маска увлажняющая коллагеновая липосом 75 мл</t>
  </si>
  <si>
    <t xml:space="preserve">" Альпика" Маска омолаживающая липосомальная  75 мл                 </t>
  </si>
  <si>
    <t>" Альпика" Гель витактив для ухода за кожей в/глаз лип 20 мл  -  1  - 180</t>
  </si>
  <si>
    <t>" Альпика" Маска восстанавливающая после хим пиллингов 75мл</t>
  </si>
  <si>
    <t>jsa</t>
  </si>
  <si>
    <t>"Плазан"Гиалуроновая кислота 20 мл</t>
  </si>
  <si>
    <t>feniks2</t>
  </si>
  <si>
    <t>umnyshka</t>
  </si>
  <si>
    <t>"Альпика" Крем дневной "Роса олива" 75 мл</t>
  </si>
  <si>
    <t xml:space="preserve">" Альпика" Гель-скраб-пилинг д/жирной и пробл.кожи липос 75мл                 </t>
  </si>
  <si>
    <t>" Альпика"Увлаж крем д/зрел кожи с маслом какао и вит Е 75мл</t>
  </si>
  <si>
    <t>g@lika</t>
  </si>
  <si>
    <t>Простоумница</t>
  </si>
  <si>
    <t>до окончания срока годности должно остаться не менее 6 месяцев, пожалуйста</t>
  </si>
  <si>
    <t>" Альпика"Маска д/волос восстанавливающая 225 мл</t>
  </si>
  <si>
    <t>"Плазан" Крем вокруг глаз</t>
  </si>
  <si>
    <t xml:space="preserve"> АльпикаМаска антикуперозная противовоспалительная 225 мл</t>
  </si>
  <si>
    <t>" Альпика" Увлаж освеж тоник для жирной  и комбин кожи 100мл 1 200 руб</t>
  </si>
  <si>
    <t>" Альпика"Сыворотка HydroMax д/лица 10 мл</t>
  </si>
  <si>
    <t>" Альпика" Сыворотка HydroMax д/области глаз 10 мл,1шт,280р</t>
  </si>
  <si>
    <t>" Альпика" Лосьен демакияж 125 мл</t>
  </si>
  <si>
    <t xml:space="preserve">" Альпика"Био-крем для рук 75 мл                 </t>
  </si>
  <si>
    <t>Монстера</t>
  </si>
  <si>
    <t>Маска омолаживающая | 75мл</t>
  </si>
  <si>
    <t xml:space="preserve">"Альпика" Крем-комфорт для ног 75 мл                 </t>
  </si>
  <si>
    <t>" Альпика" Лифтинг-сыворотка для области вокруг глаз 10 мл</t>
  </si>
  <si>
    <t>bakaioza</t>
  </si>
  <si>
    <t>"Плазан" Крем дневной "Молодость" 50 мл</t>
  </si>
  <si>
    <t>ang_na</t>
  </si>
  <si>
    <t>iries</t>
  </si>
  <si>
    <t>" Альпика" Крем для век липосомальный 20 мл</t>
  </si>
  <si>
    <t xml:space="preserve"> Альпика" Маска липосом для ухода за пробл-й кожей лица 75м</t>
  </si>
  <si>
    <t>laptob</t>
  </si>
  <si>
    <t>"Альпика" AQUAton очищающая вода фруктовая 500 мл /роза/ 172</t>
  </si>
  <si>
    <t xml:space="preserve">"Плазан" Крем ночной "Молодость" 50 мл  </t>
  </si>
  <si>
    <t>" Альпика"Увлаж крем д/молод кожи с маслом кост персика 75мл</t>
  </si>
  <si>
    <t xml:space="preserve">"Плазан" Крем целебный 25 мл  </t>
  </si>
  <si>
    <t>Nataly7777</t>
  </si>
  <si>
    <t xml:space="preserve">" Альпика" Маска антикуперозная противовоспалительная 75 мл                   </t>
  </si>
  <si>
    <t xml:space="preserve">" Альпика"Крем вита-лифтинг липосомальный  225 мл                 </t>
  </si>
  <si>
    <t>Rut@</t>
  </si>
  <si>
    <t>" Альпика" Сыворотка HydroMax д/области глаз 10 мл</t>
  </si>
  <si>
    <t>Гель «ВИТАКТИВ» для области вокруг глаз, 20мл - 180-1шт.</t>
  </si>
  <si>
    <t>" Альпика"Крем вита-лифтинг липосомальный  75 мл</t>
  </si>
  <si>
    <t>"Плазан" Крем Интим 50 мл</t>
  </si>
  <si>
    <t>мякиша</t>
  </si>
  <si>
    <t xml:space="preserve">" Альпика"Гель очищающий для умывания липосомальный 75 мл                 </t>
  </si>
  <si>
    <t>"Альпика" Маска-уход для области вокруг глаз 20 мл</t>
  </si>
  <si>
    <t>НКСА</t>
  </si>
  <si>
    <t xml:space="preserve">"Плазан" Гель для умывания увлажняющий 300 мл  </t>
  </si>
  <si>
    <t>"Альпика" сыворотка жизненная энергия 10 мл.</t>
  </si>
  <si>
    <t>Увлаж крем д/молод кожи с маслом кост персика 75мл</t>
  </si>
  <si>
    <t>" Альпика" Увлаж освеж тоник для проблемной кожи липосом100мл</t>
  </si>
  <si>
    <t>Альпика" Увлаж освеж тоник для жирной  и комбин кожи 100мл</t>
  </si>
  <si>
    <t>Любой чай в порядке предпочтения 50 г.</t>
  </si>
  <si>
    <t>Наименование товара</t>
  </si>
  <si>
    <t>" Альпика" Увлаж освеж тоник для сухой и чувств кожи 100 мл</t>
  </si>
  <si>
    <t xml:space="preserve">"Альпика" Маска-уход для области вокруг глаз 20 мл  </t>
  </si>
  <si>
    <t>Альпика"Био-крем для рук 75 мл</t>
  </si>
  <si>
    <t>"Плазан"Крем "Интенсив" дневной 50 мл</t>
  </si>
  <si>
    <t>спасибо=)</t>
  </si>
  <si>
    <t>Увлажняющее молочко с маслом цветков апельсина и грейпфрута, 125 мл</t>
  </si>
  <si>
    <t>Гель очищающий для умывания липосомальный 250 мл</t>
  </si>
  <si>
    <t>софийк</t>
  </si>
  <si>
    <t>Альпика For Man Гель-бальзам после бритья 125 м</t>
  </si>
  <si>
    <t>"Альпика" Крем-овал Амарант липосомальный 75 мл</t>
  </si>
  <si>
    <t>скю</t>
  </si>
  <si>
    <t>" Альпика" Гель витактив для ухода за кожей в/глаз лип 20 мл,1шт,180</t>
  </si>
  <si>
    <t xml:space="preserve">" Альпика"Маска Банкетная 75 мл                 </t>
  </si>
  <si>
    <t>"Плазан" Крем целебный</t>
  </si>
  <si>
    <t>sipo2005</t>
  </si>
  <si>
    <t>Тори2010</t>
  </si>
  <si>
    <t xml:space="preserve">"Альпика" Гель Корректор угрей 20 мл                   </t>
  </si>
  <si>
    <t xml:space="preserve">" Альпика"Тоник-активатор к маскам альгинатным 500 мл  </t>
  </si>
  <si>
    <t>" Альпика" Гель-скраб-пилинг д/жирной и пробл.кожи липос 75мл</t>
  </si>
  <si>
    <t>Альпика" Гель-скраб-пилинг д/жирной и пробл.кожи липос 75мл</t>
  </si>
  <si>
    <t xml:space="preserve">" Альпика"Сыворотка HydroMax д/лица 10 мл                   </t>
  </si>
  <si>
    <t>Цена в прайсе</t>
  </si>
  <si>
    <t>" Альпика"Крем солнцезащитный увл/SPF32 с им/фильтром 75 мл</t>
  </si>
  <si>
    <t>Самсоня</t>
  </si>
  <si>
    <t>akulaya</t>
  </si>
  <si>
    <t>" Альпика" Увлаж освеж тоник для проблемной кожи липосом100мл, 1 шт, 200</t>
  </si>
  <si>
    <t xml:space="preserve">" Альпика"Питательный крем с экстрак Облепихи липосом 75мл                   </t>
  </si>
  <si>
    <t>мама люба</t>
  </si>
  <si>
    <t>Крем с АНА-кислотами «Омоложение» 75 мл</t>
  </si>
  <si>
    <t>" Альпика"Крем АКВА-МИКС увлажняющий 225мл</t>
  </si>
  <si>
    <t xml:space="preserve">" Альпика"Питательный крем с экстрак Облепихи липосом 75мл                                                                                                                              </t>
  </si>
  <si>
    <t xml:space="preserve">" Альпика" Крем отбеливающий 75 мл        </t>
  </si>
  <si>
    <t>aliska04</t>
  </si>
  <si>
    <t>"Альпика" AQUAton очищающая вода фруктовая 500 мл /виноград/</t>
  </si>
  <si>
    <t>" Альпика"Эмульсия солнцезащитная увл/SPF28</t>
  </si>
  <si>
    <t>"Альпика" For Man Гель-бальзам после бритья 125 мл</t>
  </si>
  <si>
    <t xml:space="preserve">" Альпика" Сыворотка противовоспалительная,антистрессов 10 мл                   </t>
  </si>
  <si>
    <t xml:space="preserve"> Альпика Гель витактив для ухода за кожей в/глаз лип 20 мл</t>
  </si>
  <si>
    <t xml:space="preserve">Крем с АНА-кислотами «Омоложение» </t>
  </si>
  <si>
    <t>"Альпика" Крем-комплекс Орхидея 75 мл</t>
  </si>
  <si>
    <t>InnaR</t>
  </si>
  <si>
    <t>Galika</t>
  </si>
  <si>
    <t>anastya</t>
  </si>
  <si>
    <t xml:space="preserve">" Альпика" Маска поросуживающая+тоник активатор(4маски)  </t>
  </si>
  <si>
    <t>yulianam</t>
  </si>
  <si>
    <t>" Альпика"Тоник"SPA-WATER"  для лица 100 мл ТОЛЬКО 1!!!</t>
  </si>
  <si>
    <t>"Альпика" AQUAton очищающая вода фруктовая 500 мл /апельсин</t>
  </si>
  <si>
    <t xml:space="preserve">Крем \"Липокорректор для жирной кожи\" 25 мл </t>
  </si>
  <si>
    <t>Отметка времени</t>
  </si>
  <si>
    <t>nn11</t>
  </si>
  <si>
    <t>Чай  "Ягодная загадка" 50гр</t>
  </si>
  <si>
    <t>Крем с АНА кислотами 75 мл</t>
  </si>
  <si>
    <t>Инесса-Баронесса</t>
  </si>
  <si>
    <t xml:space="preserve">" Альпика" Маска липосом для ухода за пробл-й кожей лица 75м                 </t>
  </si>
  <si>
    <t xml:space="preserve">" Альпика"Маска альгинатная "Зеленый чай" 200 мл  </t>
  </si>
  <si>
    <t xml:space="preserve">Альпика" Крем-овал Амарант липосомальный 75 мл   1 шт. 204 руб.                            </t>
  </si>
  <si>
    <t>Комментарии</t>
  </si>
  <si>
    <t>Ди-ди</t>
  </si>
  <si>
    <t>Izuliy</t>
  </si>
  <si>
    <t xml:space="preserve">" Альпика" Сыворотка HydroMax д/области глаз 10 мл                   </t>
  </si>
  <si>
    <t>" Альпика"Питательный крем с экстрак Женьшеня липосом 75мл</t>
  </si>
  <si>
    <t xml:space="preserve"> Альпика Пилинг мультикислотный 5% 10мл                                                                                        </t>
  </si>
  <si>
    <t xml:space="preserve">" Альпика" Лифтинг-сыворотка д/лица 10 мл                 </t>
  </si>
  <si>
    <t>Лена, в прошлой закупке на 2 воды мне положили 1 дозатор, а заказывала не себе. Пожалуйста,в этой закупкеположите мне +1 дозатор</t>
  </si>
  <si>
    <t xml:space="preserve">Мультикислотный пилинг 15% | 10мл </t>
  </si>
  <si>
    <t>" Альпика" Гель очищающий для умывания липосомальный 75 мл</t>
  </si>
  <si>
    <t>" Альпика"Био-крем для рук 75 мл</t>
  </si>
  <si>
    <t>" Альпика"Крем-вуаль д/век 20мл</t>
  </si>
  <si>
    <t>lemakovka</t>
  </si>
  <si>
    <t>ga_li</t>
  </si>
  <si>
    <t xml:space="preserve">"Плазан" Крем вокруг глаз 25 мл  </t>
  </si>
  <si>
    <t xml:space="preserve">Эмульсия очищающая «БИО-БАЛАНС» для сухой кожи, 250 мл </t>
  </si>
  <si>
    <t xml:space="preserve">" Альпика" Маска липосом для ухода за пробл-й кожей лица 75м                   </t>
  </si>
  <si>
    <t>Общая сумма</t>
  </si>
  <si>
    <t xml:space="preserve"> " Альпика" Маска восстанавливающая после хим пиллингов 75мл                 </t>
  </si>
  <si>
    <t xml:space="preserve">МЕЗОкоктейль АntiAge </t>
  </si>
  <si>
    <t xml:space="preserve"> Крем целебный 25 мл</t>
  </si>
  <si>
    <t>" Альпика"Гель очищающий для умывания липосомальный 250 мл</t>
  </si>
  <si>
    <t>Сумма</t>
  </si>
  <si>
    <t>Плацентарная коллаген. питат. маска 25+</t>
  </si>
  <si>
    <t>" Альпика"Маска парафиновая  д/рук (персик) 500 мл</t>
  </si>
  <si>
    <t>Альпика Маска-уход для области вокруг глаз 20 мл</t>
  </si>
  <si>
    <t>апельсин, роза</t>
  </si>
  <si>
    <t>Крем-овал АМАРАНТ питательный, 75 мл  204р-1 шт.</t>
  </si>
  <si>
    <t xml:space="preserve">" Альпика"Норма-гель "ЭДЕЛЬВЕЙС"1шт. 192=                 </t>
  </si>
  <si>
    <t>" Альпика" Маска омолаживающая липосомальная  75 мл</t>
  </si>
  <si>
    <t>" Альпика" Маска липосом для ухода за пробл-й кожей лица 75м</t>
  </si>
  <si>
    <t xml:space="preserve">" Альпика" Крем для век липосомальный 20 мл                 </t>
  </si>
  <si>
    <t>MNatasha</t>
  </si>
  <si>
    <t>Лиса Алиска</t>
  </si>
  <si>
    <t xml:space="preserve">" Альпика"Гель очищающий для умывания липосомальный 250 мл                 </t>
  </si>
  <si>
    <t xml:space="preserve">" Альпика"Крем вита-лифтинг липосомальный  75 мл                 </t>
  </si>
  <si>
    <t xml:space="preserve"> " Альпика" Маска восстанавливающая после хим пиллингов 75мл</t>
  </si>
  <si>
    <t xml:space="preserve">" Альпика"Балансирующий гель Ph-5.5 75 мл                 </t>
  </si>
  <si>
    <t>"Альпика" Крем-уход за губами 20 мл</t>
  </si>
  <si>
    <t>Natalie_n</t>
  </si>
  <si>
    <t>Крем \"Липокорректор для жирной кожи\" 50 мл 2 шт</t>
  </si>
  <si>
    <t>Нона</t>
  </si>
  <si>
    <t>"Плазан" Крем вокруг глаз 25 мл</t>
  </si>
  <si>
    <t>"Плазан"Бальзам для волос питательный 300 мл</t>
  </si>
  <si>
    <t xml:space="preserve">" Альпика" Лосьен демакияж 125 мл                  </t>
  </si>
  <si>
    <t>"Плазан"Крем "Интенсив" ночной 50 мл</t>
  </si>
  <si>
    <t>" Альпика" Лифтинг-сыворотка д/лица 10 мл</t>
  </si>
  <si>
    <t xml:space="preserve">"Альпика" Маска-уход для области вокруг глаз 20 мл                 </t>
  </si>
  <si>
    <t xml:space="preserve">"Плазан" Крем дневной "Бальзаковский" 50 мл  </t>
  </si>
  <si>
    <t>Альпика Гель БИОЛИФТИНГ. Формула 3 225 мл</t>
  </si>
  <si>
    <t>" Альпика" Сыворотка Жизненная энергия 10 мл</t>
  </si>
  <si>
    <t>" Альпика" Маска антикуперозная противовоспалительная 75 мл</t>
  </si>
  <si>
    <t>"Альпика Тоник-нейтрализатор ""Postpeeling""  500 мл                                                                                                "</t>
  </si>
  <si>
    <t>" Альпика"Балансирующий гель Ph-5.5 75 мл</t>
  </si>
  <si>
    <t>Замена 1</t>
  </si>
  <si>
    <t>Кошка_Мурка</t>
  </si>
  <si>
    <t xml:space="preserve">" Альпика"Увлаж крем д/зрел кожи с маслом какао и вит Е 75мл  </t>
  </si>
  <si>
    <t xml:space="preserve">" Альпика"Норма-гель "ЭДЕЛЬВЕЙС"                         </t>
  </si>
  <si>
    <t>Julik7</t>
  </si>
  <si>
    <t xml:space="preserve">" Альпика"FOR MAN Крем интенсив 125 мл                   </t>
  </si>
  <si>
    <t>"Плазан"Гидролизат белков плаценты 20 мл</t>
  </si>
  <si>
    <t>" Альпика"Крем с АНА-кислотами | 75 мл</t>
  </si>
  <si>
    <t>elena2009</t>
  </si>
  <si>
    <t>" Альпика" Увлаж освеж тоник для проблемной кожи липосом250мл</t>
  </si>
  <si>
    <t>Крем-лифтинг наносистема</t>
  </si>
  <si>
    <t xml:space="preserve">"Альпика" Сыворотка укрепляющая для волос 30 мл                 </t>
  </si>
  <si>
    <t>С орсбором</t>
  </si>
  <si>
    <t>"Плазан" Сп/с крем "Липокорректор для комбинированной кожи" 50 мл</t>
  </si>
  <si>
    <t>"Плазан" Сп/с крем "Липокорректор для комбинированной кожи" 50мл</t>
  </si>
  <si>
    <t>" Аль***пика" Ге**ль вит**актив для у**хода за коже**й в/глаз ли**п 20 мл</t>
  </si>
  <si>
    <t>оплачено</t>
  </si>
  <si>
    <t>2810+288</t>
  </si>
  <si>
    <t>" Альпика"Крем вита-лифтинг липосомальный 75 мл</t>
  </si>
  <si>
    <t>стикини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</si>
</sst>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5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6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/>
    </xf>
    <xf numFmtId="0" fontId="0" fillId="35" borderId="10" xfId="0" applyNumberFormat="1" applyFont="1" applyFill="1" applyBorder="1" applyAlignment="1">
      <alignment vertical="top"/>
    </xf>
    <xf numFmtId="0" fontId="0" fillId="35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36" borderId="10" xfId="0" applyNumberFormat="1" applyFont="1" applyFill="1" applyBorder="1" applyAlignment="1">
      <alignment vertical="top"/>
    </xf>
    <xf numFmtId="164" fontId="0" fillId="37" borderId="10" xfId="0" applyNumberFormat="1" applyFont="1" applyFill="1" applyBorder="1" applyAlignment="1">
      <alignment vertical="top" wrapText="1"/>
    </xf>
    <xf numFmtId="0" fontId="0" fillId="37" borderId="10" xfId="0" applyNumberFormat="1" applyFont="1" applyFill="1" applyBorder="1" applyAlignment="1">
      <alignment vertical="top" wrapText="1"/>
    </xf>
    <xf numFmtId="0" fontId="0" fillId="37" borderId="10" xfId="0" applyNumberFormat="1" applyFont="1" applyFill="1" applyBorder="1" applyAlignment="1">
      <alignment vertical="top"/>
    </xf>
    <xf numFmtId="0" fontId="1" fillId="37" borderId="10" xfId="0" applyNumberFormat="1" applyFont="1" applyFill="1" applyBorder="1" applyAlignment="1">
      <alignment vertical="top" wrapText="1"/>
    </xf>
    <xf numFmtId="0" fontId="0" fillId="37" borderId="0" xfId="0" applyFill="1" applyAlignment="1">
      <alignment vertical="center"/>
    </xf>
    <xf numFmtId="0" fontId="0" fillId="35" borderId="10" xfId="0" applyNumberFormat="1" applyFill="1" applyBorder="1" applyAlignment="1">
      <alignment vertical="top"/>
    </xf>
    <xf numFmtId="0" fontId="0" fillId="38" borderId="10" xfId="0" applyNumberFormat="1" applyFill="1" applyBorder="1" applyAlignment="1">
      <alignment vertical="top"/>
    </xf>
    <xf numFmtId="0" fontId="0" fillId="38" borderId="10" xfId="0" applyNumberFormat="1" applyFont="1" applyFill="1" applyBorder="1" applyAlignment="1">
      <alignment vertical="top" wrapText="1"/>
    </xf>
    <xf numFmtId="0" fontId="0" fillId="38" borderId="10" xfId="0" applyNumberFormat="1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37" borderId="10" xfId="0" applyNumberFormat="1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38" borderId="10" xfId="0" applyNumberFormat="1" applyFont="1" applyFill="1" applyBorder="1" applyAlignment="1">
      <alignment horizontal="center" vertical="top" wrapText="1"/>
    </xf>
    <xf numFmtId="0" fontId="0" fillId="38" borderId="0" xfId="0" applyFill="1" applyAlignment="1">
      <alignment vertical="center"/>
    </xf>
    <xf numFmtId="0" fontId="0" fillId="0" borderId="10" xfId="0" applyNumberForma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CCFF"/>
      <rgbColor rgb="00969696"/>
      <rgbColor rgb="00CCCCCC"/>
      <rgbColor rgb="00DDDDDD"/>
      <rgbColor rgb="00FFFF00"/>
      <rgbColor rgb="00EEEEEE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2"/>
  <sheetViews>
    <sheetView tabSelected="1" zoomScalePageLayoutView="0" workbookViewId="0" topLeftCell="B1">
      <pane ySplit="1" topLeftCell="A149" activePane="bottomLeft" state="frozen"/>
      <selection pane="topLeft" activeCell="A1" sqref="A1"/>
      <selection pane="bottomLeft" activeCell="J1" sqref="J1:J16384"/>
    </sheetView>
  </sheetViews>
  <sheetFormatPr defaultColWidth="17.140625" defaultRowHeight="12.75" customHeight="1"/>
  <cols>
    <col min="1" max="1" width="18.140625" style="0" hidden="1" customWidth="1"/>
    <col min="2" max="2" width="18.8515625" style="0" customWidth="1"/>
    <col min="3" max="3" width="65.7109375" style="0" customWidth="1"/>
    <col min="4" max="4" width="5.8515625" style="0" customWidth="1"/>
    <col min="5" max="5" width="7.8515625" style="0" customWidth="1"/>
    <col min="6" max="6" width="15.140625" style="0" customWidth="1"/>
    <col min="7" max="7" width="10.8515625" style="0" customWidth="1"/>
    <col min="8" max="8" width="8.7109375" style="0" customWidth="1"/>
    <col min="9" max="9" width="8.140625" style="0" customWidth="1"/>
    <col min="10" max="10" width="11.7109375" style="31" customWidth="1"/>
    <col min="11" max="11" width="6.421875" style="29" customWidth="1"/>
    <col min="12" max="21" width="17.140625" style="0" customWidth="1"/>
  </cols>
  <sheetData>
    <row r="1" spans="1:21" ht="38.25">
      <c r="A1" s="1" t="s">
        <v>251</v>
      </c>
      <c r="B1" s="2" t="s">
        <v>137</v>
      </c>
      <c r="C1" s="3" t="s">
        <v>202</v>
      </c>
      <c r="D1" s="2" t="s">
        <v>8</v>
      </c>
      <c r="E1" s="2" t="s">
        <v>224</v>
      </c>
      <c r="F1" s="3" t="s">
        <v>313</v>
      </c>
      <c r="G1" s="3" t="s">
        <v>259</v>
      </c>
      <c r="H1" s="2" t="s">
        <v>281</v>
      </c>
      <c r="I1" s="4" t="s">
        <v>276</v>
      </c>
      <c r="J1" s="30" t="s">
        <v>325</v>
      </c>
      <c r="K1" s="25" t="s">
        <v>329</v>
      </c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6">
        <v>40870.60537037037</v>
      </c>
      <c r="B2" s="7" t="s">
        <v>227</v>
      </c>
      <c r="C2" s="8" t="s">
        <v>17</v>
      </c>
      <c r="D2" s="7">
        <v>1</v>
      </c>
      <c r="E2" s="7">
        <v>224</v>
      </c>
      <c r="F2" s="8"/>
      <c r="G2" s="8"/>
      <c r="H2" s="7">
        <f aca="true" t="shared" si="0" ref="H2:H66">PRODUCT(D2:E2)</f>
        <v>224</v>
      </c>
      <c r="I2" s="9"/>
      <c r="J2" s="23"/>
      <c r="K2" s="26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6">
        <v>40870.60625</v>
      </c>
      <c r="B3" s="7" t="s">
        <v>227</v>
      </c>
      <c r="C3" s="8" t="s">
        <v>297</v>
      </c>
      <c r="D3" s="7">
        <v>2</v>
      </c>
      <c r="E3" s="7">
        <v>152</v>
      </c>
      <c r="F3" s="8"/>
      <c r="G3" s="8"/>
      <c r="H3" s="7">
        <f t="shared" si="0"/>
        <v>304</v>
      </c>
      <c r="I3" s="9"/>
      <c r="J3" s="23"/>
      <c r="K3" s="26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75">
      <c r="A4" s="6">
        <v>40870.60717592593</v>
      </c>
      <c r="B4" s="7" t="s">
        <v>227</v>
      </c>
      <c r="C4" s="8" t="s">
        <v>190</v>
      </c>
      <c r="D4" s="7">
        <v>1</v>
      </c>
      <c r="E4" s="7">
        <v>220</v>
      </c>
      <c r="F4" s="8"/>
      <c r="G4" s="8"/>
      <c r="H4" s="7">
        <f t="shared" si="0"/>
        <v>220</v>
      </c>
      <c r="I4" s="9"/>
      <c r="J4" s="23"/>
      <c r="K4" s="26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2.75">
      <c r="A5" s="6">
        <v>40870.607835648145</v>
      </c>
      <c r="B5" s="7" t="s">
        <v>227</v>
      </c>
      <c r="C5" s="8" t="s">
        <v>263</v>
      </c>
      <c r="D5" s="7">
        <v>1</v>
      </c>
      <c r="E5" s="7">
        <v>172</v>
      </c>
      <c r="F5" s="8"/>
      <c r="G5" s="8"/>
      <c r="H5" s="7">
        <f t="shared" si="0"/>
        <v>172</v>
      </c>
      <c r="I5" s="9"/>
      <c r="J5" s="23"/>
      <c r="K5" s="2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2.75">
      <c r="A6" s="6">
        <v>40870.6102662037</v>
      </c>
      <c r="B6" s="7" t="s">
        <v>227</v>
      </c>
      <c r="C6" s="8" t="s">
        <v>172</v>
      </c>
      <c r="D6" s="7">
        <v>1</v>
      </c>
      <c r="E6" s="7">
        <v>368</v>
      </c>
      <c r="F6" s="8" t="s">
        <v>141</v>
      </c>
      <c r="G6" s="8"/>
      <c r="H6" s="7">
        <f t="shared" si="0"/>
        <v>368</v>
      </c>
      <c r="I6" s="9"/>
      <c r="J6" s="23"/>
      <c r="K6" s="26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6">
        <v>40870.61140046296</v>
      </c>
      <c r="B7" s="7" t="s">
        <v>227</v>
      </c>
      <c r="C7" s="8" t="s">
        <v>238</v>
      </c>
      <c r="D7" s="7">
        <v>2</v>
      </c>
      <c r="E7" s="7">
        <v>204</v>
      </c>
      <c r="F7" s="8"/>
      <c r="G7" s="8"/>
      <c r="H7" s="7">
        <f t="shared" si="0"/>
        <v>408</v>
      </c>
      <c r="I7" s="9"/>
      <c r="J7" s="23"/>
      <c r="K7" s="26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.75">
      <c r="A8" s="6">
        <v>40870.61232638889</v>
      </c>
      <c r="B8" s="7" t="s">
        <v>227</v>
      </c>
      <c r="C8" s="10" t="s">
        <v>76</v>
      </c>
      <c r="D8" s="7">
        <v>2</v>
      </c>
      <c r="E8" s="7">
        <v>124</v>
      </c>
      <c r="F8" s="8"/>
      <c r="G8" s="8"/>
      <c r="H8" s="7">
        <v>0</v>
      </c>
      <c r="I8" s="9"/>
      <c r="J8" s="23"/>
      <c r="K8" s="26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6">
        <v>40870.61280092593</v>
      </c>
      <c r="B9" s="7" t="s">
        <v>227</v>
      </c>
      <c r="C9" s="10" t="s">
        <v>130</v>
      </c>
      <c r="D9" s="7">
        <v>1</v>
      </c>
      <c r="E9" s="7">
        <v>124</v>
      </c>
      <c r="F9" s="8"/>
      <c r="G9" s="8"/>
      <c r="H9" s="7">
        <v>0</v>
      </c>
      <c r="I9" s="9"/>
      <c r="J9" s="23"/>
      <c r="K9" s="26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75">
      <c r="A10" s="6">
        <v>40870.61342592593</v>
      </c>
      <c r="B10" s="7" t="s">
        <v>227</v>
      </c>
      <c r="C10" s="10" t="s">
        <v>253</v>
      </c>
      <c r="D10" s="7">
        <v>2</v>
      </c>
      <c r="E10" s="7">
        <v>124</v>
      </c>
      <c r="F10" s="8"/>
      <c r="G10" s="8"/>
      <c r="H10" s="7">
        <v>0</v>
      </c>
      <c r="I10" s="9"/>
      <c r="J10" s="23"/>
      <c r="K10" s="26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6">
        <v>40870.61387731481</v>
      </c>
      <c r="B11" s="7" t="s">
        <v>227</v>
      </c>
      <c r="C11" s="10" t="s">
        <v>130</v>
      </c>
      <c r="D11" s="7">
        <v>1</v>
      </c>
      <c r="E11" s="7">
        <v>124</v>
      </c>
      <c r="F11" s="8"/>
      <c r="G11" s="8"/>
      <c r="H11" s="7">
        <v>0</v>
      </c>
      <c r="I11" s="9"/>
      <c r="J11" s="23"/>
      <c r="K11" s="26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6">
        <v>40872.452581018515</v>
      </c>
      <c r="B12" s="7" t="s">
        <v>227</v>
      </c>
      <c r="C12" s="8" t="s">
        <v>20</v>
      </c>
      <c r="D12" s="7">
        <v>2</v>
      </c>
      <c r="E12" s="7">
        <v>176</v>
      </c>
      <c r="F12" s="8"/>
      <c r="G12" s="8"/>
      <c r="H12" s="7">
        <f t="shared" si="0"/>
        <v>352</v>
      </c>
      <c r="I12" s="9">
        <f>SUM(H2:H12)</f>
        <v>2048</v>
      </c>
      <c r="J12" s="23">
        <f>PRODUCT(I12,1.07)</f>
        <v>2191.36</v>
      </c>
      <c r="K12" s="26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6"/>
      <c r="B13" s="7" t="s">
        <v>227</v>
      </c>
      <c r="C13" t="s">
        <v>95</v>
      </c>
      <c r="D13" s="7">
        <v>1</v>
      </c>
      <c r="E13" s="7">
        <v>180</v>
      </c>
      <c r="F13" s="8"/>
      <c r="G13" s="8"/>
      <c r="H13" s="7"/>
      <c r="I13" s="9"/>
      <c r="J13" s="23">
        <v>201</v>
      </c>
      <c r="K13" s="26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4" customFormat="1" ht="12.75">
      <c r="A14" s="6">
        <v>40883.895162037035</v>
      </c>
      <c r="B14" s="7" t="s">
        <v>32</v>
      </c>
      <c r="C14" s="8" t="s">
        <v>254</v>
      </c>
      <c r="D14" s="7">
        <v>1</v>
      </c>
      <c r="E14" s="7">
        <v>245</v>
      </c>
      <c r="F14" s="8" t="s">
        <v>212</v>
      </c>
      <c r="G14" s="8"/>
      <c r="H14" s="7">
        <f t="shared" si="0"/>
        <v>245</v>
      </c>
      <c r="I14" s="9"/>
      <c r="J14" s="23"/>
      <c r="K14" s="26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4" customFormat="1" ht="12.75">
      <c r="A15" s="6">
        <v>40883.8959837963</v>
      </c>
      <c r="B15" s="7" t="s">
        <v>32</v>
      </c>
      <c r="C15" s="8" t="s">
        <v>122</v>
      </c>
      <c r="D15" s="7">
        <v>1</v>
      </c>
      <c r="E15" s="7">
        <v>410</v>
      </c>
      <c r="F15" s="8"/>
      <c r="G15" s="8"/>
      <c r="H15" s="7">
        <f t="shared" si="0"/>
        <v>410</v>
      </c>
      <c r="I15" s="9"/>
      <c r="J15" s="23"/>
      <c r="K15" s="26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4" customFormat="1" ht="12.75">
      <c r="A16" s="6">
        <v>40883.897361111114</v>
      </c>
      <c r="B16" s="7" t="s">
        <v>32</v>
      </c>
      <c r="C16" s="8" t="s">
        <v>177</v>
      </c>
      <c r="D16" s="7">
        <v>1</v>
      </c>
      <c r="E16" s="7">
        <v>204</v>
      </c>
      <c r="F16" s="8" t="s">
        <v>270</v>
      </c>
      <c r="G16" s="8"/>
      <c r="H16" s="7">
        <f t="shared" si="0"/>
        <v>204</v>
      </c>
      <c r="I16" s="9">
        <f>SUM(H14:H16)</f>
        <v>859</v>
      </c>
      <c r="J16" s="23">
        <f>PRODUCT(I16,1.12)</f>
        <v>962.08</v>
      </c>
      <c r="K16" s="26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4" customFormat="1" ht="12.75">
      <c r="A17" s="6">
        <v>40884.34243055555</v>
      </c>
      <c r="B17" s="7" t="s">
        <v>235</v>
      </c>
      <c r="C17" s="8" t="s">
        <v>157</v>
      </c>
      <c r="D17" s="7">
        <v>4</v>
      </c>
      <c r="E17" s="7">
        <v>220</v>
      </c>
      <c r="F17" s="8"/>
      <c r="G17" s="8"/>
      <c r="H17" s="7">
        <f t="shared" si="0"/>
        <v>880</v>
      </c>
      <c r="I17" s="9"/>
      <c r="J17" s="23"/>
      <c r="K17" s="26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4" customFormat="1" ht="12.75">
      <c r="A18" s="6">
        <v>40884.34340277778</v>
      </c>
      <c r="B18" s="7" t="s">
        <v>235</v>
      </c>
      <c r="C18" s="8" t="s">
        <v>95</v>
      </c>
      <c r="D18" s="7">
        <v>2</v>
      </c>
      <c r="E18" s="7">
        <v>180</v>
      </c>
      <c r="F18" s="8"/>
      <c r="G18" s="8"/>
      <c r="H18" s="7">
        <f t="shared" si="0"/>
        <v>360</v>
      </c>
      <c r="I18" s="9"/>
      <c r="J18" s="23"/>
      <c r="K18" s="26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4" customFormat="1" ht="12.75">
      <c r="A19" s="6">
        <v>40884.34704861111</v>
      </c>
      <c r="B19" s="7" t="s">
        <v>235</v>
      </c>
      <c r="C19" s="15" t="s">
        <v>14</v>
      </c>
      <c r="D19" s="7">
        <v>1</v>
      </c>
      <c r="E19" s="7">
        <v>348</v>
      </c>
      <c r="F19" s="8"/>
      <c r="G19" s="8"/>
      <c r="H19" s="7">
        <v>0</v>
      </c>
      <c r="I19" s="9">
        <f>SUM(H17:H19)</f>
        <v>1240</v>
      </c>
      <c r="J19" s="23">
        <f>PRODUCT(I19,1.07)</f>
        <v>1326.8000000000002</v>
      </c>
      <c r="K19" s="26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2.75">
      <c r="A20" s="6">
        <v>40866.67872685185</v>
      </c>
      <c r="B20" s="7" t="s">
        <v>143</v>
      </c>
      <c r="C20" s="8" t="s">
        <v>94</v>
      </c>
      <c r="D20" s="7">
        <v>1</v>
      </c>
      <c r="E20" s="7">
        <v>320</v>
      </c>
      <c r="F20" s="8"/>
      <c r="G20" s="8"/>
      <c r="H20" s="7">
        <f t="shared" si="0"/>
        <v>320</v>
      </c>
      <c r="I20" s="9"/>
      <c r="J20" s="23"/>
      <c r="K20" s="26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2.75">
      <c r="A21" s="6">
        <v>40866.67959490741</v>
      </c>
      <c r="B21" s="7" t="s">
        <v>143</v>
      </c>
      <c r="C21" s="8" t="s">
        <v>289</v>
      </c>
      <c r="D21" s="7">
        <v>1</v>
      </c>
      <c r="E21" s="7">
        <v>180</v>
      </c>
      <c r="F21" s="8"/>
      <c r="G21" s="8"/>
      <c r="H21" s="7">
        <f t="shared" si="0"/>
        <v>180</v>
      </c>
      <c r="I21" s="9"/>
      <c r="J21" s="23"/>
      <c r="K21" s="26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6">
        <v>40866.68072916666</v>
      </c>
      <c r="B22" s="7" t="s">
        <v>143</v>
      </c>
      <c r="C22" s="8" t="s">
        <v>212</v>
      </c>
      <c r="D22" s="7">
        <v>1</v>
      </c>
      <c r="E22" s="7">
        <v>204</v>
      </c>
      <c r="F22" s="8"/>
      <c r="G22" s="8"/>
      <c r="H22" s="7">
        <f t="shared" si="0"/>
        <v>204</v>
      </c>
      <c r="I22" s="9"/>
      <c r="J22" s="23"/>
      <c r="K22" s="26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.75">
      <c r="A23" s="6">
        <v>40866.68314814815</v>
      </c>
      <c r="B23" s="7" t="s">
        <v>143</v>
      </c>
      <c r="C23" s="8" t="s">
        <v>288</v>
      </c>
      <c r="D23" s="7">
        <v>1</v>
      </c>
      <c r="E23" s="7">
        <v>264</v>
      </c>
      <c r="F23" s="8"/>
      <c r="G23" s="8"/>
      <c r="H23" s="7">
        <f t="shared" si="0"/>
        <v>264</v>
      </c>
      <c r="I23" s="9"/>
      <c r="J23" s="23"/>
      <c r="K23" s="26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6">
        <v>40874.38582175926</v>
      </c>
      <c r="B24" s="7" t="s">
        <v>143</v>
      </c>
      <c r="C24" s="8" t="s">
        <v>20</v>
      </c>
      <c r="D24" s="7">
        <v>1</v>
      </c>
      <c r="E24" s="7">
        <v>176</v>
      </c>
      <c r="F24" s="8"/>
      <c r="G24" s="8"/>
      <c r="H24" s="7">
        <f t="shared" si="0"/>
        <v>176</v>
      </c>
      <c r="I24" s="9"/>
      <c r="J24" s="23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6">
        <v>40874.39351851852</v>
      </c>
      <c r="B25" s="7" t="s">
        <v>143</v>
      </c>
      <c r="C25" s="8" t="s">
        <v>295</v>
      </c>
      <c r="D25" s="7">
        <v>1</v>
      </c>
      <c r="E25" s="7">
        <v>204</v>
      </c>
      <c r="F25" s="8"/>
      <c r="G25" s="8"/>
      <c r="H25" s="7">
        <f t="shared" si="0"/>
        <v>204</v>
      </c>
      <c r="I25" s="9">
        <f>SUM(H20:H25)</f>
        <v>1348</v>
      </c>
      <c r="J25" s="23">
        <f>PRODUCT(I25,1.12)</f>
        <v>1509.7600000000002</v>
      </c>
      <c r="K25" s="26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6">
        <v>40868.36782407407</v>
      </c>
      <c r="B26" s="7" t="s">
        <v>245</v>
      </c>
      <c r="C26" s="10" t="s">
        <v>130</v>
      </c>
      <c r="D26" s="7">
        <v>1</v>
      </c>
      <c r="E26" s="7">
        <v>124</v>
      </c>
      <c r="F26" s="8" t="s">
        <v>103</v>
      </c>
      <c r="G26" s="8" t="s">
        <v>201</v>
      </c>
      <c r="H26" s="7">
        <v>0</v>
      </c>
      <c r="I26" s="9"/>
      <c r="J26" s="23"/>
      <c r="K26" s="26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6">
        <v>40868.36782407407</v>
      </c>
      <c r="B27" s="7" t="s">
        <v>245</v>
      </c>
      <c r="C27" s="11" t="s">
        <v>105</v>
      </c>
      <c r="D27" s="7"/>
      <c r="E27" s="7">
        <v>124</v>
      </c>
      <c r="F27" s="8"/>
      <c r="G27" s="8"/>
      <c r="H27" s="7">
        <f t="shared" si="0"/>
        <v>124</v>
      </c>
      <c r="I27" s="9">
        <f>SUM(H26:H27)</f>
        <v>124</v>
      </c>
      <c r="J27" s="23">
        <f>PRODUCT(I27,1.12)</f>
        <v>138.88000000000002</v>
      </c>
      <c r="K27" s="26">
        <v>139</v>
      </c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6">
        <v>40866.57476851852</v>
      </c>
      <c r="B28" s="7" t="s">
        <v>175</v>
      </c>
      <c r="C28" s="8" t="s">
        <v>113</v>
      </c>
      <c r="D28" s="7">
        <v>1</v>
      </c>
      <c r="E28" s="7">
        <v>164</v>
      </c>
      <c r="F28" s="8"/>
      <c r="G28" s="8"/>
      <c r="H28" s="7">
        <f t="shared" si="0"/>
        <v>164</v>
      </c>
      <c r="I28" s="9"/>
      <c r="J28" s="23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6">
        <v>40872.2846412037</v>
      </c>
      <c r="B29" s="7" t="s">
        <v>175</v>
      </c>
      <c r="C29" s="8" t="s">
        <v>95</v>
      </c>
      <c r="D29" s="7">
        <v>1</v>
      </c>
      <c r="E29" s="7">
        <v>180</v>
      </c>
      <c r="F29" s="8"/>
      <c r="G29" s="8"/>
      <c r="H29" s="7">
        <f t="shared" si="0"/>
        <v>180</v>
      </c>
      <c r="I29" s="9">
        <f>SUM(H28:H29)</f>
        <v>344</v>
      </c>
      <c r="J29" s="23">
        <f>PRODUCT(I29,1.12)</f>
        <v>385.28000000000003</v>
      </c>
      <c r="K29" s="26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6">
        <v>40870.96376157407</v>
      </c>
      <c r="B30" s="7" t="s">
        <v>56</v>
      </c>
      <c r="C30" s="8" t="s">
        <v>26</v>
      </c>
      <c r="D30" s="7">
        <v>1</v>
      </c>
      <c r="E30" s="7">
        <v>560</v>
      </c>
      <c r="F30" s="8"/>
      <c r="G30" s="8"/>
      <c r="H30" s="7">
        <f t="shared" si="0"/>
        <v>560</v>
      </c>
      <c r="I30" s="9"/>
      <c r="J30" s="23"/>
      <c r="K30" s="26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6">
        <v>40870.965266203704</v>
      </c>
      <c r="B31" s="7" t="s">
        <v>56</v>
      </c>
      <c r="C31" s="8" t="s">
        <v>231</v>
      </c>
      <c r="D31" s="7">
        <v>1</v>
      </c>
      <c r="E31" s="7">
        <v>245</v>
      </c>
      <c r="F31" s="8"/>
      <c r="G31" s="8"/>
      <c r="H31" s="7">
        <f t="shared" si="0"/>
        <v>245</v>
      </c>
      <c r="I31" s="9"/>
      <c r="J31" s="23"/>
      <c r="K31" s="26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14" customFormat="1" ht="12.75">
      <c r="A32" s="6">
        <v>40883.91755787037</v>
      </c>
      <c r="B32" s="7" t="s">
        <v>56</v>
      </c>
      <c r="C32" s="8" t="s">
        <v>231</v>
      </c>
      <c r="D32" s="7">
        <v>1</v>
      </c>
      <c r="E32" s="7">
        <v>245</v>
      </c>
      <c r="F32" s="8"/>
      <c r="G32" s="8"/>
      <c r="H32" s="7">
        <f t="shared" si="0"/>
        <v>245</v>
      </c>
      <c r="I32" s="9">
        <f>SUM(H30:H32)</f>
        <v>1050</v>
      </c>
      <c r="J32" s="23">
        <f>PRODUCT(I32,1.12)</f>
        <v>1176</v>
      </c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.75">
      <c r="A33" s="6">
        <v>40867.50790509259</v>
      </c>
      <c r="B33" s="7" t="s">
        <v>173</v>
      </c>
      <c r="C33" s="10" t="s">
        <v>250</v>
      </c>
      <c r="D33" s="7">
        <v>3</v>
      </c>
      <c r="E33" s="7">
        <v>85</v>
      </c>
      <c r="F33" s="10" t="s">
        <v>299</v>
      </c>
      <c r="G33" s="8"/>
      <c r="H33" s="7">
        <v>0</v>
      </c>
      <c r="I33" s="9"/>
      <c r="J33" s="23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2.75">
      <c r="A34" s="6">
        <v>40867.50854166667</v>
      </c>
      <c r="B34" s="7" t="s">
        <v>173</v>
      </c>
      <c r="C34" s="8" t="s">
        <v>0</v>
      </c>
      <c r="D34" s="7">
        <v>1</v>
      </c>
      <c r="E34" s="7">
        <v>230</v>
      </c>
      <c r="F34" s="8"/>
      <c r="G34" s="8"/>
      <c r="H34" s="7">
        <f t="shared" si="0"/>
        <v>230</v>
      </c>
      <c r="I34" s="9"/>
      <c r="J34" s="23"/>
      <c r="K34" s="26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2.75">
      <c r="A35" s="6">
        <v>40867.509351851855</v>
      </c>
      <c r="B35" s="7" t="s">
        <v>173</v>
      </c>
      <c r="C35" s="8" t="s">
        <v>279</v>
      </c>
      <c r="D35" s="7">
        <v>1</v>
      </c>
      <c r="E35" s="7">
        <v>130</v>
      </c>
      <c r="F35" s="8"/>
      <c r="G35" s="8"/>
      <c r="H35" s="7">
        <f t="shared" si="0"/>
        <v>130</v>
      </c>
      <c r="I35" s="9"/>
      <c r="J35" s="23"/>
      <c r="K35" s="26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2.75">
      <c r="A36" s="6">
        <v>40867.52138888889</v>
      </c>
      <c r="B36" s="7" t="s">
        <v>173</v>
      </c>
      <c r="C36" s="8" t="s">
        <v>282</v>
      </c>
      <c r="D36" s="7">
        <v>1</v>
      </c>
      <c r="E36" s="7">
        <v>55</v>
      </c>
      <c r="F36" s="8"/>
      <c r="G36" s="8"/>
      <c r="H36" s="7">
        <f t="shared" si="0"/>
        <v>55</v>
      </c>
      <c r="I36" s="9"/>
      <c r="J36" s="23"/>
      <c r="K36" s="26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.75">
      <c r="A37" s="6">
        <v>40872.33010416667</v>
      </c>
      <c r="B37" s="7" t="s">
        <v>173</v>
      </c>
      <c r="C37" s="8" t="s">
        <v>234</v>
      </c>
      <c r="D37" s="7">
        <v>1</v>
      </c>
      <c r="E37" s="7">
        <v>260</v>
      </c>
      <c r="F37" s="8"/>
      <c r="G37" s="8"/>
      <c r="H37" s="7">
        <f t="shared" si="0"/>
        <v>260</v>
      </c>
      <c r="I37" s="9"/>
      <c r="J37" s="23"/>
      <c r="K37" s="26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14" customFormat="1" ht="12.75">
      <c r="A38" s="6">
        <v>40883.85914351852</v>
      </c>
      <c r="B38" s="7" t="s">
        <v>173</v>
      </c>
      <c r="C38" s="8" t="s">
        <v>110</v>
      </c>
      <c r="D38" s="7">
        <v>1</v>
      </c>
      <c r="E38" s="7">
        <v>125</v>
      </c>
      <c r="F38" s="8"/>
      <c r="G38" s="8"/>
      <c r="H38" s="7">
        <f t="shared" si="0"/>
        <v>125</v>
      </c>
      <c r="I38" s="9"/>
      <c r="J38" s="23"/>
      <c r="K38" s="26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14" customFormat="1" ht="12.75">
      <c r="A39" s="6">
        <v>40883.859444444446</v>
      </c>
      <c r="B39" s="7" t="s">
        <v>173</v>
      </c>
      <c r="C39" s="8" t="s">
        <v>66</v>
      </c>
      <c r="D39" s="7">
        <v>1</v>
      </c>
      <c r="E39" s="7">
        <v>125</v>
      </c>
      <c r="F39" s="8"/>
      <c r="G39" s="8"/>
      <c r="H39" s="7">
        <f t="shared" si="0"/>
        <v>125</v>
      </c>
      <c r="I39" s="9">
        <f>SUM(H33:H39)</f>
        <v>925</v>
      </c>
      <c r="J39" s="23">
        <f>PRODUCT(I39,1.12)</f>
        <v>1036</v>
      </c>
      <c r="K39" s="26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6">
        <v>40867.474814814814</v>
      </c>
      <c r="B40" s="7" t="s">
        <v>33</v>
      </c>
      <c r="C40" s="8" t="s">
        <v>111</v>
      </c>
      <c r="D40" s="7">
        <v>1</v>
      </c>
      <c r="E40" s="7">
        <v>152</v>
      </c>
      <c r="F40" s="8"/>
      <c r="G40" s="8"/>
      <c r="H40" s="7">
        <f t="shared" si="0"/>
        <v>152</v>
      </c>
      <c r="I40" s="9"/>
      <c r="J40" s="23"/>
      <c r="K40" s="26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6">
        <v>40867.47519675926</v>
      </c>
      <c r="B41" s="7" t="s">
        <v>33</v>
      </c>
      <c r="C41" s="8" t="s">
        <v>24</v>
      </c>
      <c r="D41" s="7">
        <v>1</v>
      </c>
      <c r="E41" s="7">
        <v>204</v>
      </c>
      <c r="F41" s="8"/>
      <c r="G41" s="8"/>
      <c r="H41" s="7">
        <f t="shared" si="0"/>
        <v>204</v>
      </c>
      <c r="I41" s="9"/>
      <c r="J41" s="23"/>
      <c r="K41" s="2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6">
        <v>40867.47560185185</v>
      </c>
      <c r="B42" s="7" t="s">
        <v>33</v>
      </c>
      <c r="C42" s="8" t="s">
        <v>29</v>
      </c>
      <c r="D42" s="7">
        <v>1</v>
      </c>
      <c r="E42" s="7">
        <v>204</v>
      </c>
      <c r="F42" s="8"/>
      <c r="G42" s="8"/>
      <c r="H42" s="7">
        <f t="shared" si="0"/>
        <v>204</v>
      </c>
      <c r="I42" s="9"/>
      <c r="J42" s="23"/>
      <c r="K42" s="26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6">
        <v>40867.47592592593</v>
      </c>
      <c r="B43" s="7" t="s">
        <v>33</v>
      </c>
      <c r="C43" s="8" t="s">
        <v>204</v>
      </c>
      <c r="D43" s="7">
        <v>1</v>
      </c>
      <c r="E43" s="7">
        <v>244</v>
      </c>
      <c r="F43" s="8"/>
      <c r="G43" s="8"/>
      <c r="H43" s="7">
        <f t="shared" si="0"/>
        <v>244</v>
      </c>
      <c r="I43" s="9"/>
      <c r="J43" s="23"/>
      <c r="K43" s="26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6">
        <v>40867.476319444446</v>
      </c>
      <c r="B44" s="7" t="s">
        <v>33</v>
      </c>
      <c r="C44" s="8" t="s">
        <v>257</v>
      </c>
      <c r="D44" s="7">
        <v>1</v>
      </c>
      <c r="E44" s="7">
        <v>744</v>
      </c>
      <c r="F44" s="8"/>
      <c r="G44" s="8"/>
      <c r="H44" s="7">
        <f t="shared" si="0"/>
        <v>744</v>
      </c>
      <c r="I44" s="9"/>
      <c r="J44" s="23"/>
      <c r="K44" s="26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6">
        <v>40867.47659722222</v>
      </c>
      <c r="B45" s="7" t="s">
        <v>33</v>
      </c>
      <c r="C45" s="8" t="s">
        <v>220</v>
      </c>
      <c r="D45" s="7">
        <v>1</v>
      </c>
      <c r="E45" s="7">
        <v>224</v>
      </c>
      <c r="F45" s="8"/>
      <c r="G45" s="8"/>
      <c r="H45" s="7">
        <f t="shared" si="0"/>
        <v>224</v>
      </c>
      <c r="I45" s="9"/>
      <c r="J45" s="23"/>
      <c r="K45" s="26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>
      <c r="A46" s="6">
        <v>40867.47693287037</v>
      </c>
      <c r="B46" s="7" t="s">
        <v>33</v>
      </c>
      <c r="C46" s="10" t="s">
        <v>246</v>
      </c>
      <c r="D46" s="7">
        <v>1</v>
      </c>
      <c r="E46" s="7">
        <v>348</v>
      </c>
      <c r="F46" s="8"/>
      <c r="G46" s="8"/>
      <c r="H46" s="7">
        <v>0</v>
      </c>
      <c r="I46" s="9">
        <f>SUM(H40:H46)</f>
        <v>1772</v>
      </c>
      <c r="J46" s="23">
        <f>PRODUCT(I46,1.07)</f>
        <v>1896.0400000000002</v>
      </c>
      <c r="K46" s="26">
        <v>1897</v>
      </c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>
      <c r="A47" s="6">
        <v>40875.50871527778</v>
      </c>
      <c r="B47" s="7" t="s">
        <v>321</v>
      </c>
      <c r="C47" s="24" t="s">
        <v>119</v>
      </c>
      <c r="D47" s="7">
        <v>1</v>
      </c>
      <c r="E47" s="7">
        <v>250</v>
      </c>
      <c r="F47" s="8" t="s">
        <v>25</v>
      </c>
      <c r="G47" s="8"/>
      <c r="H47" s="7">
        <f t="shared" si="0"/>
        <v>250</v>
      </c>
      <c r="I47" s="9"/>
      <c r="J47" s="23"/>
      <c r="K47" s="26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">
        <v>40875.50938657408</v>
      </c>
      <c r="B48" s="7" t="s">
        <v>321</v>
      </c>
      <c r="C48" s="8" t="s">
        <v>121</v>
      </c>
      <c r="D48" s="7">
        <v>1</v>
      </c>
      <c r="E48" s="7">
        <v>155</v>
      </c>
      <c r="F48" s="8" t="s">
        <v>34</v>
      </c>
      <c r="G48" s="8"/>
      <c r="H48" s="7">
        <f t="shared" si="0"/>
        <v>155</v>
      </c>
      <c r="I48" s="9"/>
      <c r="J48" s="23"/>
      <c r="K48" s="26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>
      <c r="A49" s="6">
        <v>40875.51002314815</v>
      </c>
      <c r="B49" s="7" t="s">
        <v>321</v>
      </c>
      <c r="C49" s="8" t="s">
        <v>302</v>
      </c>
      <c r="D49" s="7">
        <v>1</v>
      </c>
      <c r="E49" s="7">
        <v>215</v>
      </c>
      <c r="F49" s="8" t="s">
        <v>34</v>
      </c>
      <c r="G49" s="8"/>
      <c r="H49" s="7">
        <f t="shared" si="0"/>
        <v>215</v>
      </c>
      <c r="I49" s="9"/>
      <c r="J49" s="23"/>
      <c r="K49" s="26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6">
        <v>40875.51090277778</v>
      </c>
      <c r="B50" s="7" t="s">
        <v>321</v>
      </c>
      <c r="C50" s="8" t="s">
        <v>57</v>
      </c>
      <c r="D50" s="7">
        <v>1</v>
      </c>
      <c r="E50" s="7">
        <v>185</v>
      </c>
      <c r="F50" s="8" t="s">
        <v>34</v>
      </c>
      <c r="G50" s="8"/>
      <c r="H50" s="7">
        <f t="shared" si="0"/>
        <v>185</v>
      </c>
      <c r="I50" s="9">
        <f>SUM(H47:H50)</f>
        <v>805</v>
      </c>
      <c r="J50" s="23">
        <f>PRODUCT(I50,1.12)</f>
        <v>901.6000000000001</v>
      </c>
      <c r="K50" s="26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6">
        <v>40870.52270833333</v>
      </c>
      <c r="B51" s="7" t="s">
        <v>153</v>
      </c>
      <c r="C51" s="8" t="s">
        <v>177</v>
      </c>
      <c r="D51" s="7">
        <v>1</v>
      </c>
      <c r="E51" s="7">
        <v>204</v>
      </c>
      <c r="F51" s="8"/>
      <c r="G51" s="8"/>
      <c r="H51" s="7">
        <f t="shared" si="0"/>
        <v>204</v>
      </c>
      <c r="I51" s="9">
        <v>204</v>
      </c>
      <c r="J51" s="23">
        <f>PRODUCT(I51,1.12)</f>
        <v>228.48000000000002</v>
      </c>
      <c r="K51" s="26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6">
        <v>40872.77579861111</v>
      </c>
      <c r="B52" s="7" t="s">
        <v>158</v>
      </c>
      <c r="C52" s="8" t="s">
        <v>131</v>
      </c>
      <c r="D52" s="7">
        <v>1</v>
      </c>
      <c r="E52" s="7">
        <v>230</v>
      </c>
      <c r="F52" s="8"/>
      <c r="G52" s="8"/>
      <c r="H52" s="7">
        <f t="shared" si="0"/>
        <v>230</v>
      </c>
      <c r="I52" s="9"/>
      <c r="J52" s="23"/>
      <c r="K52" s="26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6">
        <v>40872.777349537035</v>
      </c>
      <c r="B53" s="7" t="s">
        <v>158</v>
      </c>
      <c r="C53" s="8" t="s">
        <v>165</v>
      </c>
      <c r="D53" s="7">
        <v>1</v>
      </c>
      <c r="E53" s="7">
        <v>268</v>
      </c>
      <c r="F53" s="8"/>
      <c r="G53" s="8"/>
      <c r="H53" s="7">
        <f t="shared" si="0"/>
        <v>268</v>
      </c>
      <c r="I53" s="9"/>
      <c r="J53" s="23"/>
      <c r="K53" s="26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6">
        <v>40872.77805555556</v>
      </c>
      <c r="B54" s="7" t="s">
        <v>158</v>
      </c>
      <c r="C54" s="8" t="s">
        <v>188</v>
      </c>
      <c r="D54" s="7">
        <v>1</v>
      </c>
      <c r="E54" s="7">
        <v>280</v>
      </c>
      <c r="F54" s="8"/>
      <c r="G54" s="8"/>
      <c r="H54" s="7">
        <f t="shared" si="0"/>
        <v>280</v>
      </c>
      <c r="I54" s="9"/>
      <c r="J54" s="23"/>
      <c r="K54" s="26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6">
        <v>40872.778645833336</v>
      </c>
      <c r="B55" s="7" t="s">
        <v>158</v>
      </c>
      <c r="C55" s="8" t="s">
        <v>177</v>
      </c>
      <c r="D55" s="7">
        <v>1</v>
      </c>
      <c r="E55" s="7">
        <v>204</v>
      </c>
      <c r="F55" s="8"/>
      <c r="G55" s="8"/>
      <c r="H55" s="7">
        <f t="shared" si="0"/>
        <v>204</v>
      </c>
      <c r="I55" s="9"/>
      <c r="J55" s="23"/>
      <c r="K55" s="26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6">
        <v>40872.77931712963</v>
      </c>
      <c r="B56" s="7" t="s">
        <v>158</v>
      </c>
      <c r="C56" s="8" t="s">
        <v>93</v>
      </c>
      <c r="D56" s="7">
        <v>1</v>
      </c>
      <c r="E56" s="7">
        <v>244</v>
      </c>
      <c r="F56" s="8"/>
      <c r="G56" s="8"/>
      <c r="H56" s="7">
        <f t="shared" si="0"/>
        <v>244</v>
      </c>
      <c r="I56" s="9">
        <f>SUM(H52:H56)</f>
        <v>1226</v>
      </c>
      <c r="J56" s="23">
        <f>PRODUCT(I56,1.12)</f>
        <v>1373.1200000000001</v>
      </c>
      <c r="K56" s="26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6">
        <v>40869.508622685185</v>
      </c>
      <c r="B57" s="7" t="s">
        <v>244</v>
      </c>
      <c r="C57" s="8" t="s">
        <v>167</v>
      </c>
      <c r="D57" s="7">
        <v>1</v>
      </c>
      <c r="E57" s="7">
        <v>224</v>
      </c>
      <c r="F57" s="8"/>
      <c r="G57" s="8"/>
      <c r="H57" s="7">
        <f t="shared" si="0"/>
        <v>224</v>
      </c>
      <c r="I57" s="9"/>
      <c r="J57" s="23"/>
      <c r="K57" s="26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6">
        <v>40869.510416666664</v>
      </c>
      <c r="B58" s="7" t="s">
        <v>244</v>
      </c>
      <c r="C58" s="8" t="s">
        <v>177</v>
      </c>
      <c r="D58" s="7">
        <v>1</v>
      </c>
      <c r="E58" s="7">
        <v>204</v>
      </c>
      <c r="F58" s="8"/>
      <c r="G58" s="8"/>
      <c r="H58" s="7">
        <f t="shared" si="0"/>
        <v>204</v>
      </c>
      <c r="I58" s="9"/>
      <c r="J58" s="23"/>
      <c r="K58" s="26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>
      <c r="A59" s="6">
        <v>40869.51121527778</v>
      </c>
      <c r="B59" s="7" t="s">
        <v>244</v>
      </c>
      <c r="C59" s="8" t="s">
        <v>92</v>
      </c>
      <c r="D59" s="7">
        <v>1</v>
      </c>
      <c r="E59" s="7">
        <v>304</v>
      </c>
      <c r="F59" s="8"/>
      <c r="G59" s="8"/>
      <c r="H59" s="7">
        <f t="shared" si="0"/>
        <v>304</v>
      </c>
      <c r="I59" s="9"/>
      <c r="J59" s="23"/>
      <c r="K59" s="26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6">
        <v>40875.48056712963</v>
      </c>
      <c r="B60" s="7" t="s">
        <v>244</v>
      </c>
      <c r="C60" s="10" t="s">
        <v>14</v>
      </c>
      <c r="D60" s="7">
        <v>1</v>
      </c>
      <c r="E60" s="7">
        <v>348</v>
      </c>
      <c r="F60" s="8"/>
      <c r="G60" s="8"/>
      <c r="H60" s="7">
        <v>0</v>
      </c>
      <c r="I60" s="9"/>
      <c r="J60" s="23"/>
      <c r="K60" s="26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6">
        <v>40875.48337962963</v>
      </c>
      <c r="B61" s="7" t="s">
        <v>244</v>
      </c>
      <c r="C61" s="8" t="s">
        <v>138</v>
      </c>
      <c r="D61" s="7">
        <v>1</v>
      </c>
      <c r="E61" s="7">
        <v>304</v>
      </c>
      <c r="F61" s="8"/>
      <c r="G61" s="8"/>
      <c r="H61" s="7">
        <f t="shared" si="0"/>
        <v>304</v>
      </c>
      <c r="I61" s="9"/>
      <c r="J61" s="23"/>
      <c r="K61" s="26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>
      <c r="A62" s="6">
        <v>40875.48547453704</v>
      </c>
      <c r="B62" s="7" t="s">
        <v>244</v>
      </c>
      <c r="C62" s="8" t="s">
        <v>172</v>
      </c>
      <c r="D62" s="7">
        <v>1</v>
      </c>
      <c r="E62" s="7">
        <v>368</v>
      </c>
      <c r="F62" s="8"/>
      <c r="G62" s="8"/>
      <c r="H62" s="7">
        <f t="shared" si="0"/>
        <v>368</v>
      </c>
      <c r="I62" s="9">
        <f>SUM(H57:H62)</f>
        <v>1404</v>
      </c>
      <c r="J62" s="23">
        <f>PRODUCT(I62,1.07)</f>
        <v>1502.2800000000002</v>
      </c>
      <c r="K62" s="26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6">
        <v>40866.808483796296</v>
      </c>
      <c r="B63" s="7" t="s">
        <v>272</v>
      </c>
      <c r="C63" s="8" t="s">
        <v>43</v>
      </c>
      <c r="D63" s="7">
        <v>1</v>
      </c>
      <c r="E63" s="7">
        <v>172</v>
      </c>
      <c r="F63" s="8" t="s">
        <v>49</v>
      </c>
      <c r="G63" s="8"/>
      <c r="H63" s="7">
        <f t="shared" si="0"/>
        <v>172</v>
      </c>
      <c r="I63" s="9"/>
      <c r="J63" s="23"/>
      <c r="K63" s="26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6">
        <v>40866.80908564815</v>
      </c>
      <c r="B64" s="7" t="s">
        <v>272</v>
      </c>
      <c r="C64" s="8" t="s">
        <v>40</v>
      </c>
      <c r="D64" s="7">
        <v>1</v>
      </c>
      <c r="E64" s="7">
        <v>204</v>
      </c>
      <c r="F64" s="8"/>
      <c r="G64" s="8"/>
      <c r="H64" s="7">
        <f t="shared" si="0"/>
        <v>204</v>
      </c>
      <c r="I64" s="9"/>
      <c r="J64" s="23"/>
      <c r="K64" s="26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6">
        <v>40870.600393518514</v>
      </c>
      <c r="B65" s="7" t="s">
        <v>272</v>
      </c>
      <c r="C65" s="8" t="s">
        <v>82</v>
      </c>
      <c r="D65" s="7">
        <v>2</v>
      </c>
      <c r="E65" s="7">
        <v>176</v>
      </c>
      <c r="F65" s="8"/>
      <c r="G65" s="8"/>
      <c r="H65" s="7">
        <f t="shared" si="0"/>
        <v>352</v>
      </c>
      <c r="I65" s="9"/>
      <c r="J65" s="23"/>
      <c r="K65" s="26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6">
        <v>40871.90032407407</v>
      </c>
      <c r="B66" s="7" t="s">
        <v>272</v>
      </c>
      <c r="C66" s="8" t="s">
        <v>277</v>
      </c>
      <c r="D66" s="7">
        <v>1</v>
      </c>
      <c r="E66" s="7">
        <v>204</v>
      </c>
      <c r="F66" s="8"/>
      <c r="G66" s="8"/>
      <c r="H66" s="7">
        <f t="shared" si="0"/>
        <v>204</v>
      </c>
      <c r="I66" s="9">
        <f>SUM(H63:H66)</f>
        <v>932</v>
      </c>
      <c r="J66" s="23">
        <f>PRODUCT(I66,1.12)</f>
        <v>1043.8400000000001</v>
      </c>
      <c r="K66" s="26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6">
        <v>40867.9178125</v>
      </c>
      <c r="B67" s="7" t="s">
        <v>12</v>
      </c>
      <c r="C67" s="8" t="s">
        <v>268</v>
      </c>
      <c r="D67" s="7">
        <v>1</v>
      </c>
      <c r="E67" s="7">
        <v>180</v>
      </c>
      <c r="F67" s="8"/>
      <c r="G67" s="8"/>
      <c r="H67" s="7">
        <f aca="true" t="shared" si="1" ref="H67:H131">PRODUCT(D67:E67)</f>
        <v>180</v>
      </c>
      <c r="I67" s="9"/>
      <c r="J67" s="23"/>
      <c r="K67" s="26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6">
        <v>40867.91851851852</v>
      </c>
      <c r="B68" s="7" t="s">
        <v>12</v>
      </c>
      <c r="C68" s="8" t="s">
        <v>165</v>
      </c>
      <c r="D68" s="7">
        <v>1</v>
      </c>
      <c r="E68" s="7">
        <v>268</v>
      </c>
      <c r="F68" s="8"/>
      <c r="G68" s="8"/>
      <c r="H68" s="7">
        <f t="shared" si="1"/>
        <v>268</v>
      </c>
      <c r="I68" s="9"/>
      <c r="J68" s="23"/>
      <c r="K68" s="26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6">
        <v>40867.919085648144</v>
      </c>
      <c r="B69" s="7" t="s">
        <v>12</v>
      </c>
      <c r="C69" s="8" t="s">
        <v>222</v>
      </c>
      <c r="D69" s="7">
        <v>1</v>
      </c>
      <c r="E69" s="7">
        <v>164</v>
      </c>
      <c r="F69" s="8"/>
      <c r="G69" s="8"/>
      <c r="H69" s="7">
        <f t="shared" si="1"/>
        <v>164</v>
      </c>
      <c r="I69" s="9"/>
      <c r="J69" s="23"/>
      <c r="K69" s="26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6">
        <v>40867.920439814814</v>
      </c>
      <c r="B70" s="7" t="s">
        <v>12</v>
      </c>
      <c r="C70" s="8" t="s">
        <v>315</v>
      </c>
      <c r="D70" s="7">
        <v>1</v>
      </c>
      <c r="E70" s="7">
        <v>220</v>
      </c>
      <c r="F70" s="8"/>
      <c r="G70" s="8"/>
      <c r="H70" s="7">
        <f t="shared" si="1"/>
        <v>220</v>
      </c>
      <c r="I70" s="9"/>
      <c r="J70" s="23"/>
      <c r="K70" s="26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6">
        <v>40867.92153935185</v>
      </c>
      <c r="B71" s="7" t="s">
        <v>12</v>
      </c>
      <c r="C71" s="8" t="s">
        <v>106</v>
      </c>
      <c r="D71" s="7">
        <v>1</v>
      </c>
      <c r="E71" s="7">
        <v>204</v>
      </c>
      <c r="F71" s="8"/>
      <c r="G71" s="8"/>
      <c r="H71" s="7">
        <f t="shared" si="1"/>
        <v>204</v>
      </c>
      <c r="I71" s="9"/>
      <c r="J71" s="23"/>
      <c r="K71" s="26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6">
        <v>40867.92239583333</v>
      </c>
      <c r="B72" s="7" t="s">
        <v>12</v>
      </c>
      <c r="C72" s="8" t="s">
        <v>81</v>
      </c>
      <c r="D72" s="7">
        <v>1</v>
      </c>
      <c r="E72" s="7">
        <v>172</v>
      </c>
      <c r="F72" s="8"/>
      <c r="G72" s="8"/>
      <c r="H72" s="7">
        <f t="shared" si="1"/>
        <v>172</v>
      </c>
      <c r="I72" s="9"/>
      <c r="J72" s="23"/>
      <c r="K72" s="26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6">
        <v>40867.925671296296</v>
      </c>
      <c r="B73" s="7" t="s">
        <v>12</v>
      </c>
      <c r="C73" s="8" t="s">
        <v>106</v>
      </c>
      <c r="D73" s="7">
        <v>1</v>
      </c>
      <c r="E73" s="7">
        <v>204</v>
      </c>
      <c r="F73" s="8"/>
      <c r="G73" s="8"/>
      <c r="H73" s="7">
        <f t="shared" si="1"/>
        <v>204</v>
      </c>
      <c r="I73" s="9"/>
      <c r="J73" s="23"/>
      <c r="K73" s="26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6">
        <v>40867.928715277776</v>
      </c>
      <c r="B74" s="7" t="s">
        <v>12</v>
      </c>
      <c r="C74" s="8" t="s">
        <v>290</v>
      </c>
      <c r="D74" s="7">
        <v>1</v>
      </c>
      <c r="E74" s="7">
        <v>204</v>
      </c>
      <c r="F74" s="8"/>
      <c r="G74" s="8"/>
      <c r="H74" s="7">
        <f t="shared" si="1"/>
        <v>204</v>
      </c>
      <c r="I74" s="9">
        <f>SUM(H67:H74)</f>
        <v>1616</v>
      </c>
      <c r="J74" s="23">
        <f>PRODUCT(I74,1.07)</f>
        <v>1729.1200000000001</v>
      </c>
      <c r="K74" s="26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6">
        <v>40875.6124074074</v>
      </c>
      <c r="B75" s="7" t="s">
        <v>243</v>
      </c>
      <c r="C75" s="8" t="s">
        <v>40</v>
      </c>
      <c r="D75" s="7">
        <v>1</v>
      </c>
      <c r="E75" s="7">
        <v>204</v>
      </c>
      <c r="F75" s="8"/>
      <c r="G75" s="8"/>
      <c r="H75" s="7">
        <f t="shared" si="1"/>
        <v>204</v>
      </c>
      <c r="I75" s="9"/>
      <c r="J75" s="23"/>
      <c r="K75" s="26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6">
        <v>40875.614594907405</v>
      </c>
      <c r="B76" s="7" t="s">
        <v>243</v>
      </c>
      <c r="C76" s="8" t="s">
        <v>148</v>
      </c>
      <c r="D76" s="7">
        <v>1</v>
      </c>
      <c r="E76" s="7">
        <v>264</v>
      </c>
      <c r="F76" s="8"/>
      <c r="G76" s="8"/>
      <c r="H76" s="7">
        <f t="shared" si="1"/>
        <v>264</v>
      </c>
      <c r="I76" s="9"/>
      <c r="J76" s="23"/>
      <c r="K76" s="26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6">
        <v>40875.615370370375</v>
      </c>
      <c r="B77" s="7" t="s">
        <v>243</v>
      </c>
      <c r="C77" s="8" t="s">
        <v>215</v>
      </c>
      <c r="D77" s="7">
        <v>1</v>
      </c>
      <c r="E77" s="7">
        <v>264</v>
      </c>
      <c r="F77" s="8"/>
      <c r="G77" s="8"/>
      <c r="H77" s="7">
        <f t="shared" si="1"/>
        <v>264</v>
      </c>
      <c r="I77" s="9"/>
      <c r="J77" s="23"/>
      <c r="K77" s="26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6">
        <v>40875.61940972222</v>
      </c>
      <c r="B78" s="7" t="s">
        <v>243</v>
      </c>
      <c r="C78" s="8" t="s">
        <v>294</v>
      </c>
      <c r="D78" s="7">
        <v>1</v>
      </c>
      <c r="E78" s="7">
        <v>220</v>
      </c>
      <c r="F78" s="8"/>
      <c r="G78" s="8"/>
      <c r="H78" s="7">
        <f t="shared" si="1"/>
        <v>220</v>
      </c>
      <c r="I78" s="9"/>
      <c r="J78" s="23"/>
      <c r="K78" s="26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6">
        <v>40875.62090277778</v>
      </c>
      <c r="B79" s="7" t="s">
        <v>243</v>
      </c>
      <c r="C79" s="8" t="s">
        <v>55</v>
      </c>
      <c r="D79" s="7">
        <v>1</v>
      </c>
      <c r="E79" s="7">
        <v>188</v>
      </c>
      <c r="F79" s="8"/>
      <c r="G79" s="8"/>
      <c r="H79" s="7">
        <f t="shared" si="1"/>
        <v>188</v>
      </c>
      <c r="I79" s="9"/>
      <c r="J79" s="23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6">
        <v>40877.47547453704</v>
      </c>
      <c r="B80" s="12" t="s">
        <v>243</v>
      </c>
      <c r="C80" s="8" t="s">
        <v>91</v>
      </c>
      <c r="D80" s="7">
        <v>1</v>
      </c>
      <c r="E80" s="7">
        <v>176</v>
      </c>
      <c r="F80" s="8"/>
      <c r="G80" s="8"/>
      <c r="H80" s="7">
        <f t="shared" si="1"/>
        <v>176</v>
      </c>
      <c r="I80" s="9">
        <f>SUM(H75:H80)</f>
        <v>1316</v>
      </c>
      <c r="J80" s="23">
        <f>PRODUCT(I80,1.12)</f>
        <v>1473.92</v>
      </c>
      <c r="K80" s="26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6">
        <v>40878.922326388885</v>
      </c>
      <c r="B81" s="7" t="s">
        <v>38</v>
      </c>
      <c r="C81" s="8" t="s">
        <v>278</v>
      </c>
      <c r="D81" s="7">
        <v>1</v>
      </c>
      <c r="E81" s="7">
        <v>410</v>
      </c>
      <c r="F81" s="8"/>
      <c r="G81" s="8"/>
      <c r="H81" s="7">
        <f t="shared" si="1"/>
        <v>410</v>
      </c>
      <c r="I81" s="9"/>
      <c r="J81" s="23"/>
      <c r="K81" s="26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6">
        <v>40878.925729166665</v>
      </c>
      <c r="B82" s="7" t="s">
        <v>176</v>
      </c>
      <c r="C82" s="8" t="s">
        <v>170</v>
      </c>
      <c r="D82" s="7">
        <v>1</v>
      </c>
      <c r="E82" s="7">
        <v>320</v>
      </c>
      <c r="F82" s="8"/>
      <c r="G82" s="8"/>
      <c r="H82" s="7">
        <f t="shared" si="1"/>
        <v>320</v>
      </c>
      <c r="I82" s="9">
        <f>SUM(H81:H82)</f>
        <v>730</v>
      </c>
      <c r="J82" s="23">
        <f>PRODUCT(I82,1.12)</f>
        <v>817.6</v>
      </c>
      <c r="K82" s="26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6">
        <v>40881.64475694444</v>
      </c>
      <c r="B83" s="7" t="s">
        <v>261</v>
      </c>
      <c r="C83" s="8" t="s">
        <v>113</v>
      </c>
      <c r="D83" s="7">
        <v>1</v>
      </c>
      <c r="E83" s="7">
        <v>164</v>
      </c>
      <c r="F83" s="8"/>
      <c r="G83" s="8"/>
      <c r="H83" s="7">
        <f t="shared" si="1"/>
        <v>164</v>
      </c>
      <c r="I83" s="9"/>
      <c r="J83" s="23"/>
      <c r="K83" s="26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6">
        <v>40881.64570601852</v>
      </c>
      <c r="B84" s="7" t="s">
        <v>261</v>
      </c>
      <c r="C84" s="8" t="s">
        <v>93</v>
      </c>
      <c r="D84" s="7">
        <v>1</v>
      </c>
      <c r="E84" s="7">
        <v>244</v>
      </c>
      <c r="F84" s="8"/>
      <c r="G84" s="8"/>
      <c r="H84" s="7">
        <f t="shared" si="1"/>
        <v>244</v>
      </c>
      <c r="I84" s="9"/>
      <c r="J84" s="23"/>
      <c r="K84" s="26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6">
        <v>40881.64625</v>
      </c>
      <c r="B85" s="7" t="s">
        <v>261</v>
      </c>
      <c r="C85" s="8" t="s">
        <v>21</v>
      </c>
      <c r="D85" s="7">
        <v>1</v>
      </c>
      <c r="E85" s="7">
        <v>264</v>
      </c>
      <c r="F85" s="8"/>
      <c r="G85" s="8"/>
      <c r="H85" s="7">
        <f t="shared" si="1"/>
        <v>264</v>
      </c>
      <c r="I85" s="9"/>
      <c r="J85" s="23"/>
      <c r="K85" s="26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6">
        <v>40881.64701388889</v>
      </c>
      <c r="B86" s="7" t="s">
        <v>261</v>
      </c>
      <c r="C86" s="8" t="s">
        <v>212</v>
      </c>
      <c r="D86" s="7">
        <v>1</v>
      </c>
      <c r="E86" s="7">
        <v>204</v>
      </c>
      <c r="F86" s="8"/>
      <c r="G86" s="8"/>
      <c r="H86" s="7">
        <f t="shared" si="1"/>
        <v>204</v>
      </c>
      <c r="I86" s="9">
        <f>SUM(H83:H86)</f>
        <v>876</v>
      </c>
      <c r="J86" s="23">
        <f>PRODUCT(I86,1.12)</f>
        <v>981.1200000000001</v>
      </c>
      <c r="K86" s="26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>
      <c r="A87" s="6">
        <v>40874.855162037034</v>
      </c>
      <c r="B87" s="7" t="s">
        <v>151</v>
      </c>
      <c r="C87" s="8" t="s">
        <v>132</v>
      </c>
      <c r="D87" s="7">
        <v>1</v>
      </c>
      <c r="E87" s="7">
        <v>260</v>
      </c>
      <c r="F87" s="8"/>
      <c r="G87" s="8"/>
      <c r="H87" s="7">
        <f t="shared" si="1"/>
        <v>260</v>
      </c>
      <c r="I87" s="9"/>
      <c r="J87" s="23"/>
      <c r="K87" s="26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>
      <c r="A88" s="6">
        <v>40874.88015046297</v>
      </c>
      <c r="B88" s="7" t="s">
        <v>151</v>
      </c>
      <c r="C88" s="8" t="s">
        <v>98</v>
      </c>
      <c r="D88" s="7">
        <v>1</v>
      </c>
      <c r="E88" s="7">
        <v>200</v>
      </c>
      <c r="F88" s="8"/>
      <c r="G88" s="8"/>
      <c r="H88" s="7">
        <f t="shared" si="1"/>
        <v>200</v>
      </c>
      <c r="I88" s="9">
        <f>SUM(H87:H88)</f>
        <v>460</v>
      </c>
      <c r="J88" s="23">
        <f>PRODUCT(I88,1.12)</f>
        <v>515.2</v>
      </c>
      <c r="K88" s="26">
        <v>515.2</v>
      </c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>
      <c r="A89" s="6">
        <v>40866.11377314815</v>
      </c>
      <c r="B89" s="7" t="s">
        <v>317</v>
      </c>
      <c r="C89" s="8" t="s">
        <v>27</v>
      </c>
      <c r="D89" s="7">
        <v>1</v>
      </c>
      <c r="E89" s="7">
        <v>172</v>
      </c>
      <c r="F89" s="8" t="s">
        <v>180</v>
      </c>
      <c r="G89" s="8"/>
      <c r="H89" s="7">
        <f t="shared" si="1"/>
        <v>172</v>
      </c>
      <c r="I89" s="9"/>
      <c r="J89" s="23"/>
      <c r="K89" s="26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>
      <c r="A90" s="6">
        <v>40866.11965277778</v>
      </c>
      <c r="B90" s="7" t="s">
        <v>317</v>
      </c>
      <c r="C90" s="8" t="s">
        <v>310</v>
      </c>
      <c r="D90" s="7">
        <v>1</v>
      </c>
      <c r="E90" s="7">
        <v>188</v>
      </c>
      <c r="F90" s="8"/>
      <c r="G90" s="8"/>
      <c r="H90" s="7">
        <f t="shared" si="1"/>
        <v>188</v>
      </c>
      <c r="I90" s="9"/>
      <c r="J90" s="23"/>
      <c r="K90" s="26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6">
        <v>40866.12280092593</v>
      </c>
      <c r="B91" s="7" t="s">
        <v>317</v>
      </c>
      <c r="C91" s="8" t="s">
        <v>301</v>
      </c>
      <c r="D91" s="7">
        <v>1</v>
      </c>
      <c r="E91" s="7">
        <v>140</v>
      </c>
      <c r="F91" s="8"/>
      <c r="G91" s="8"/>
      <c r="H91" s="7">
        <f t="shared" si="1"/>
        <v>140</v>
      </c>
      <c r="I91" s="9"/>
      <c r="J91" s="23"/>
      <c r="K91" s="26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6">
        <v>40866.12421296296</v>
      </c>
      <c r="B92" s="7" t="s">
        <v>317</v>
      </c>
      <c r="C92" s="8" t="s">
        <v>131</v>
      </c>
      <c r="D92" s="7">
        <v>1</v>
      </c>
      <c r="E92" s="7">
        <v>230</v>
      </c>
      <c r="F92" s="8"/>
      <c r="G92" s="8"/>
      <c r="H92" s="7">
        <f t="shared" si="1"/>
        <v>230</v>
      </c>
      <c r="I92" s="9"/>
      <c r="J92" s="23"/>
      <c r="K92" s="26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>
      <c r="A93" s="6">
        <v>40866.12515046296</v>
      </c>
      <c r="B93" s="7" t="s">
        <v>317</v>
      </c>
      <c r="C93" s="8" t="s">
        <v>174</v>
      </c>
      <c r="D93" s="7">
        <v>1</v>
      </c>
      <c r="E93" s="7">
        <v>225</v>
      </c>
      <c r="F93" s="8"/>
      <c r="G93" s="8"/>
      <c r="H93" s="7">
        <f t="shared" si="1"/>
        <v>225</v>
      </c>
      <c r="I93" s="9">
        <f>SUM(H89:H93)</f>
        <v>955</v>
      </c>
      <c r="J93" s="23">
        <f>PRODUCT(I93,1.12)</f>
        <v>1069.6000000000001</v>
      </c>
      <c r="K93" s="26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6">
        <v>40874.73144675926</v>
      </c>
      <c r="B94" s="7" t="s">
        <v>47</v>
      </c>
      <c r="C94" s="8" t="s">
        <v>233</v>
      </c>
      <c r="D94" s="7">
        <v>1</v>
      </c>
      <c r="E94" s="7">
        <v>172</v>
      </c>
      <c r="F94" s="8"/>
      <c r="G94" s="8" t="s">
        <v>160</v>
      </c>
      <c r="H94" s="7">
        <f t="shared" si="1"/>
        <v>172</v>
      </c>
      <c r="I94" s="9">
        <v>172</v>
      </c>
      <c r="J94" s="23">
        <f>PRODUCT(I94,1.12)</f>
        <v>192.64000000000001</v>
      </c>
      <c r="K94" s="26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6">
        <v>40869.95550925926</v>
      </c>
      <c r="B95" s="7" t="s">
        <v>179</v>
      </c>
      <c r="C95" s="8" t="s">
        <v>307</v>
      </c>
      <c r="D95" s="7">
        <v>1</v>
      </c>
      <c r="E95" s="7">
        <v>245</v>
      </c>
      <c r="F95" s="8" t="s">
        <v>258</v>
      </c>
      <c r="G95" s="8"/>
      <c r="H95" s="7">
        <f t="shared" si="1"/>
        <v>245</v>
      </c>
      <c r="I95" s="9"/>
      <c r="J95" s="23"/>
      <c r="K95" s="26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6">
        <v>40869.96034722222</v>
      </c>
      <c r="B96" s="7" t="s">
        <v>179</v>
      </c>
      <c r="C96" s="8" t="s">
        <v>7</v>
      </c>
      <c r="D96" s="7">
        <v>1</v>
      </c>
      <c r="E96" s="7">
        <v>245</v>
      </c>
      <c r="F96" s="8"/>
      <c r="G96" s="8"/>
      <c r="H96" s="7">
        <f t="shared" si="1"/>
        <v>245</v>
      </c>
      <c r="I96" s="9"/>
      <c r="J96" s="23"/>
      <c r="K96" s="26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6">
        <v>40869.96255787037</v>
      </c>
      <c r="B97" s="7" t="s">
        <v>179</v>
      </c>
      <c r="C97" s="8" t="s">
        <v>196</v>
      </c>
      <c r="D97" s="7">
        <v>1</v>
      </c>
      <c r="E97" s="7">
        <v>230</v>
      </c>
      <c r="F97" s="8" t="s">
        <v>48</v>
      </c>
      <c r="G97" s="8"/>
      <c r="H97" s="7">
        <f t="shared" si="1"/>
        <v>230</v>
      </c>
      <c r="I97" s="9"/>
      <c r="J97" s="23"/>
      <c r="K97" s="26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6">
        <v>40869.963726851856</v>
      </c>
      <c r="B98" s="7" t="s">
        <v>179</v>
      </c>
      <c r="C98" s="8" t="s">
        <v>223</v>
      </c>
      <c r="D98" s="7">
        <v>1</v>
      </c>
      <c r="E98" s="7">
        <v>268</v>
      </c>
      <c r="F98" s="8"/>
      <c r="G98" s="8"/>
      <c r="H98" s="7">
        <f t="shared" si="1"/>
        <v>268</v>
      </c>
      <c r="I98" s="9"/>
      <c r="J98" s="23"/>
      <c r="K98" s="26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6">
        <v>40869.96456018518</v>
      </c>
      <c r="B99" s="7" t="s">
        <v>179</v>
      </c>
      <c r="C99" s="8" t="s">
        <v>84</v>
      </c>
      <c r="D99" s="7">
        <v>1</v>
      </c>
      <c r="E99" s="7">
        <v>180</v>
      </c>
      <c r="F99" s="8"/>
      <c r="G99" s="8"/>
      <c r="H99" s="7">
        <f t="shared" si="1"/>
        <v>180</v>
      </c>
      <c r="I99" s="9"/>
      <c r="J99" s="23"/>
      <c r="K99" s="26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6">
        <v>40869.96490740741</v>
      </c>
      <c r="B100" s="7" t="s">
        <v>179</v>
      </c>
      <c r="C100" s="8" t="s">
        <v>318</v>
      </c>
      <c r="D100" s="7">
        <v>1</v>
      </c>
      <c r="E100" s="7">
        <v>228</v>
      </c>
      <c r="F100" s="8"/>
      <c r="G100" s="8"/>
      <c r="H100" s="7">
        <f t="shared" si="1"/>
        <v>228</v>
      </c>
      <c r="I100" s="9">
        <f>SUM(H95:H100)</f>
        <v>1396</v>
      </c>
      <c r="J100" s="23">
        <f>PRODUCT(I100,1.12)</f>
        <v>1563.5200000000002</v>
      </c>
      <c r="K100" s="26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.75">
      <c r="A101" s="6">
        <v>40876.985671296294</v>
      </c>
      <c r="B101" s="7" t="s">
        <v>271</v>
      </c>
      <c r="C101" s="8" t="s">
        <v>157</v>
      </c>
      <c r="D101" s="7">
        <v>1</v>
      </c>
      <c r="E101" s="7">
        <v>220</v>
      </c>
      <c r="F101" s="8"/>
      <c r="G101" s="8"/>
      <c r="H101" s="7">
        <f t="shared" si="1"/>
        <v>220</v>
      </c>
      <c r="I101" s="9"/>
      <c r="J101" s="23"/>
      <c r="K101" s="26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.75">
      <c r="A102" s="6">
        <v>40876.987164351856</v>
      </c>
      <c r="B102" s="7" t="s">
        <v>271</v>
      </c>
      <c r="C102" s="8" t="s">
        <v>190</v>
      </c>
      <c r="D102" s="7">
        <v>1</v>
      </c>
      <c r="E102" s="7">
        <v>220</v>
      </c>
      <c r="F102" s="8"/>
      <c r="G102" s="8"/>
      <c r="H102" s="7">
        <f t="shared" si="1"/>
        <v>220</v>
      </c>
      <c r="I102" s="9"/>
      <c r="J102" s="23"/>
      <c r="K102" s="26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.75">
      <c r="A103" s="6">
        <v>40876.98851851852</v>
      </c>
      <c r="B103" s="7" t="s">
        <v>271</v>
      </c>
      <c r="C103" s="8" t="s">
        <v>212</v>
      </c>
      <c r="D103" s="7">
        <v>1</v>
      </c>
      <c r="E103" s="7">
        <v>204</v>
      </c>
      <c r="F103" s="8"/>
      <c r="G103" s="8"/>
      <c r="H103" s="7">
        <f t="shared" si="1"/>
        <v>204</v>
      </c>
      <c r="I103" s="9"/>
      <c r="J103" s="23"/>
      <c r="K103" s="26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>
      <c r="A104" s="6">
        <v>40876.989270833335</v>
      </c>
      <c r="B104" s="7" t="s">
        <v>271</v>
      </c>
      <c r="C104" s="8" t="s">
        <v>305</v>
      </c>
      <c r="D104" s="7">
        <v>1</v>
      </c>
      <c r="E104" s="7">
        <v>348</v>
      </c>
      <c r="F104" s="8"/>
      <c r="G104" s="8"/>
      <c r="H104" s="7">
        <f t="shared" si="1"/>
        <v>348</v>
      </c>
      <c r="I104" s="9"/>
      <c r="J104" s="23"/>
      <c r="K104" s="26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.75">
      <c r="A105" s="6">
        <v>40876.99056712963</v>
      </c>
      <c r="B105" s="7" t="s">
        <v>271</v>
      </c>
      <c r="C105" s="8" t="s">
        <v>21</v>
      </c>
      <c r="D105" s="7">
        <v>1</v>
      </c>
      <c r="E105" s="7">
        <v>264</v>
      </c>
      <c r="F105" s="8"/>
      <c r="G105" s="8"/>
      <c r="H105" s="7">
        <f t="shared" si="1"/>
        <v>264</v>
      </c>
      <c r="I105" s="9"/>
      <c r="J105" s="23"/>
      <c r="K105" s="26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.75">
      <c r="A106" s="6">
        <v>40876.99140046296</v>
      </c>
      <c r="B106" s="7" t="s">
        <v>271</v>
      </c>
      <c r="C106" s="8" t="s">
        <v>288</v>
      </c>
      <c r="D106" s="7">
        <v>1</v>
      </c>
      <c r="E106" s="7">
        <v>264</v>
      </c>
      <c r="F106" s="8"/>
      <c r="G106" s="8"/>
      <c r="H106" s="7">
        <f t="shared" si="1"/>
        <v>264</v>
      </c>
      <c r="I106" s="9"/>
      <c r="J106" s="23"/>
      <c r="K106" s="26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.75">
      <c r="A107" s="6">
        <v>40876.992638888885</v>
      </c>
      <c r="B107" s="7" t="s">
        <v>271</v>
      </c>
      <c r="C107" s="8" t="s">
        <v>177</v>
      </c>
      <c r="D107" s="7">
        <v>1</v>
      </c>
      <c r="E107" s="7">
        <v>204</v>
      </c>
      <c r="F107" s="8"/>
      <c r="G107" s="8"/>
      <c r="H107" s="7">
        <f t="shared" si="1"/>
        <v>204</v>
      </c>
      <c r="I107" s="9"/>
      <c r="J107" s="23"/>
      <c r="K107" s="26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6">
        <v>40876.99395833333</v>
      </c>
      <c r="B108" s="7" t="s">
        <v>271</v>
      </c>
      <c r="C108" s="8" t="s">
        <v>172</v>
      </c>
      <c r="D108" s="7">
        <v>1</v>
      </c>
      <c r="E108" s="7">
        <v>368</v>
      </c>
      <c r="F108" s="8"/>
      <c r="G108" s="8"/>
      <c r="H108" s="7">
        <f t="shared" si="1"/>
        <v>368</v>
      </c>
      <c r="I108" s="9">
        <f>SUM(H101:H108)</f>
        <v>2092</v>
      </c>
      <c r="J108" s="23">
        <f>PRODUCT(I108,1.07)</f>
        <v>2238.44</v>
      </c>
      <c r="K108" s="26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6">
        <v>40868.66373842592</v>
      </c>
      <c r="B109" s="7" t="s">
        <v>74</v>
      </c>
      <c r="C109" s="10" t="s">
        <v>14</v>
      </c>
      <c r="D109" s="7">
        <v>1</v>
      </c>
      <c r="E109" s="7">
        <v>348</v>
      </c>
      <c r="F109" s="8"/>
      <c r="G109" s="8"/>
      <c r="H109" s="7">
        <v>0</v>
      </c>
      <c r="I109" s="9"/>
      <c r="J109" s="23"/>
      <c r="K109" s="26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6">
        <v>40868.66434027778</v>
      </c>
      <c r="B110" s="7" t="s">
        <v>74</v>
      </c>
      <c r="C110" s="8" t="s">
        <v>310</v>
      </c>
      <c r="D110" s="7">
        <v>1</v>
      </c>
      <c r="E110" s="7">
        <v>188</v>
      </c>
      <c r="F110" s="8"/>
      <c r="G110" s="8"/>
      <c r="H110" s="7">
        <f t="shared" si="1"/>
        <v>188</v>
      </c>
      <c r="I110" s="9">
        <f>SUM(H109:H110)</f>
        <v>188</v>
      </c>
      <c r="J110" s="23">
        <f>PRODUCT(I110,1.12)</f>
        <v>210.56000000000003</v>
      </c>
      <c r="K110" s="26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6"/>
      <c r="B111" s="7" t="s">
        <v>83</v>
      </c>
      <c r="C111" s="8" t="s">
        <v>209</v>
      </c>
      <c r="D111" s="7"/>
      <c r="E111" s="7">
        <v>424</v>
      </c>
      <c r="F111" s="8"/>
      <c r="G111" s="8"/>
      <c r="H111" s="7">
        <f t="shared" si="1"/>
        <v>424</v>
      </c>
      <c r="I111" s="9"/>
      <c r="J111" s="23"/>
      <c r="K111" s="26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6"/>
      <c r="B112" s="7" t="s">
        <v>83</v>
      </c>
      <c r="C112" s="8" t="s">
        <v>198</v>
      </c>
      <c r="D112" s="7"/>
      <c r="E112" s="7">
        <v>188</v>
      </c>
      <c r="F112" s="8"/>
      <c r="G112" s="8"/>
      <c r="H112" s="7">
        <f t="shared" si="1"/>
        <v>188</v>
      </c>
      <c r="I112" s="9"/>
      <c r="J112" s="23"/>
      <c r="K112" s="26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6"/>
      <c r="B113" s="7" t="s">
        <v>83</v>
      </c>
      <c r="C113" s="8" t="s">
        <v>134</v>
      </c>
      <c r="D113" s="7"/>
      <c r="E113" s="7">
        <v>196</v>
      </c>
      <c r="F113" s="8"/>
      <c r="G113" s="8"/>
      <c r="H113" s="7">
        <f t="shared" si="1"/>
        <v>196</v>
      </c>
      <c r="I113" s="9"/>
      <c r="J113" s="23"/>
      <c r="K113" s="26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6"/>
      <c r="B114" s="7" t="s">
        <v>83</v>
      </c>
      <c r="C114" s="8" t="s">
        <v>1</v>
      </c>
      <c r="D114" s="7"/>
      <c r="E114" s="7">
        <v>192</v>
      </c>
      <c r="F114" s="8"/>
      <c r="G114" s="8"/>
      <c r="H114" s="7">
        <f t="shared" si="1"/>
        <v>192</v>
      </c>
      <c r="I114" s="9">
        <f>SUM(H111:H114)</f>
        <v>1000</v>
      </c>
      <c r="J114" s="23">
        <f>PRODUCT(I114,1.12)</f>
        <v>1120</v>
      </c>
      <c r="K114" s="26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.75">
      <c r="A115" s="6">
        <v>40881.52856481481</v>
      </c>
      <c r="B115" s="7" t="s">
        <v>107</v>
      </c>
      <c r="C115" s="8" t="s">
        <v>188</v>
      </c>
      <c r="D115" s="7">
        <v>1</v>
      </c>
      <c r="E115" s="7">
        <v>280</v>
      </c>
      <c r="F115" s="8"/>
      <c r="G115" s="8"/>
      <c r="H115" s="7">
        <f t="shared" si="1"/>
        <v>280</v>
      </c>
      <c r="I115" s="9"/>
      <c r="J115" s="23"/>
      <c r="K115" s="26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.75">
      <c r="A116" s="6">
        <v>40881.52966435185</v>
      </c>
      <c r="B116" s="7" t="s">
        <v>107</v>
      </c>
      <c r="C116" s="8" t="s">
        <v>309</v>
      </c>
      <c r="D116" s="7">
        <v>1</v>
      </c>
      <c r="E116" s="7">
        <v>320</v>
      </c>
      <c r="F116" s="8"/>
      <c r="G116" s="8"/>
      <c r="H116" s="7">
        <f t="shared" si="1"/>
        <v>320</v>
      </c>
      <c r="I116" s="9"/>
      <c r="J116" s="23"/>
      <c r="K116" s="26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.75">
      <c r="A117" s="6">
        <v>40881.533692129626</v>
      </c>
      <c r="B117" s="7" t="s">
        <v>107</v>
      </c>
      <c r="C117" s="8" t="s">
        <v>283</v>
      </c>
      <c r="D117" s="7">
        <v>1</v>
      </c>
      <c r="E117" s="7">
        <v>176</v>
      </c>
      <c r="F117" s="8"/>
      <c r="G117" s="8"/>
      <c r="H117" s="7">
        <f t="shared" si="1"/>
        <v>176</v>
      </c>
      <c r="I117" s="9"/>
      <c r="J117" s="23"/>
      <c r="K117" s="26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>
      <c r="A118" s="6"/>
      <c r="B118" s="23" t="s">
        <v>107</v>
      </c>
      <c r="C118" t="s">
        <v>328</v>
      </c>
      <c r="D118" s="7">
        <v>1</v>
      </c>
      <c r="E118" s="7">
        <v>180</v>
      </c>
      <c r="F118" s="8"/>
      <c r="G118" s="8"/>
      <c r="H118" s="7">
        <f t="shared" si="1"/>
        <v>180</v>
      </c>
      <c r="I118" s="9">
        <f>SUM(H115:H118)</f>
        <v>956</v>
      </c>
      <c r="J118" s="23">
        <f>PRODUCT(I118,1.12)</f>
        <v>1070.72</v>
      </c>
      <c r="K118" s="26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>
      <c r="A119" s="6">
        <v>40876.43641203704</v>
      </c>
      <c r="B119" s="7" t="s">
        <v>96</v>
      </c>
      <c r="C119" s="8" t="s">
        <v>82</v>
      </c>
      <c r="D119" s="7">
        <v>1</v>
      </c>
      <c r="E119" s="7">
        <v>176</v>
      </c>
      <c r="F119" s="8"/>
      <c r="G119" s="8"/>
      <c r="H119" s="7">
        <f t="shared" si="1"/>
        <v>176</v>
      </c>
      <c r="I119" s="9"/>
      <c r="J119" s="23"/>
      <c r="K119" s="26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>
      <c r="A120" s="6">
        <v>40876.44519675926</v>
      </c>
      <c r="B120" s="7" t="s">
        <v>96</v>
      </c>
      <c r="C120" s="8" t="s">
        <v>277</v>
      </c>
      <c r="D120" s="7">
        <v>1</v>
      </c>
      <c r="E120" s="7">
        <v>204</v>
      </c>
      <c r="F120" s="8"/>
      <c r="G120" s="8"/>
      <c r="H120" s="7">
        <f t="shared" si="1"/>
        <v>204</v>
      </c>
      <c r="I120" s="9"/>
      <c r="J120" s="23"/>
      <c r="K120" s="26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>
      <c r="A121" s="6">
        <v>40877.48202546296</v>
      </c>
      <c r="B121" s="7" t="s">
        <v>96</v>
      </c>
      <c r="C121" s="8" t="s">
        <v>42</v>
      </c>
      <c r="D121" s="7">
        <v>1</v>
      </c>
      <c r="E121" s="7">
        <v>160</v>
      </c>
      <c r="F121" s="8"/>
      <c r="G121" s="8"/>
      <c r="H121" s="7">
        <f t="shared" si="1"/>
        <v>160</v>
      </c>
      <c r="I121" s="9">
        <f>SUM(H119:H121)</f>
        <v>540</v>
      </c>
      <c r="J121" s="23">
        <f>PRODUCT(I121,1.12)</f>
        <v>604.8000000000001</v>
      </c>
      <c r="K121" s="26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>
      <c r="A122" s="6">
        <v>40870.861921296295</v>
      </c>
      <c r="B122" s="7" t="s">
        <v>59</v>
      </c>
      <c r="C122" s="8" t="s">
        <v>268</v>
      </c>
      <c r="D122" s="7">
        <v>1</v>
      </c>
      <c r="E122" s="7">
        <v>180</v>
      </c>
      <c r="F122" s="8"/>
      <c r="G122" s="8"/>
      <c r="H122" s="7">
        <f t="shared" si="1"/>
        <v>180</v>
      </c>
      <c r="I122" s="9"/>
      <c r="J122" s="23"/>
      <c r="K122" s="26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>
      <c r="A123" s="6">
        <v>40870.86300925926</v>
      </c>
      <c r="B123" s="7" t="s">
        <v>59</v>
      </c>
      <c r="C123" s="8" t="s">
        <v>295</v>
      </c>
      <c r="D123" s="7">
        <v>1</v>
      </c>
      <c r="E123" s="7">
        <v>204</v>
      </c>
      <c r="F123" s="8"/>
      <c r="G123" s="8"/>
      <c r="H123" s="7">
        <f t="shared" si="1"/>
        <v>204</v>
      </c>
      <c r="I123" s="9"/>
      <c r="J123" s="23"/>
      <c r="K123" s="26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>
      <c r="A124" s="6">
        <v>40870.86399305556</v>
      </c>
      <c r="B124" s="7" t="s">
        <v>59</v>
      </c>
      <c r="C124" s="8" t="s">
        <v>20</v>
      </c>
      <c r="D124" s="7">
        <v>2</v>
      </c>
      <c r="E124" s="7">
        <v>176</v>
      </c>
      <c r="F124" s="8"/>
      <c r="G124" s="8"/>
      <c r="H124" s="7">
        <f t="shared" si="1"/>
        <v>352</v>
      </c>
      <c r="I124" s="9"/>
      <c r="J124" s="23"/>
      <c r="K124" s="26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6">
        <v>40870.86498842593</v>
      </c>
      <c r="B125" s="7" t="s">
        <v>59</v>
      </c>
      <c r="C125" s="8" t="s">
        <v>297</v>
      </c>
      <c r="D125" s="7">
        <v>1</v>
      </c>
      <c r="E125" s="7">
        <v>152</v>
      </c>
      <c r="F125" s="8"/>
      <c r="G125" s="8"/>
      <c r="H125" s="7">
        <f t="shared" si="1"/>
        <v>152</v>
      </c>
      <c r="I125" s="9">
        <f>SUM(H122:H125)</f>
        <v>888</v>
      </c>
      <c r="J125" s="23">
        <f>PRODUCT(I125,1.12)</f>
        <v>994.5600000000001</v>
      </c>
      <c r="K125" s="26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6">
        <v>40874.76474537037</v>
      </c>
      <c r="B126" s="7" t="s">
        <v>46</v>
      </c>
      <c r="C126" s="8" t="s">
        <v>181</v>
      </c>
      <c r="D126" s="7">
        <v>1</v>
      </c>
      <c r="E126" s="7">
        <v>225</v>
      </c>
      <c r="F126" s="8"/>
      <c r="G126" s="8"/>
      <c r="H126" s="7">
        <f t="shared" si="1"/>
        <v>225</v>
      </c>
      <c r="I126" s="9"/>
      <c r="J126" s="23"/>
      <c r="K126" s="26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>
      <c r="A127" s="6">
        <v>40874.765914351854</v>
      </c>
      <c r="B127" s="7" t="s">
        <v>46</v>
      </c>
      <c r="C127" s="8" t="s">
        <v>196</v>
      </c>
      <c r="D127" s="7">
        <v>1</v>
      </c>
      <c r="E127" s="7">
        <v>230</v>
      </c>
      <c r="F127" s="8"/>
      <c r="G127" s="8"/>
      <c r="H127" s="7">
        <f t="shared" si="1"/>
        <v>230</v>
      </c>
      <c r="I127" s="9"/>
      <c r="J127" s="23"/>
      <c r="K127" s="26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6">
        <v>40874.76784722222</v>
      </c>
      <c r="B128" s="7" t="s">
        <v>46</v>
      </c>
      <c r="C128" s="8" t="s">
        <v>78</v>
      </c>
      <c r="D128" s="7">
        <v>1</v>
      </c>
      <c r="E128" s="7">
        <v>270</v>
      </c>
      <c r="F128" s="8"/>
      <c r="G128" s="8"/>
      <c r="H128" s="7">
        <f t="shared" si="1"/>
        <v>270</v>
      </c>
      <c r="I128" s="9">
        <f>SUM(H126:H128)</f>
        <v>725</v>
      </c>
      <c r="J128" s="23">
        <f>PRODUCT(I128,1.12)</f>
        <v>812.0000000000001</v>
      </c>
      <c r="K128" s="26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>
      <c r="A129" s="6">
        <v>40871.831041666665</v>
      </c>
      <c r="B129" s="7" t="s">
        <v>291</v>
      </c>
      <c r="C129" s="8" t="s">
        <v>264</v>
      </c>
      <c r="D129" s="7">
        <v>1</v>
      </c>
      <c r="E129" s="7">
        <v>176</v>
      </c>
      <c r="F129" s="8"/>
      <c r="G129" s="8"/>
      <c r="H129" s="7">
        <f t="shared" si="1"/>
        <v>176</v>
      </c>
      <c r="I129" s="9"/>
      <c r="J129" s="23"/>
      <c r="K129" s="26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>
      <c r="A130" s="6">
        <v>40871.83318287037</v>
      </c>
      <c r="B130" s="7" t="s">
        <v>291</v>
      </c>
      <c r="C130" s="8" t="s">
        <v>265</v>
      </c>
      <c r="D130" s="7">
        <v>1</v>
      </c>
      <c r="E130" s="7">
        <v>348</v>
      </c>
      <c r="F130" s="8"/>
      <c r="G130" s="8"/>
      <c r="H130" s="7">
        <f t="shared" si="1"/>
        <v>348</v>
      </c>
      <c r="I130" s="9"/>
      <c r="J130" s="23"/>
      <c r="K130" s="26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>
      <c r="A131" s="6">
        <v>40871.83385416667</v>
      </c>
      <c r="B131" s="7" t="s">
        <v>291</v>
      </c>
      <c r="C131" s="8" t="s">
        <v>319</v>
      </c>
      <c r="D131" s="7">
        <v>1</v>
      </c>
      <c r="E131" s="7">
        <v>495</v>
      </c>
      <c r="F131" s="8"/>
      <c r="G131" s="8"/>
      <c r="H131" s="7">
        <f t="shared" si="1"/>
        <v>495</v>
      </c>
      <c r="I131" s="9"/>
      <c r="J131" s="23"/>
      <c r="K131" s="26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>
      <c r="A132" s="6">
        <v>40871.83716435185</v>
      </c>
      <c r="B132" s="7" t="s">
        <v>291</v>
      </c>
      <c r="C132" s="8" t="s">
        <v>136</v>
      </c>
      <c r="D132" s="7">
        <v>1</v>
      </c>
      <c r="E132" s="7">
        <v>368</v>
      </c>
      <c r="F132" s="8"/>
      <c r="G132" s="8"/>
      <c r="H132" s="7">
        <f aca="true" t="shared" si="2" ref="H132:H196">PRODUCT(D132:E132)</f>
        <v>368</v>
      </c>
      <c r="I132" s="9"/>
      <c r="J132" s="23"/>
      <c r="K132" s="26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>
      <c r="A133" s="6">
        <v>40871.83881944444</v>
      </c>
      <c r="B133" s="7" t="s">
        <v>291</v>
      </c>
      <c r="C133" s="10" t="s">
        <v>186</v>
      </c>
      <c r="D133" s="7">
        <v>1</v>
      </c>
      <c r="E133" s="7">
        <v>560</v>
      </c>
      <c r="F133" s="8"/>
      <c r="G133" s="8"/>
      <c r="H133" s="7">
        <v>0</v>
      </c>
      <c r="I133" s="9">
        <f>SUM(H129:H133)</f>
        <v>1387</v>
      </c>
      <c r="J133" s="23">
        <f>PRODUCT(I133,1.07)</f>
        <v>1484.0900000000001</v>
      </c>
      <c r="K133" s="26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>
      <c r="A134" s="6">
        <v>40874.72883101852</v>
      </c>
      <c r="B134" s="7" t="s">
        <v>298</v>
      </c>
      <c r="C134" s="8" t="s">
        <v>129</v>
      </c>
      <c r="D134" s="7">
        <v>1</v>
      </c>
      <c r="E134" s="7">
        <v>212</v>
      </c>
      <c r="F134" s="8"/>
      <c r="G134" s="8"/>
      <c r="H134" s="7">
        <f t="shared" si="2"/>
        <v>212</v>
      </c>
      <c r="I134" s="9"/>
      <c r="J134" s="23"/>
      <c r="K134" s="26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>
      <c r="A135" s="6">
        <v>40874.73056712963</v>
      </c>
      <c r="B135" s="7" t="s">
        <v>298</v>
      </c>
      <c r="C135" s="8" t="s">
        <v>95</v>
      </c>
      <c r="D135" s="7">
        <v>1</v>
      </c>
      <c r="E135" s="7">
        <v>180</v>
      </c>
      <c r="F135" s="8"/>
      <c r="G135" s="8"/>
      <c r="H135" s="7">
        <f t="shared" si="2"/>
        <v>180</v>
      </c>
      <c r="I135" s="9"/>
      <c r="J135" s="23"/>
      <c r="K135" s="26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6">
        <v>40874.73337962963</v>
      </c>
      <c r="B136" s="7" t="s">
        <v>298</v>
      </c>
      <c r="C136" s="8" t="s">
        <v>267</v>
      </c>
      <c r="D136" s="7">
        <v>1</v>
      </c>
      <c r="E136" s="7">
        <v>265</v>
      </c>
      <c r="F136" s="8"/>
      <c r="G136" s="8"/>
      <c r="H136" s="7">
        <f t="shared" si="2"/>
        <v>265</v>
      </c>
      <c r="I136" s="9">
        <f>SUM(H134:H136)</f>
        <v>657</v>
      </c>
      <c r="J136" s="23">
        <f>PRODUCT(I136,1.12)</f>
        <v>735.84</v>
      </c>
      <c r="K136" s="26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6">
        <v>40876.52427083333</v>
      </c>
      <c r="B137" s="7" t="s">
        <v>85</v>
      </c>
      <c r="C137" s="8" t="s">
        <v>172</v>
      </c>
      <c r="D137" s="7">
        <v>1</v>
      </c>
      <c r="E137" s="7">
        <v>368</v>
      </c>
      <c r="F137" s="8" t="s">
        <v>166</v>
      </c>
      <c r="G137" s="8"/>
      <c r="H137" s="7">
        <f t="shared" si="2"/>
        <v>368</v>
      </c>
      <c r="I137" s="9"/>
      <c r="J137" s="23"/>
      <c r="K137" s="26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6">
        <v>40876.524872685186</v>
      </c>
      <c r="B138" s="7" t="s">
        <v>85</v>
      </c>
      <c r="C138" s="8" t="s">
        <v>194</v>
      </c>
      <c r="D138" s="7">
        <v>1</v>
      </c>
      <c r="E138" s="7">
        <v>244</v>
      </c>
      <c r="F138" s="8"/>
      <c r="G138" s="8"/>
      <c r="H138" s="7">
        <f t="shared" si="2"/>
        <v>244</v>
      </c>
      <c r="I138" s="9"/>
      <c r="J138" s="23"/>
      <c r="K138" s="26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6">
        <v>40876.52811342593</v>
      </c>
      <c r="B139" s="7" t="s">
        <v>85</v>
      </c>
      <c r="C139" s="8" t="s">
        <v>254</v>
      </c>
      <c r="D139" s="7">
        <v>1</v>
      </c>
      <c r="E139" s="7">
        <v>245</v>
      </c>
      <c r="F139" s="8"/>
      <c r="G139" s="8"/>
      <c r="H139" s="7">
        <f t="shared" si="2"/>
        <v>245</v>
      </c>
      <c r="I139" s="9"/>
      <c r="J139" s="23"/>
      <c r="K139" s="26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6">
        <v>40876.52877314815</v>
      </c>
      <c r="B140" s="7" t="s">
        <v>85</v>
      </c>
      <c r="C140" s="8" t="s">
        <v>122</v>
      </c>
      <c r="D140" s="7">
        <v>1</v>
      </c>
      <c r="E140" s="7">
        <v>410</v>
      </c>
      <c r="F140" s="8"/>
      <c r="G140" s="8"/>
      <c r="H140" s="7">
        <f t="shared" si="2"/>
        <v>410</v>
      </c>
      <c r="I140" s="9"/>
      <c r="J140" s="23"/>
      <c r="K140" s="26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6">
        <v>40876.53016203704</v>
      </c>
      <c r="B141" s="7" t="s">
        <v>85</v>
      </c>
      <c r="C141" s="8" t="s">
        <v>157</v>
      </c>
      <c r="D141" s="7">
        <v>1</v>
      </c>
      <c r="E141" s="7">
        <v>220</v>
      </c>
      <c r="F141" s="8"/>
      <c r="G141" s="8"/>
      <c r="H141" s="7">
        <f t="shared" si="2"/>
        <v>220</v>
      </c>
      <c r="I141" s="9">
        <f>SUM(H137:H141)</f>
        <v>1487</v>
      </c>
      <c r="J141" s="23">
        <f>PRODUCT(I141,1.12)</f>
        <v>1665.44</v>
      </c>
      <c r="K141" s="26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>
      <c r="A142" s="6">
        <v>40868.67899305555</v>
      </c>
      <c r="B142" s="7" t="s">
        <v>184</v>
      </c>
      <c r="C142" s="8" t="s">
        <v>64</v>
      </c>
      <c r="D142" s="7">
        <v>1</v>
      </c>
      <c r="E142" s="7">
        <v>560</v>
      </c>
      <c r="F142" s="8"/>
      <c r="G142" s="8"/>
      <c r="H142" s="7">
        <f t="shared" si="2"/>
        <v>560</v>
      </c>
      <c r="I142" s="9"/>
      <c r="J142" s="23"/>
      <c r="K142" s="26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.75">
      <c r="A143" s="6">
        <v>40868.699270833335</v>
      </c>
      <c r="B143" s="7" t="s">
        <v>184</v>
      </c>
      <c r="C143" s="8" t="s">
        <v>124</v>
      </c>
      <c r="D143" s="7">
        <v>1</v>
      </c>
      <c r="E143" s="7">
        <v>575</v>
      </c>
      <c r="F143" s="8"/>
      <c r="G143" s="8"/>
      <c r="H143" s="7">
        <f t="shared" si="2"/>
        <v>575</v>
      </c>
      <c r="I143" s="9"/>
      <c r="J143" s="23"/>
      <c r="K143" s="26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>
      <c r="A144" s="6">
        <v>40868.75991898148</v>
      </c>
      <c r="B144" s="7" t="s">
        <v>184</v>
      </c>
      <c r="C144" s="8" t="s">
        <v>152</v>
      </c>
      <c r="D144" s="7">
        <v>1</v>
      </c>
      <c r="E144" s="7">
        <v>1070</v>
      </c>
      <c r="F144" s="8"/>
      <c r="G144" s="8"/>
      <c r="H144" s="7">
        <f t="shared" si="2"/>
        <v>1070</v>
      </c>
      <c r="I144" s="9"/>
      <c r="J144" s="23"/>
      <c r="K144" s="26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>
      <c r="A145" s="6">
        <v>40875.52842592593</v>
      </c>
      <c r="B145" s="7" t="s">
        <v>184</v>
      </c>
      <c r="C145" s="8" t="s">
        <v>18</v>
      </c>
      <c r="D145" s="7">
        <v>1</v>
      </c>
      <c r="E145" s="7">
        <v>245</v>
      </c>
      <c r="F145" s="8"/>
      <c r="G145" s="8"/>
      <c r="H145" s="7">
        <f t="shared" si="2"/>
        <v>245</v>
      </c>
      <c r="I145" s="9"/>
      <c r="J145" s="23"/>
      <c r="K145" s="26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.75">
      <c r="A146" s="6">
        <v>40875.528912037036</v>
      </c>
      <c r="B146" s="7" t="s">
        <v>184</v>
      </c>
      <c r="C146" s="8" t="s">
        <v>75</v>
      </c>
      <c r="D146" s="7">
        <v>1</v>
      </c>
      <c r="E146" s="7">
        <v>410</v>
      </c>
      <c r="F146" s="8"/>
      <c r="G146" s="8"/>
      <c r="H146" s="7">
        <f t="shared" si="2"/>
        <v>410</v>
      </c>
      <c r="I146" s="9"/>
      <c r="J146" s="23"/>
      <c r="K146" s="26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.75">
      <c r="A147" s="6">
        <v>40875.53619212963</v>
      </c>
      <c r="B147" s="7" t="s">
        <v>184</v>
      </c>
      <c r="C147" s="8" t="s">
        <v>51</v>
      </c>
      <c r="D147" s="7">
        <v>1</v>
      </c>
      <c r="E147" s="7">
        <v>176</v>
      </c>
      <c r="F147" s="8"/>
      <c r="G147" s="8"/>
      <c r="H147" s="7">
        <f t="shared" si="2"/>
        <v>176</v>
      </c>
      <c r="I147" s="9"/>
      <c r="J147" s="23"/>
      <c r="K147" s="26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.75">
      <c r="A148" s="6">
        <v>40875.53841435185</v>
      </c>
      <c r="B148" s="7" t="s">
        <v>184</v>
      </c>
      <c r="C148" s="8" t="s">
        <v>221</v>
      </c>
      <c r="D148" s="7">
        <v>1</v>
      </c>
      <c r="E148" s="7">
        <v>164</v>
      </c>
      <c r="F148" s="8"/>
      <c r="G148" s="8"/>
      <c r="H148" s="7">
        <f t="shared" si="2"/>
        <v>164</v>
      </c>
      <c r="I148" s="9">
        <f>SUM(H142:H148)</f>
        <v>3200</v>
      </c>
      <c r="J148" s="23">
        <f>PRODUCT(I148,1.07)</f>
        <v>3424</v>
      </c>
      <c r="K148" s="26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>
      <c r="A149" s="6">
        <v>40870.85724537037</v>
      </c>
      <c r="B149" s="7" t="s">
        <v>58</v>
      </c>
      <c r="C149" s="8" t="s">
        <v>139</v>
      </c>
      <c r="D149" s="7" t="s">
        <v>68</v>
      </c>
      <c r="E149" s="7">
        <v>270</v>
      </c>
      <c r="F149" s="8"/>
      <c r="G149" s="8"/>
      <c r="H149" s="7">
        <f t="shared" si="2"/>
        <v>270</v>
      </c>
      <c r="I149" s="9"/>
      <c r="J149" s="23"/>
      <c r="K149" s="26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6">
        <v>40870.85761574074</v>
      </c>
      <c r="B150" s="7" t="s">
        <v>58</v>
      </c>
      <c r="C150" s="8" t="s">
        <v>3</v>
      </c>
      <c r="D150" s="7" t="s">
        <v>68</v>
      </c>
      <c r="E150" s="7">
        <v>140</v>
      </c>
      <c r="F150" s="8"/>
      <c r="G150" s="8"/>
      <c r="H150" s="7">
        <f t="shared" si="2"/>
        <v>140</v>
      </c>
      <c r="I150" s="9"/>
      <c r="J150" s="23"/>
      <c r="K150" s="26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6">
        <v>40870.858125</v>
      </c>
      <c r="B151" s="7" t="s">
        <v>58</v>
      </c>
      <c r="C151" s="8" t="s">
        <v>22</v>
      </c>
      <c r="D151" s="7" t="s">
        <v>68</v>
      </c>
      <c r="E151" s="7">
        <v>85</v>
      </c>
      <c r="F151" s="8"/>
      <c r="G151" s="8"/>
      <c r="H151" s="7">
        <f t="shared" si="2"/>
        <v>85</v>
      </c>
      <c r="I151" s="9"/>
      <c r="J151" s="23"/>
      <c r="K151" s="26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6">
        <v>40870.85859953704</v>
      </c>
      <c r="B152" s="7" t="s">
        <v>58</v>
      </c>
      <c r="C152" s="8" t="s">
        <v>240</v>
      </c>
      <c r="D152" s="7" t="s">
        <v>68</v>
      </c>
      <c r="E152" s="7">
        <v>180</v>
      </c>
      <c r="F152" s="8"/>
      <c r="G152" s="8"/>
      <c r="H152" s="7">
        <f t="shared" si="2"/>
        <v>180</v>
      </c>
      <c r="I152" s="9"/>
      <c r="J152" s="23"/>
      <c r="K152" s="26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6">
        <v>40870.859085648146</v>
      </c>
      <c r="B153" s="7" t="s">
        <v>58</v>
      </c>
      <c r="C153" s="8" t="s">
        <v>63</v>
      </c>
      <c r="D153" s="7" t="s">
        <v>68</v>
      </c>
      <c r="E153" s="7">
        <v>196</v>
      </c>
      <c r="F153" s="8"/>
      <c r="G153" s="8"/>
      <c r="H153" s="7">
        <f t="shared" si="2"/>
        <v>196</v>
      </c>
      <c r="I153" s="9"/>
      <c r="J153" s="23"/>
      <c r="K153" s="26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6">
        <v>40870.85980324074</v>
      </c>
      <c r="B154" s="7" t="s">
        <v>58</v>
      </c>
      <c r="C154" s="8" t="s">
        <v>61</v>
      </c>
      <c r="D154" s="7" t="s">
        <v>68</v>
      </c>
      <c r="E154" s="7">
        <v>188</v>
      </c>
      <c r="F154" s="8"/>
      <c r="G154" s="8"/>
      <c r="H154" s="7">
        <f t="shared" si="2"/>
        <v>188</v>
      </c>
      <c r="I154" s="9"/>
      <c r="J154" s="23"/>
      <c r="K154" s="26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6">
        <v>40870.86037037037</v>
      </c>
      <c r="B155" s="7" t="s">
        <v>58</v>
      </c>
      <c r="C155" s="8" t="s">
        <v>147</v>
      </c>
      <c r="D155" s="7" t="s">
        <v>68</v>
      </c>
      <c r="E155" s="7">
        <v>232</v>
      </c>
      <c r="F155" s="8"/>
      <c r="G155" s="8"/>
      <c r="H155" s="7">
        <f t="shared" si="2"/>
        <v>232</v>
      </c>
      <c r="I155" s="9"/>
      <c r="J155" s="23"/>
      <c r="K155" s="26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6">
        <v>40870.86084490741</v>
      </c>
      <c r="B156" s="7" t="s">
        <v>58</v>
      </c>
      <c r="C156" s="24" t="s">
        <v>99</v>
      </c>
      <c r="D156" s="7">
        <v>2</v>
      </c>
      <c r="E156" s="7">
        <v>137</v>
      </c>
      <c r="F156" s="8"/>
      <c r="G156" s="8"/>
      <c r="H156" s="7">
        <f t="shared" si="2"/>
        <v>274</v>
      </c>
      <c r="I156" s="9"/>
      <c r="J156" s="23"/>
      <c r="K156" s="26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6">
        <v>40870.86148148148</v>
      </c>
      <c r="B157" s="7" t="s">
        <v>58</v>
      </c>
      <c r="C157" s="8" t="s">
        <v>211</v>
      </c>
      <c r="D157" s="7" t="s">
        <v>68</v>
      </c>
      <c r="E157" s="7">
        <v>204</v>
      </c>
      <c r="F157" s="8"/>
      <c r="G157" s="8"/>
      <c r="H157" s="7">
        <f t="shared" si="2"/>
        <v>204</v>
      </c>
      <c r="I157" s="9"/>
      <c r="J157" s="23"/>
      <c r="K157" s="26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6">
        <v>40870.86258101852</v>
      </c>
      <c r="B158" s="7" t="s">
        <v>58</v>
      </c>
      <c r="C158" s="8" t="s">
        <v>284</v>
      </c>
      <c r="D158" s="7" t="s">
        <v>68</v>
      </c>
      <c r="E158" s="7">
        <v>244</v>
      </c>
      <c r="F158" s="8"/>
      <c r="G158" s="8"/>
      <c r="H158" s="7">
        <f t="shared" si="2"/>
        <v>244</v>
      </c>
      <c r="I158" s="9">
        <f>SUM(H149:H158)</f>
        <v>2013</v>
      </c>
      <c r="J158" s="23">
        <f>PRODUCT(I158,1.07)</f>
        <v>2153.9100000000003</v>
      </c>
      <c r="K158" s="26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>
      <c r="A159" s="6">
        <v>40870.419583333336</v>
      </c>
      <c r="B159" s="7" t="s">
        <v>252</v>
      </c>
      <c r="C159" s="8" t="s">
        <v>182</v>
      </c>
      <c r="D159" s="7">
        <v>1</v>
      </c>
      <c r="E159" s="7">
        <v>188</v>
      </c>
      <c r="F159" s="8"/>
      <c r="G159" s="8"/>
      <c r="H159" s="7">
        <f t="shared" si="2"/>
        <v>188</v>
      </c>
      <c r="I159" s="9"/>
      <c r="J159" s="23"/>
      <c r="K159" s="26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>
      <c r="A160" s="6">
        <v>40870.433854166666</v>
      </c>
      <c r="B160" s="7" t="s">
        <v>252</v>
      </c>
      <c r="C160" s="8" t="s">
        <v>203</v>
      </c>
      <c r="D160" s="7">
        <v>1</v>
      </c>
      <c r="E160" s="7">
        <v>200</v>
      </c>
      <c r="F160" s="8"/>
      <c r="G160" s="8"/>
      <c r="H160" s="7">
        <f t="shared" si="2"/>
        <v>200</v>
      </c>
      <c r="I160" s="9">
        <f>SUM(H159:H160)</f>
        <v>388</v>
      </c>
      <c r="J160" s="23">
        <f>PRODUCT(I160,1.12)</f>
        <v>434.56000000000006</v>
      </c>
      <c r="K160" s="26">
        <v>435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.75">
      <c r="A161" s="6">
        <v>40875.601643518516</v>
      </c>
      <c r="B161" s="7" t="s">
        <v>101</v>
      </c>
      <c r="C161" s="8" t="s">
        <v>113</v>
      </c>
      <c r="D161" s="7">
        <v>1</v>
      </c>
      <c r="E161" s="7">
        <v>164</v>
      </c>
      <c r="F161" s="8"/>
      <c r="G161" s="8"/>
      <c r="H161" s="7">
        <f t="shared" si="2"/>
        <v>164</v>
      </c>
      <c r="I161" s="9"/>
      <c r="J161" s="23"/>
      <c r="K161" s="26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.75">
      <c r="A162" s="6">
        <v>40875.60358796296</v>
      </c>
      <c r="B162" s="7" t="s">
        <v>101</v>
      </c>
      <c r="C162" s="8" t="s">
        <v>199</v>
      </c>
      <c r="D162" s="7">
        <v>1</v>
      </c>
      <c r="E162" s="7">
        <v>200</v>
      </c>
      <c r="F162" s="8" t="s">
        <v>44</v>
      </c>
      <c r="G162" s="8"/>
      <c r="H162" s="7">
        <f t="shared" si="2"/>
        <v>200</v>
      </c>
      <c r="I162" s="9"/>
      <c r="J162" s="23"/>
      <c r="K162" s="26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.75">
      <c r="A163" s="6">
        <v>40875.604212962964</v>
      </c>
      <c r="B163" s="7" t="s">
        <v>101</v>
      </c>
      <c r="C163" s="8" t="s">
        <v>268</v>
      </c>
      <c r="D163" s="7">
        <v>2</v>
      </c>
      <c r="E163" s="7">
        <v>180</v>
      </c>
      <c r="F163" s="8"/>
      <c r="G163" s="8"/>
      <c r="H163" s="7">
        <f t="shared" si="2"/>
        <v>360</v>
      </c>
      <c r="I163" s="9"/>
      <c r="J163" s="23"/>
      <c r="K163" s="26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.75">
      <c r="A164" s="6">
        <v>40875.605416666665</v>
      </c>
      <c r="B164" s="7" t="s">
        <v>101</v>
      </c>
      <c r="C164" s="8" t="s">
        <v>190</v>
      </c>
      <c r="D164" s="7">
        <v>1</v>
      </c>
      <c r="E164" s="7">
        <v>220</v>
      </c>
      <c r="F164" s="8" t="s">
        <v>125</v>
      </c>
      <c r="G164" s="8"/>
      <c r="H164" s="7">
        <f t="shared" si="2"/>
        <v>220</v>
      </c>
      <c r="I164" s="9"/>
      <c r="J164" s="23"/>
      <c r="K164" s="26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6">
        <v>40875.60628472222</v>
      </c>
      <c r="B165" s="7" t="s">
        <v>101</v>
      </c>
      <c r="C165" s="8" t="s">
        <v>242</v>
      </c>
      <c r="D165" s="7">
        <v>1</v>
      </c>
      <c r="E165" s="7">
        <v>196</v>
      </c>
      <c r="F165" s="8"/>
      <c r="G165" s="8"/>
      <c r="H165" s="7">
        <f t="shared" si="2"/>
        <v>196</v>
      </c>
      <c r="I165" s="9"/>
      <c r="J165" s="23"/>
      <c r="K165" s="26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>
      <c r="A166" s="6">
        <v>40875.60686342593</v>
      </c>
      <c r="B166" s="7" t="s">
        <v>101</v>
      </c>
      <c r="C166" s="8" t="s">
        <v>212</v>
      </c>
      <c r="D166" s="7">
        <v>2</v>
      </c>
      <c r="E166" s="7">
        <v>204</v>
      </c>
      <c r="F166" s="8"/>
      <c r="G166" s="8"/>
      <c r="H166" s="7">
        <f t="shared" si="2"/>
        <v>408</v>
      </c>
      <c r="I166" s="9"/>
      <c r="J166" s="23"/>
      <c r="K166" s="26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>
      <c r="A167" s="6">
        <v>40875.60724537037</v>
      </c>
      <c r="B167" s="7" t="s">
        <v>101</v>
      </c>
      <c r="C167" s="8" t="s">
        <v>95</v>
      </c>
      <c r="D167" s="7">
        <v>1</v>
      </c>
      <c r="E167" s="7">
        <v>180</v>
      </c>
      <c r="F167" s="8"/>
      <c r="G167" s="8"/>
      <c r="H167" s="7">
        <f t="shared" si="2"/>
        <v>180</v>
      </c>
      <c r="I167" s="9"/>
      <c r="J167" s="23"/>
      <c r="K167" s="26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.75">
      <c r="A168" s="6">
        <v>40875.60769675926</v>
      </c>
      <c r="B168" s="7" t="s">
        <v>101</v>
      </c>
      <c r="C168" s="8" t="s">
        <v>177</v>
      </c>
      <c r="D168" s="7">
        <v>1</v>
      </c>
      <c r="E168" s="7">
        <v>204</v>
      </c>
      <c r="F168" s="8"/>
      <c r="G168" s="8"/>
      <c r="H168" s="7">
        <f t="shared" si="2"/>
        <v>204</v>
      </c>
      <c r="I168" s="9"/>
      <c r="J168" s="23"/>
      <c r="K168" s="26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.75">
      <c r="A169" s="6">
        <v>40875.60814814815</v>
      </c>
      <c r="B169" s="7" t="s">
        <v>101</v>
      </c>
      <c r="C169" s="8" t="s">
        <v>188</v>
      </c>
      <c r="D169" s="7">
        <v>2</v>
      </c>
      <c r="E169" s="7">
        <v>280</v>
      </c>
      <c r="F169" s="8"/>
      <c r="G169" s="8"/>
      <c r="H169" s="7">
        <f t="shared" si="2"/>
        <v>560</v>
      </c>
      <c r="I169" s="9"/>
      <c r="J169" s="23"/>
      <c r="K169" s="26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.75">
      <c r="A170" s="6">
        <v>40875.60853009259</v>
      </c>
      <c r="B170" s="7" t="s">
        <v>101</v>
      </c>
      <c r="C170" s="8" t="s">
        <v>93</v>
      </c>
      <c r="D170" s="7">
        <v>1</v>
      </c>
      <c r="E170" s="7">
        <v>244</v>
      </c>
      <c r="F170" s="8"/>
      <c r="G170" s="8"/>
      <c r="H170" s="7">
        <f t="shared" si="2"/>
        <v>244</v>
      </c>
      <c r="I170" s="9"/>
      <c r="J170" s="23"/>
      <c r="K170" s="26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2.75">
      <c r="A171" s="6">
        <v>40875.609085648146</v>
      </c>
      <c r="B171" s="7" t="s">
        <v>101</v>
      </c>
      <c r="C171" s="8" t="s">
        <v>161</v>
      </c>
      <c r="D171" s="7">
        <v>1</v>
      </c>
      <c r="E171" s="7">
        <v>424</v>
      </c>
      <c r="F171" s="8"/>
      <c r="G171" s="8"/>
      <c r="H171" s="7">
        <f t="shared" si="2"/>
        <v>424</v>
      </c>
      <c r="I171" s="9"/>
      <c r="J171" s="23"/>
      <c r="K171" s="26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2.75">
      <c r="A172" s="6">
        <v>40875.60958333333</v>
      </c>
      <c r="B172" s="7" t="s">
        <v>101</v>
      </c>
      <c r="C172" s="8" t="s">
        <v>269</v>
      </c>
      <c r="D172" s="7">
        <v>1</v>
      </c>
      <c r="E172" s="7">
        <v>180</v>
      </c>
      <c r="F172" s="8"/>
      <c r="G172" s="8"/>
      <c r="H172" s="7">
        <f t="shared" si="2"/>
        <v>180</v>
      </c>
      <c r="I172" s="9">
        <f>SUM(H161:H172)</f>
        <v>3340</v>
      </c>
      <c r="J172" s="23">
        <f>PRODUCT(I172,1.07)</f>
        <v>3573.8</v>
      </c>
      <c r="K172" s="26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2.75">
      <c r="A173" s="6"/>
      <c r="B173" s="7" t="s">
        <v>101</v>
      </c>
      <c r="C173" t="s">
        <v>95</v>
      </c>
      <c r="D173" s="7"/>
      <c r="E173" s="7">
        <v>180</v>
      </c>
      <c r="F173" s="8"/>
      <c r="G173" s="8"/>
      <c r="H173" s="7"/>
      <c r="I173" s="9"/>
      <c r="J173" s="23">
        <v>201</v>
      </c>
      <c r="K173" s="26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2.75">
      <c r="A174" s="6">
        <v>40869.85863425926</v>
      </c>
      <c r="B174" s="7" t="s">
        <v>4</v>
      </c>
      <c r="C174" s="8" t="s">
        <v>268</v>
      </c>
      <c r="D174" s="7">
        <v>1</v>
      </c>
      <c r="E174" s="7">
        <v>180</v>
      </c>
      <c r="F174" s="8"/>
      <c r="G174" s="8"/>
      <c r="H174" s="7">
        <f t="shared" si="2"/>
        <v>180</v>
      </c>
      <c r="I174" s="9"/>
      <c r="J174" s="23"/>
      <c r="K174" s="26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.75">
      <c r="A175" s="6">
        <v>40869.859085648146</v>
      </c>
      <c r="B175" s="7" t="s">
        <v>4</v>
      </c>
      <c r="C175" s="8" t="s">
        <v>113</v>
      </c>
      <c r="D175" s="7">
        <v>1</v>
      </c>
      <c r="E175" s="7">
        <v>164</v>
      </c>
      <c r="F175" s="8"/>
      <c r="G175" s="8"/>
      <c r="H175" s="7">
        <f t="shared" si="2"/>
        <v>164</v>
      </c>
      <c r="I175" s="9"/>
      <c r="J175" s="23"/>
      <c r="K175" s="26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.75">
      <c r="A176" s="6">
        <v>40869.85969907408</v>
      </c>
      <c r="B176" s="7" t="s">
        <v>4</v>
      </c>
      <c r="C176" s="8" t="s">
        <v>177</v>
      </c>
      <c r="D176" s="7">
        <v>1</v>
      </c>
      <c r="E176" s="7">
        <v>204</v>
      </c>
      <c r="F176" s="8"/>
      <c r="G176" s="8"/>
      <c r="H176" s="7">
        <f t="shared" si="2"/>
        <v>204</v>
      </c>
      <c r="I176" s="9"/>
      <c r="J176" s="23"/>
      <c r="K176" s="26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.75">
      <c r="A177" s="6">
        <v>40869.86013888889</v>
      </c>
      <c r="B177" s="7" t="s">
        <v>4</v>
      </c>
      <c r="C177" s="8" t="s">
        <v>182</v>
      </c>
      <c r="D177" s="7">
        <v>1</v>
      </c>
      <c r="E177" s="7">
        <v>188</v>
      </c>
      <c r="F177" s="8"/>
      <c r="G177" s="8"/>
      <c r="H177" s="7">
        <f t="shared" si="2"/>
        <v>188</v>
      </c>
      <c r="I177" s="9">
        <f>SUM(H174:H177)</f>
        <v>736</v>
      </c>
      <c r="J177" s="23">
        <f>PRODUCT(I177,1.12)</f>
        <v>824.32</v>
      </c>
      <c r="K177" s="26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.75">
      <c r="A178" s="6">
        <v>40880.807905092595</v>
      </c>
      <c r="B178" s="7" t="s">
        <v>187</v>
      </c>
      <c r="C178" s="8" t="s">
        <v>122</v>
      </c>
      <c r="D178" s="7">
        <v>1</v>
      </c>
      <c r="E178" s="7">
        <v>410</v>
      </c>
      <c r="F178" s="8"/>
      <c r="G178" s="8"/>
      <c r="H178" s="7">
        <f t="shared" si="2"/>
        <v>410</v>
      </c>
      <c r="I178" s="9"/>
      <c r="J178" s="23"/>
      <c r="K178" s="26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.75">
      <c r="A179" s="6">
        <v>40880.808703703704</v>
      </c>
      <c r="B179" s="7" t="s">
        <v>187</v>
      </c>
      <c r="C179" s="8" t="s">
        <v>53</v>
      </c>
      <c r="D179" s="7">
        <v>1</v>
      </c>
      <c r="E179" s="7">
        <v>245</v>
      </c>
      <c r="F179" s="8"/>
      <c r="G179" s="8"/>
      <c r="H179" s="7">
        <f t="shared" si="2"/>
        <v>245</v>
      </c>
      <c r="I179" s="9"/>
      <c r="J179" s="23"/>
      <c r="K179" s="26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.75">
      <c r="A180" s="6">
        <v>40880.81686342593</v>
      </c>
      <c r="B180" s="7" t="s">
        <v>187</v>
      </c>
      <c r="C180" s="8" t="s">
        <v>95</v>
      </c>
      <c r="D180" s="7">
        <v>1</v>
      </c>
      <c r="E180" s="7">
        <v>180</v>
      </c>
      <c r="F180" s="8"/>
      <c r="G180" s="8"/>
      <c r="H180" s="7">
        <f t="shared" si="2"/>
        <v>180</v>
      </c>
      <c r="I180" s="9"/>
      <c r="J180" s="23"/>
      <c r="K180" s="26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.75">
      <c r="A181" s="6">
        <v>40880.821759259255</v>
      </c>
      <c r="B181" s="7" t="s">
        <v>187</v>
      </c>
      <c r="C181" s="8" t="s">
        <v>221</v>
      </c>
      <c r="D181" s="7">
        <v>1</v>
      </c>
      <c r="E181" s="7">
        <v>164</v>
      </c>
      <c r="F181" s="8"/>
      <c r="G181" s="8"/>
      <c r="H181" s="7">
        <f t="shared" si="2"/>
        <v>164</v>
      </c>
      <c r="I181" s="9"/>
      <c r="J181" s="23"/>
      <c r="K181" s="26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>
      <c r="A182" s="6">
        <v>40880.82488425926</v>
      </c>
      <c r="B182" s="7" t="s">
        <v>187</v>
      </c>
      <c r="C182" s="8" t="s">
        <v>212</v>
      </c>
      <c r="D182" s="7">
        <v>1</v>
      </c>
      <c r="E182" s="7">
        <v>204</v>
      </c>
      <c r="F182" s="8"/>
      <c r="G182" s="8"/>
      <c r="H182" s="7">
        <f t="shared" si="2"/>
        <v>204</v>
      </c>
      <c r="I182" s="9"/>
      <c r="J182" s="23"/>
      <c r="K182" s="26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>
      <c r="A183" s="6">
        <v>40880.82787037037</v>
      </c>
      <c r="B183" s="7" t="s">
        <v>187</v>
      </c>
      <c r="C183" s="8" t="s">
        <v>172</v>
      </c>
      <c r="D183" s="7">
        <v>1</v>
      </c>
      <c r="E183" s="7">
        <v>368</v>
      </c>
      <c r="F183" s="8"/>
      <c r="G183" s="8"/>
      <c r="H183" s="7">
        <f t="shared" si="2"/>
        <v>368</v>
      </c>
      <c r="I183" s="9"/>
      <c r="J183" s="23"/>
      <c r="K183" s="26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>
      <c r="A184" s="6">
        <v>40880.828518518516</v>
      </c>
      <c r="B184" s="7" t="s">
        <v>187</v>
      </c>
      <c r="C184" s="8" t="s">
        <v>188</v>
      </c>
      <c r="D184" s="7">
        <v>1</v>
      </c>
      <c r="E184" s="7">
        <v>280</v>
      </c>
      <c r="F184" s="8"/>
      <c r="G184" s="8"/>
      <c r="H184" s="7">
        <f t="shared" si="2"/>
        <v>280</v>
      </c>
      <c r="I184" s="9"/>
      <c r="J184" s="23"/>
      <c r="K184" s="26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.75">
      <c r="A185" s="6">
        <v>40880.82954861111</v>
      </c>
      <c r="B185" s="7" t="s">
        <v>187</v>
      </c>
      <c r="C185" s="8" t="s">
        <v>90</v>
      </c>
      <c r="D185" s="7">
        <v>1</v>
      </c>
      <c r="E185" s="7">
        <v>496</v>
      </c>
      <c r="F185" s="8"/>
      <c r="G185" s="8"/>
      <c r="H185" s="7">
        <f t="shared" si="2"/>
        <v>496</v>
      </c>
      <c r="I185" s="9"/>
      <c r="J185" s="23"/>
      <c r="K185" s="26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.75">
      <c r="A186" s="6">
        <v>40880.83023148148</v>
      </c>
      <c r="B186" s="7" t="s">
        <v>187</v>
      </c>
      <c r="C186" s="8" t="s">
        <v>51</v>
      </c>
      <c r="D186" s="7">
        <v>1</v>
      </c>
      <c r="E186" s="7">
        <v>176</v>
      </c>
      <c r="F186" s="8"/>
      <c r="G186" s="8"/>
      <c r="H186" s="7">
        <f t="shared" si="2"/>
        <v>176</v>
      </c>
      <c r="I186" s="9"/>
      <c r="J186" s="23"/>
      <c r="K186" s="26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.75">
      <c r="A187" s="6">
        <v>40880.831921296296</v>
      </c>
      <c r="B187" s="7" t="s">
        <v>187</v>
      </c>
      <c r="C187" s="8" t="s">
        <v>50</v>
      </c>
      <c r="D187" s="7">
        <v>1</v>
      </c>
      <c r="E187" s="7">
        <v>744</v>
      </c>
      <c r="F187" s="8"/>
      <c r="G187" s="8"/>
      <c r="H187" s="7">
        <f t="shared" si="2"/>
        <v>744</v>
      </c>
      <c r="I187" s="9"/>
      <c r="J187" s="23"/>
      <c r="K187" s="26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s="14" customFormat="1" ht="12.75">
      <c r="A188" s="6">
        <v>40883.28399305556</v>
      </c>
      <c r="B188" s="7" t="s">
        <v>187</v>
      </c>
      <c r="C188" s="8" t="s">
        <v>267</v>
      </c>
      <c r="D188" s="7">
        <v>1</v>
      </c>
      <c r="E188" s="7">
        <v>265</v>
      </c>
      <c r="F188" s="8"/>
      <c r="G188" s="8"/>
      <c r="H188" s="7">
        <f t="shared" si="2"/>
        <v>265</v>
      </c>
      <c r="I188" s="9"/>
      <c r="J188" s="23"/>
      <c r="K188" s="26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s="14" customFormat="1" ht="12.75">
      <c r="A189" s="6">
        <v>40883.28640046297</v>
      </c>
      <c r="B189" s="7" t="s">
        <v>187</v>
      </c>
      <c r="C189" s="8" t="s">
        <v>311</v>
      </c>
      <c r="D189" s="7">
        <v>1</v>
      </c>
      <c r="E189" s="7">
        <v>160</v>
      </c>
      <c r="F189" s="8"/>
      <c r="G189" s="8"/>
      <c r="H189" s="7">
        <f t="shared" si="2"/>
        <v>160</v>
      </c>
      <c r="I189" s="9"/>
      <c r="J189" s="23"/>
      <c r="K189" s="26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s="14" customFormat="1" ht="12.75">
      <c r="A190" s="6">
        <v>40883.2940625</v>
      </c>
      <c r="B190" s="7" t="s">
        <v>187</v>
      </c>
      <c r="C190" s="8" t="s">
        <v>220</v>
      </c>
      <c r="D190" s="7">
        <v>1</v>
      </c>
      <c r="E190" s="7">
        <v>224</v>
      </c>
      <c r="F190" s="8"/>
      <c r="G190" s="8"/>
      <c r="H190" s="7">
        <f t="shared" si="2"/>
        <v>224</v>
      </c>
      <c r="I190" s="9">
        <f>SUM(H178:H190)</f>
        <v>3916</v>
      </c>
      <c r="J190" s="23">
        <f>PRODUCT(I190,1.07)</f>
        <v>4190.12</v>
      </c>
      <c r="K190" s="26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s="14" customFormat="1" ht="12.75">
      <c r="A191" s="6">
        <v>40883.42449074074</v>
      </c>
      <c r="B191" s="7" t="s">
        <v>37</v>
      </c>
      <c r="C191" s="8" t="s">
        <v>312</v>
      </c>
      <c r="D191" s="7">
        <v>1</v>
      </c>
      <c r="E191" s="7">
        <v>188</v>
      </c>
      <c r="F191" s="8"/>
      <c r="G191" s="8"/>
      <c r="H191" s="7">
        <f t="shared" si="2"/>
        <v>188</v>
      </c>
      <c r="I191" s="9"/>
      <c r="J191" s="23"/>
      <c r="K191" s="26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s="14" customFormat="1" ht="12.75">
      <c r="A192" s="6">
        <v>40883.42524305556</v>
      </c>
      <c r="B192" s="7" t="s">
        <v>37</v>
      </c>
      <c r="C192" s="8" t="s">
        <v>165</v>
      </c>
      <c r="D192" s="7">
        <v>1</v>
      </c>
      <c r="E192" s="7">
        <v>268</v>
      </c>
      <c r="F192" s="8"/>
      <c r="G192" s="8"/>
      <c r="H192" s="7">
        <f t="shared" si="2"/>
        <v>268</v>
      </c>
      <c r="I192" s="9"/>
      <c r="J192" s="23"/>
      <c r="K192" s="26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s="14" customFormat="1" ht="12.75">
      <c r="A193" s="6">
        <v>40883.426041666666</v>
      </c>
      <c r="B193" s="7" t="s">
        <v>37</v>
      </c>
      <c r="C193" s="8" t="s">
        <v>194</v>
      </c>
      <c r="D193" s="7">
        <v>1</v>
      </c>
      <c r="E193" s="7">
        <v>244</v>
      </c>
      <c r="F193" s="8"/>
      <c r="G193" s="8"/>
      <c r="H193" s="7">
        <f t="shared" si="2"/>
        <v>244</v>
      </c>
      <c r="I193" s="9"/>
      <c r="J193" s="23"/>
      <c r="K193" s="26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s="14" customFormat="1" ht="12.75">
      <c r="A194" s="6">
        <v>40883.42655092593</v>
      </c>
      <c r="B194" s="7" t="s">
        <v>37</v>
      </c>
      <c r="C194" s="8" t="s">
        <v>310</v>
      </c>
      <c r="D194" s="7">
        <v>1</v>
      </c>
      <c r="E194" s="7">
        <v>188</v>
      </c>
      <c r="F194" s="8"/>
      <c r="G194" s="8"/>
      <c r="H194" s="7">
        <f t="shared" si="2"/>
        <v>188</v>
      </c>
      <c r="I194" s="9">
        <f>SUM(H191:H194)</f>
        <v>888</v>
      </c>
      <c r="J194" s="23">
        <f>PRODUCT(I194,1.12)</f>
        <v>994.5600000000001</v>
      </c>
      <c r="K194" s="26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.75">
      <c r="A195" s="6">
        <v>40872.45365740741</v>
      </c>
      <c r="B195" s="7" t="s">
        <v>217</v>
      </c>
      <c r="C195" s="8" t="s">
        <v>157</v>
      </c>
      <c r="D195" s="7">
        <v>1</v>
      </c>
      <c r="E195" s="7">
        <v>220</v>
      </c>
      <c r="F195" s="8"/>
      <c r="G195" s="8"/>
      <c r="H195" s="7">
        <f t="shared" si="2"/>
        <v>220</v>
      </c>
      <c r="I195" s="9"/>
      <c r="J195" s="23"/>
      <c r="K195" s="26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2.75">
      <c r="A196" s="6">
        <v>40872.45435185185</v>
      </c>
      <c r="B196" s="7" t="s">
        <v>217</v>
      </c>
      <c r="C196" s="8" t="s">
        <v>190</v>
      </c>
      <c r="D196" s="7">
        <v>1</v>
      </c>
      <c r="E196" s="7">
        <v>220</v>
      </c>
      <c r="F196" s="8"/>
      <c r="G196" s="8"/>
      <c r="H196" s="7">
        <f t="shared" si="2"/>
        <v>220</v>
      </c>
      <c r="I196" s="9">
        <f>SUM(H195:H196)</f>
        <v>440</v>
      </c>
      <c r="J196" s="23">
        <f>PRODUCT(I196,1.12)</f>
        <v>492.80000000000007</v>
      </c>
      <c r="K196" s="26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2.75">
      <c r="A197" s="6">
        <v>40869.42957175926</v>
      </c>
      <c r="B197" s="7" t="s">
        <v>154</v>
      </c>
      <c r="C197" s="8" t="s">
        <v>200</v>
      </c>
      <c r="D197" s="7">
        <v>1</v>
      </c>
      <c r="E197" s="7">
        <v>200</v>
      </c>
      <c r="F197" s="8" t="s">
        <v>228</v>
      </c>
      <c r="G197" s="8"/>
      <c r="H197" s="7">
        <f aca="true" t="shared" si="3" ref="H197:H261">PRODUCT(D197:E197)</f>
        <v>200</v>
      </c>
      <c r="I197" s="9"/>
      <c r="J197" s="23"/>
      <c r="K197" s="26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2.75">
      <c r="A198" s="6">
        <v>40869.43300925926</v>
      </c>
      <c r="B198" s="7" t="s">
        <v>154</v>
      </c>
      <c r="C198" s="8" t="s">
        <v>39</v>
      </c>
      <c r="D198" s="7">
        <v>1</v>
      </c>
      <c r="E198" s="7">
        <v>188</v>
      </c>
      <c r="F198" s="8"/>
      <c r="G198" s="8"/>
      <c r="H198" s="7">
        <f t="shared" si="3"/>
        <v>188</v>
      </c>
      <c r="I198" s="9"/>
      <c r="J198" s="23"/>
      <c r="K198" s="26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2.75">
      <c r="A199" s="6">
        <v>40869.43454861111</v>
      </c>
      <c r="B199" s="7" t="s">
        <v>154</v>
      </c>
      <c r="C199" s="8" t="s">
        <v>177</v>
      </c>
      <c r="D199" s="7">
        <v>1</v>
      </c>
      <c r="E199" s="7">
        <v>204</v>
      </c>
      <c r="F199" s="8" t="s">
        <v>135</v>
      </c>
      <c r="G199" s="8"/>
      <c r="H199" s="7">
        <f t="shared" si="3"/>
        <v>204</v>
      </c>
      <c r="I199" s="9"/>
      <c r="J199" s="23"/>
      <c r="K199" s="26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2.75">
      <c r="A200" s="6">
        <v>40869.436203703706</v>
      </c>
      <c r="B200" s="7" t="s">
        <v>154</v>
      </c>
      <c r="C200" s="8" t="s">
        <v>150</v>
      </c>
      <c r="D200" s="7">
        <v>1</v>
      </c>
      <c r="E200" s="7">
        <v>204</v>
      </c>
      <c r="F200" s="8"/>
      <c r="G200" s="8"/>
      <c r="H200" s="7">
        <f t="shared" si="3"/>
        <v>204</v>
      </c>
      <c r="I200" s="9"/>
      <c r="J200" s="23"/>
      <c r="K200" s="26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2.75">
      <c r="A201" s="6">
        <v>40874.67571759259</v>
      </c>
      <c r="B201" s="7" t="s">
        <v>154</v>
      </c>
      <c r="C201" s="8" t="s">
        <v>118</v>
      </c>
      <c r="D201" s="7">
        <v>1</v>
      </c>
      <c r="E201" s="7">
        <v>176</v>
      </c>
      <c r="F201" s="8"/>
      <c r="G201" s="8"/>
      <c r="H201" s="7">
        <f t="shared" si="3"/>
        <v>176</v>
      </c>
      <c r="I201" s="9"/>
      <c r="J201" s="23"/>
      <c r="K201" s="26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2.75">
      <c r="A202" s="6">
        <v>40874.681504629625</v>
      </c>
      <c r="B202" s="7" t="s">
        <v>154</v>
      </c>
      <c r="C202" s="10" t="s">
        <v>14</v>
      </c>
      <c r="D202" s="7">
        <v>1</v>
      </c>
      <c r="E202" s="7">
        <v>348</v>
      </c>
      <c r="F202" s="8"/>
      <c r="G202" s="8"/>
      <c r="H202" s="7">
        <v>0</v>
      </c>
      <c r="I202" s="9"/>
      <c r="J202" s="23"/>
      <c r="K202" s="26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s="14" customFormat="1" ht="12.75">
      <c r="A203" s="6">
        <v>40882.73787037037</v>
      </c>
      <c r="B203" s="7" t="s">
        <v>154</v>
      </c>
      <c r="C203" s="8" t="s">
        <v>280</v>
      </c>
      <c r="D203" s="7">
        <v>1</v>
      </c>
      <c r="E203" s="7">
        <v>424</v>
      </c>
      <c r="F203" s="8"/>
      <c r="G203" s="8"/>
      <c r="H203" s="7">
        <f t="shared" si="3"/>
        <v>424</v>
      </c>
      <c r="I203" s="9">
        <f>SUM(H197:H203)</f>
        <v>1396</v>
      </c>
      <c r="J203" s="23">
        <f>PRODUCT(I203,1.12)</f>
        <v>1563.5200000000002</v>
      </c>
      <c r="K203" s="26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.75">
      <c r="A204" s="6">
        <v>40868.75542824074</v>
      </c>
      <c r="B204" s="7" t="s">
        <v>146</v>
      </c>
      <c r="C204" s="8" t="s">
        <v>53</v>
      </c>
      <c r="D204" s="7">
        <v>1</v>
      </c>
      <c r="E204" s="7">
        <v>245</v>
      </c>
      <c r="F204" s="8"/>
      <c r="G204" s="8"/>
      <c r="H204" s="7">
        <f t="shared" si="3"/>
        <v>245</v>
      </c>
      <c r="I204" s="9"/>
      <c r="J204" s="23"/>
      <c r="K204" s="26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.75">
      <c r="A205" s="6">
        <v>40868.75586805555</v>
      </c>
      <c r="B205" s="7" t="s">
        <v>146</v>
      </c>
      <c r="C205" s="8" t="s">
        <v>122</v>
      </c>
      <c r="D205" s="7">
        <v>1</v>
      </c>
      <c r="E205" s="7">
        <v>410</v>
      </c>
      <c r="F205" s="8"/>
      <c r="G205" s="8"/>
      <c r="H205" s="7">
        <f t="shared" si="3"/>
        <v>410</v>
      </c>
      <c r="I205" s="9"/>
      <c r="J205" s="23"/>
      <c r="K205" s="26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.75">
      <c r="A206" s="6">
        <v>40868.75643518518</v>
      </c>
      <c r="B206" s="7" t="s">
        <v>146</v>
      </c>
      <c r="C206" s="8" t="s">
        <v>288</v>
      </c>
      <c r="D206" s="7">
        <v>1</v>
      </c>
      <c r="E206" s="7">
        <v>264</v>
      </c>
      <c r="F206" s="8"/>
      <c r="G206" s="8"/>
      <c r="H206" s="7">
        <f t="shared" si="3"/>
        <v>264</v>
      </c>
      <c r="I206" s="9"/>
      <c r="J206" s="23"/>
      <c r="K206" s="26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2.75">
      <c r="A207" s="6">
        <v>40868.75701388889</v>
      </c>
      <c r="B207" s="7" t="s">
        <v>146</v>
      </c>
      <c r="C207" s="8" t="s">
        <v>269</v>
      </c>
      <c r="D207" s="7">
        <v>1</v>
      </c>
      <c r="E207" s="7">
        <v>180</v>
      </c>
      <c r="F207" s="8"/>
      <c r="G207" s="8"/>
      <c r="H207" s="7">
        <f t="shared" si="3"/>
        <v>180</v>
      </c>
      <c r="I207" s="9">
        <f>SUM(H204:H207)</f>
        <v>1099</v>
      </c>
      <c r="J207" s="23">
        <f>PRODUCT(I207,1.12)</f>
        <v>1230.88</v>
      </c>
      <c r="K207" s="26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.75">
      <c r="A208" s="6">
        <v>40871.74989583333</v>
      </c>
      <c r="B208" s="7" t="s">
        <v>142</v>
      </c>
      <c r="C208" s="8" t="s">
        <v>203</v>
      </c>
      <c r="D208" s="7">
        <v>1</v>
      </c>
      <c r="E208" s="7">
        <v>200</v>
      </c>
      <c r="F208" s="8"/>
      <c r="G208" s="8" t="s">
        <v>207</v>
      </c>
      <c r="H208" s="7">
        <f t="shared" si="3"/>
        <v>200</v>
      </c>
      <c r="I208" s="9"/>
      <c r="J208" s="23"/>
      <c r="K208" s="26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2.75">
      <c r="A209" s="6">
        <v>40871.75078703704</v>
      </c>
      <c r="B209" s="7" t="s">
        <v>142</v>
      </c>
      <c r="C209" s="8" t="s">
        <v>182</v>
      </c>
      <c r="D209" s="7">
        <v>1</v>
      </c>
      <c r="E209" s="7">
        <v>188</v>
      </c>
      <c r="F209" s="8"/>
      <c r="G209" s="8" t="s">
        <v>207</v>
      </c>
      <c r="H209" s="7">
        <f t="shared" si="3"/>
        <v>188</v>
      </c>
      <c r="I209" s="9"/>
      <c r="J209" s="23"/>
      <c r="K209" s="26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2.75">
      <c r="A210" s="6">
        <v>40871.75548611111</v>
      </c>
      <c r="B210" s="7" t="s">
        <v>142</v>
      </c>
      <c r="C210" s="8" t="s">
        <v>117</v>
      </c>
      <c r="D210" s="7">
        <v>1</v>
      </c>
      <c r="E210" s="7">
        <v>348</v>
      </c>
      <c r="F210" s="8"/>
      <c r="G210" s="8" t="s">
        <v>207</v>
      </c>
      <c r="H210" s="7">
        <f t="shared" si="3"/>
        <v>348</v>
      </c>
      <c r="I210" s="9">
        <f>SUM(H208:H210)</f>
        <v>736</v>
      </c>
      <c r="J210" s="23">
        <f>PRODUCT(I210,1.12)</f>
        <v>824.32</v>
      </c>
      <c r="K210" s="26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2.75">
      <c r="A211" s="6">
        <v>40881.84447916667</v>
      </c>
      <c r="B211" s="7" t="s">
        <v>247</v>
      </c>
      <c r="C211" s="8" t="s">
        <v>30</v>
      </c>
      <c r="D211" s="7">
        <v>1</v>
      </c>
      <c r="E211" s="7">
        <v>245</v>
      </c>
      <c r="F211" s="8"/>
      <c r="G211" s="8"/>
      <c r="H211" s="7">
        <f t="shared" si="3"/>
        <v>245</v>
      </c>
      <c r="I211" s="9"/>
      <c r="J211" s="23"/>
      <c r="K211" s="26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2.75">
      <c r="A212" s="6">
        <v>40881.84590277778</v>
      </c>
      <c r="B212" s="7" t="s">
        <v>247</v>
      </c>
      <c r="C212" s="8" t="s">
        <v>7</v>
      </c>
      <c r="D212" s="7">
        <v>1</v>
      </c>
      <c r="E212" s="7">
        <v>245</v>
      </c>
      <c r="F212" s="8"/>
      <c r="G212" s="8"/>
      <c r="H212" s="7">
        <f t="shared" si="3"/>
        <v>245</v>
      </c>
      <c r="I212" s="9"/>
      <c r="J212" s="23"/>
      <c r="K212" s="26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2.75">
      <c r="A213" s="6">
        <v>40881.84716435185</v>
      </c>
      <c r="B213" s="7" t="s">
        <v>247</v>
      </c>
      <c r="C213" s="8" t="s">
        <v>273</v>
      </c>
      <c r="D213" s="7">
        <v>1</v>
      </c>
      <c r="E213" s="7">
        <v>140</v>
      </c>
      <c r="F213" s="8"/>
      <c r="G213" s="8"/>
      <c r="H213" s="7">
        <f t="shared" si="3"/>
        <v>140</v>
      </c>
      <c r="I213" s="9"/>
      <c r="J213" s="23"/>
      <c r="K213" s="26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2.75">
      <c r="A214" s="6">
        <v>40881.85009259259</v>
      </c>
      <c r="B214" s="7" t="s">
        <v>247</v>
      </c>
      <c r="C214" s="8" t="s">
        <v>183</v>
      </c>
      <c r="D214" s="7">
        <v>1</v>
      </c>
      <c r="E214" s="7">
        <v>130</v>
      </c>
      <c r="F214" s="8"/>
      <c r="G214" s="8"/>
      <c r="H214" s="7">
        <f t="shared" si="3"/>
        <v>130</v>
      </c>
      <c r="I214" s="9">
        <f>SUM(H211:H214)</f>
        <v>760</v>
      </c>
      <c r="J214" s="23">
        <f>PRODUCT(I214,1.12)</f>
        <v>851.2</v>
      </c>
      <c r="K214" s="26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2.75">
      <c r="A215" s="6">
        <v>40875.97896990741</v>
      </c>
      <c r="B215" s="7" t="s">
        <v>10</v>
      </c>
      <c r="C215" s="8" t="s">
        <v>13</v>
      </c>
      <c r="D215" s="7">
        <v>1</v>
      </c>
      <c r="E215" s="7">
        <v>176</v>
      </c>
      <c r="F215" s="8"/>
      <c r="G215" s="8"/>
      <c r="H215" s="7">
        <f t="shared" si="3"/>
        <v>176</v>
      </c>
      <c r="I215" s="9"/>
      <c r="J215" s="23"/>
      <c r="K215" s="26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.75">
      <c r="A216" s="6">
        <v>40875.98017361111</v>
      </c>
      <c r="B216" s="7" t="s">
        <v>10</v>
      </c>
      <c r="C216" s="8" t="s">
        <v>295</v>
      </c>
      <c r="D216" s="7">
        <v>1</v>
      </c>
      <c r="E216" s="7">
        <v>204</v>
      </c>
      <c r="F216" s="8"/>
      <c r="G216" s="8"/>
      <c r="H216" s="7">
        <f t="shared" si="3"/>
        <v>204</v>
      </c>
      <c r="I216" s="9"/>
      <c r="J216" s="23"/>
      <c r="K216" s="26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.75">
      <c r="A217" s="6">
        <v>40875.98186342593</v>
      </c>
      <c r="B217" s="7" t="s">
        <v>10</v>
      </c>
      <c r="C217" s="8" t="s">
        <v>197</v>
      </c>
      <c r="D217" s="7">
        <v>1</v>
      </c>
      <c r="E217" s="7">
        <v>320</v>
      </c>
      <c r="F217" s="8"/>
      <c r="G217" s="8"/>
      <c r="H217" s="7">
        <f t="shared" si="3"/>
        <v>320</v>
      </c>
      <c r="I217" s="9"/>
      <c r="J217" s="23"/>
      <c r="K217" s="26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2.75">
      <c r="A218" s="6">
        <v>40875.98494212963</v>
      </c>
      <c r="B218" s="7" t="s">
        <v>10</v>
      </c>
      <c r="C218" s="8" t="s">
        <v>87</v>
      </c>
      <c r="D218" s="7">
        <v>1</v>
      </c>
      <c r="E218" s="7">
        <v>172</v>
      </c>
      <c r="F218" s="8"/>
      <c r="G218" s="8"/>
      <c r="H218" s="7">
        <f t="shared" si="3"/>
        <v>172</v>
      </c>
      <c r="I218" s="9">
        <f>SUM(H215:H218)</f>
        <v>872</v>
      </c>
      <c r="J218" s="23">
        <f>PRODUCT(I218,1.12)</f>
        <v>976.6400000000001</v>
      </c>
      <c r="K218" s="26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2.75">
      <c r="A219" s="6">
        <v>40867.363483796296</v>
      </c>
      <c r="B219" s="7" t="s">
        <v>260</v>
      </c>
      <c r="C219" s="8" t="s">
        <v>262</v>
      </c>
      <c r="D219" s="7">
        <v>1</v>
      </c>
      <c r="E219" s="7">
        <v>280</v>
      </c>
      <c r="F219" s="8"/>
      <c r="G219" s="8"/>
      <c r="H219" s="7">
        <f t="shared" si="3"/>
        <v>280</v>
      </c>
      <c r="I219" s="9"/>
      <c r="J219" s="23"/>
      <c r="K219" s="26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2.75">
      <c r="A220" s="6">
        <v>40867.36424768518</v>
      </c>
      <c r="B220" s="7" t="s">
        <v>260</v>
      </c>
      <c r="C220" s="8" t="s">
        <v>303</v>
      </c>
      <c r="D220" s="7">
        <v>1</v>
      </c>
      <c r="E220" s="7">
        <v>224</v>
      </c>
      <c r="F220" s="8"/>
      <c r="G220" s="8"/>
      <c r="H220" s="7">
        <f t="shared" si="3"/>
        <v>224</v>
      </c>
      <c r="I220" s="9"/>
      <c r="J220" s="23"/>
      <c r="K220" s="26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2.75">
      <c r="A221" s="6">
        <v>40867.365370370375</v>
      </c>
      <c r="B221" s="7" t="s">
        <v>260</v>
      </c>
      <c r="C221" s="8" t="s">
        <v>120</v>
      </c>
      <c r="D221" s="7">
        <v>1</v>
      </c>
      <c r="E221" s="7">
        <v>440</v>
      </c>
      <c r="F221" s="8"/>
      <c r="G221" s="8"/>
      <c r="H221" s="7">
        <f t="shared" si="3"/>
        <v>440</v>
      </c>
      <c r="I221" s="9"/>
      <c r="J221" s="23"/>
      <c r="K221" s="26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2.75">
      <c r="A222" s="6">
        <v>40867.36667824074</v>
      </c>
      <c r="B222" s="7" t="s">
        <v>260</v>
      </c>
      <c r="C222" s="8" t="s">
        <v>229</v>
      </c>
      <c r="D222" s="7">
        <v>1</v>
      </c>
      <c r="E222" s="7">
        <v>172</v>
      </c>
      <c r="F222" s="8"/>
      <c r="G222" s="8"/>
      <c r="H222" s="7">
        <f t="shared" si="3"/>
        <v>172</v>
      </c>
      <c r="I222" s="9"/>
      <c r="J222" s="23"/>
      <c r="K222" s="26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2.75">
      <c r="A223" s="6">
        <v>40875.38616898148</v>
      </c>
      <c r="B223" s="7" t="s">
        <v>260</v>
      </c>
      <c r="C223" s="8" t="s">
        <v>239</v>
      </c>
      <c r="D223" s="7">
        <v>1</v>
      </c>
      <c r="E223" s="7">
        <v>320</v>
      </c>
      <c r="F223" s="8"/>
      <c r="G223" s="8"/>
      <c r="H223" s="7">
        <f t="shared" si="3"/>
        <v>320</v>
      </c>
      <c r="I223" s="9"/>
      <c r="J223" s="23"/>
      <c r="K223" s="26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2.75">
      <c r="A224" s="6">
        <v>40875.38670138889</v>
      </c>
      <c r="B224" s="7" t="s">
        <v>260</v>
      </c>
      <c r="C224" s="8" t="s">
        <v>219</v>
      </c>
      <c r="D224" s="7">
        <v>1</v>
      </c>
      <c r="E224" s="7">
        <v>268</v>
      </c>
      <c r="F224" s="8"/>
      <c r="G224" s="8"/>
      <c r="H224" s="7">
        <f t="shared" si="3"/>
        <v>268</v>
      </c>
      <c r="I224" s="9"/>
      <c r="J224" s="23"/>
      <c r="K224" s="26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2.75">
      <c r="A225" s="6">
        <v>40875.387407407405</v>
      </c>
      <c r="B225" s="7" t="s">
        <v>260</v>
      </c>
      <c r="C225" s="8" t="s">
        <v>185</v>
      </c>
      <c r="D225" s="7">
        <v>1</v>
      </c>
      <c r="E225" s="7">
        <v>188</v>
      </c>
      <c r="F225" s="8"/>
      <c r="G225" s="8"/>
      <c r="H225" s="7">
        <f t="shared" si="3"/>
        <v>188</v>
      </c>
      <c r="I225" s="9"/>
      <c r="J225" s="23"/>
      <c r="K225" s="26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2.75">
      <c r="A226" s="6">
        <v>40875.38799768519</v>
      </c>
      <c r="B226" s="7" t="s">
        <v>260</v>
      </c>
      <c r="C226" s="8" t="s">
        <v>275</v>
      </c>
      <c r="D226" s="7">
        <v>1</v>
      </c>
      <c r="E226" s="7">
        <v>180</v>
      </c>
      <c r="F226" s="8"/>
      <c r="G226" s="8"/>
      <c r="H226" s="7">
        <f t="shared" si="3"/>
        <v>180</v>
      </c>
      <c r="I226" s="9">
        <f>SUM(H219:H226)</f>
        <v>2072</v>
      </c>
      <c r="J226" s="23">
        <f>PRODUCT(I226,1.07)</f>
        <v>2217.04</v>
      </c>
      <c r="K226" s="26">
        <v>2200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s="14" customFormat="1" ht="12.75">
      <c r="A227" s="6">
        <v>40883.9603125</v>
      </c>
      <c r="B227" s="7" t="s">
        <v>31</v>
      </c>
      <c r="C227" s="8" t="s">
        <v>320</v>
      </c>
      <c r="D227" s="7">
        <v>1</v>
      </c>
      <c r="E227" s="7">
        <v>245</v>
      </c>
      <c r="F227" s="8" t="s">
        <v>190</v>
      </c>
      <c r="G227" s="8"/>
      <c r="H227" s="7">
        <f t="shared" si="3"/>
        <v>245</v>
      </c>
      <c r="I227" s="9"/>
      <c r="J227" s="23"/>
      <c r="K227" s="26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s="14" customFormat="1" ht="12.75">
      <c r="A228" s="6">
        <v>40883.96366898148</v>
      </c>
      <c r="B228" s="7" t="s">
        <v>31</v>
      </c>
      <c r="C228" s="8" t="s">
        <v>177</v>
      </c>
      <c r="D228" s="7">
        <v>1</v>
      </c>
      <c r="E228" s="7">
        <v>204</v>
      </c>
      <c r="F228" s="8" t="s">
        <v>214</v>
      </c>
      <c r="G228" s="8"/>
      <c r="H228" s="7">
        <f t="shared" si="3"/>
        <v>204</v>
      </c>
      <c r="I228" s="9"/>
      <c r="J228" s="23"/>
      <c r="K228" s="26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s="14" customFormat="1" ht="12.75">
      <c r="A229" s="6">
        <v>40883.97143518519</v>
      </c>
      <c r="B229" s="7" t="s">
        <v>31</v>
      </c>
      <c r="C229" s="8" t="s">
        <v>312</v>
      </c>
      <c r="D229" s="7">
        <v>1</v>
      </c>
      <c r="E229" s="7">
        <v>188</v>
      </c>
      <c r="F229" s="8" t="s">
        <v>15</v>
      </c>
      <c r="G229" s="8"/>
      <c r="H229" s="7">
        <f t="shared" si="3"/>
        <v>188</v>
      </c>
      <c r="I229" s="9"/>
      <c r="J229" s="23"/>
      <c r="K229" s="26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s="14" customFormat="1" ht="12.75">
      <c r="A230" s="6">
        <v>40883.97236111111</v>
      </c>
      <c r="B230" s="7" t="s">
        <v>31</v>
      </c>
      <c r="C230" s="8" t="s">
        <v>20</v>
      </c>
      <c r="D230" s="7">
        <v>1</v>
      </c>
      <c r="E230" s="7">
        <v>176</v>
      </c>
      <c r="F230" s="8"/>
      <c r="G230" s="8"/>
      <c r="H230" s="7">
        <f t="shared" si="3"/>
        <v>176</v>
      </c>
      <c r="I230" s="9">
        <f>SUM(H227:H230)</f>
        <v>813</v>
      </c>
      <c r="J230" s="23">
        <f>PRODUCT(I230,1.12)</f>
        <v>910.5600000000001</v>
      </c>
      <c r="K230" s="26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2.75">
      <c r="A231" s="6">
        <v>40876.022627314815</v>
      </c>
      <c r="B231" s="7" t="s">
        <v>255</v>
      </c>
      <c r="C231" s="8" t="s">
        <v>221</v>
      </c>
      <c r="D231" s="7">
        <v>1</v>
      </c>
      <c r="E231" s="7">
        <v>164</v>
      </c>
      <c r="F231" s="8"/>
      <c r="G231" s="8"/>
      <c r="H231" s="7">
        <f t="shared" si="3"/>
        <v>164</v>
      </c>
      <c r="I231" s="9"/>
      <c r="J231" s="23"/>
      <c r="K231" s="26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2.75">
      <c r="A232" s="6">
        <v>40876.02303240741</v>
      </c>
      <c r="B232" s="7" t="s">
        <v>255</v>
      </c>
      <c r="C232" s="8" t="s">
        <v>190</v>
      </c>
      <c r="D232" s="7">
        <v>1</v>
      </c>
      <c r="E232" s="7">
        <v>220</v>
      </c>
      <c r="F232" s="8"/>
      <c r="G232" s="8"/>
      <c r="H232" s="7">
        <f t="shared" si="3"/>
        <v>220</v>
      </c>
      <c r="I232" s="9"/>
      <c r="J232" s="23"/>
      <c r="K232" s="26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6">
        <v>40876.02349537037</v>
      </c>
      <c r="B233" s="7" t="s">
        <v>255</v>
      </c>
      <c r="C233" s="8" t="s">
        <v>95</v>
      </c>
      <c r="D233" s="7">
        <v>1</v>
      </c>
      <c r="E233" s="7">
        <v>180</v>
      </c>
      <c r="F233" s="8"/>
      <c r="G233" s="8"/>
      <c r="H233" s="7">
        <f t="shared" si="3"/>
        <v>180</v>
      </c>
      <c r="I233" s="9"/>
      <c r="J233" s="23"/>
      <c r="K233" s="26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2.75">
      <c r="A234" s="6">
        <v>40876.02375</v>
      </c>
      <c r="B234" s="7" t="s">
        <v>255</v>
      </c>
      <c r="C234" s="8" t="s">
        <v>177</v>
      </c>
      <c r="D234" s="7">
        <v>1</v>
      </c>
      <c r="E234" s="7">
        <v>204</v>
      </c>
      <c r="F234" s="8"/>
      <c r="G234" s="8"/>
      <c r="H234" s="7">
        <f t="shared" si="3"/>
        <v>204</v>
      </c>
      <c r="I234" s="9">
        <f>SUM(H231:H234)</f>
        <v>768</v>
      </c>
      <c r="J234" s="23">
        <f>PRODUCT(I234,1.12)</f>
        <v>860.1600000000001</v>
      </c>
      <c r="K234" s="26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2.75">
      <c r="A235" s="6">
        <v>40874.92690972222</v>
      </c>
      <c r="B235" s="7" t="s">
        <v>112</v>
      </c>
      <c r="C235" s="8" t="s">
        <v>182</v>
      </c>
      <c r="D235" s="7">
        <v>1</v>
      </c>
      <c r="E235" s="7">
        <v>188</v>
      </c>
      <c r="F235" s="8"/>
      <c r="G235" s="8"/>
      <c r="H235" s="7">
        <f t="shared" si="3"/>
        <v>188</v>
      </c>
      <c r="I235" s="9"/>
      <c r="J235" s="23"/>
      <c r="K235" s="26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2.75">
      <c r="A236" s="6">
        <v>40874.92737268518</v>
      </c>
      <c r="B236" s="7" t="s">
        <v>112</v>
      </c>
      <c r="C236" s="8" t="s">
        <v>268</v>
      </c>
      <c r="D236" s="7">
        <v>1</v>
      </c>
      <c r="E236" s="7">
        <v>180</v>
      </c>
      <c r="F236" s="8"/>
      <c r="G236" s="8"/>
      <c r="H236" s="7">
        <f t="shared" si="3"/>
        <v>180</v>
      </c>
      <c r="I236" s="9"/>
      <c r="J236" s="23"/>
      <c r="K236" s="26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2.75">
      <c r="A237" s="6">
        <v>40874.92773148148</v>
      </c>
      <c r="B237" s="7" t="s">
        <v>112</v>
      </c>
      <c r="C237" s="8" t="s">
        <v>221</v>
      </c>
      <c r="D237" s="7">
        <v>1</v>
      </c>
      <c r="E237" s="7">
        <v>164</v>
      </c>
      <c r="F237" s="8"/>
      <c r="G237" s="8"/>
      <c r="H237" s="7">
        <f t="shared" si="3"/>
        <v>164</v>
      </c>
      <c r="I237" s="9">
        <f>SUM(H235:H237)</f>
        <v>532</v>
      </c>
      <c r="J237" s="23">
        <f>PRODUCT(I237,1.12)</f>
        <v>595.84</v>
      </c>
      <c r="K237" s="26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2.75">
      <c r="A238" s="6"/>
      <c r="B238" s="7" t="s">
        <v>112</v>
      </c>
      <c r="C238" s="32" t="s">
        <v>332</v>
      </c>
      <c r="D238" s="7">
        <v>2</v>
      </c>
      <c r="E238" s="7">
        <v>1.6</v>
      </c>
      <c r="F238" s="8"/>
      <c r="G238" s="8"/>
      <c r="H238" s="7">
        <f t="shared" si="3"/>
        <v>3.2</v>
      </c>
      <c r="I238" s="9"/>
      <c r="J238" s="23">
        <v>3.6</v>
      </c>
      <c r="K238" s="26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2.75">
      <c r="A239" s="6">
        <v>40869.82371527778</v>
      </c>
      <c r="B239" s="7" t="s">
        <v>123</v>
      </c>
      <c r="C239" s="8" t="s">
        <v>97</v>
      </c>
      <c r="D239" s="7">
        <v>1</v>
      </c>
      <c r="E239" s="7">
        <v>990</v>
      </c>
      <c r="F239" s="8"/>
      <c r="G239" s="8"/>
      <c r="H239" s="7">
        <f t="shared" si="3"/>
        <v>990</v>
      </c>
      <c r="I239" s="9"/>
      <c r="J239" s="23"/>
      <c r="K239" s="26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2.75">
      <c r="A240" s="6">
        <v>40869.826828703706</v>
      </c>
      <c r="B240" s="7" t="s">
        <v>123</v>
      </c>
      <c r="C240" s="8" t="s">
        <v>165</v>
      </c>
      <c r="D240" s="7">
        <v>1</v>
      </c>
      <c r="E240" s="7">
        <v>268</v>
      </c>
      <c r="F240" s="8"/>
      <c r="G240" s="8"/>
      <c r="H240" s="7">
        <f t="shared" si="3"/>
        <v>268</v>
      </c>
      <c r="I240" s="9"/>
      <c r="J240" s="23"/>
      <c r="K240" s="26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2.75">
      <c r="A241" s="6">
        <v>40869.82975694444</v>
      </c>
      <c r="B241" s="7" t="s">
        <v>123</v>
      </c>
      <c r="C241" s="8" t="s">
        <v>93</v>
      </c>
      <c r="D241" s="7">
        <v>1</v>
      </c>
      <c r="E241" s="7">
        <v>244</v>
      </c>
      <c r="F241" s="8"/>
      <c r="G241" s="8"/>
      <c r="H241" s="7">
        <f t="shared" si="3"/>
        <v>244</v>
      </c>
      <c r="I241" s="9"/>
      <c r="J241" s="23"/>
      <c r="K241" s="26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2.75">
      <c r="A242" s="6">
        <v>40870.8121875</v>
      </c>
      <c r="B242" s="7" t="s">
        <v>123</v>
      </c>
      <c r="C242" s="8" t="s">
        <v>182</v>
      </c>
      <c r="D242" s="7">
        <v>1</v>
      </c>
      <c r="E242" s="7">
        <v>188</v>
      </c>
      <c r="F242" s="8"/>
      <c r="G242" s="8"/>
      <c r="H242" s="7">
        <f t="shared" si="3"/>
        <v>188</v>
      </c>
      <c r="I242" s="9"/>
      <c r="J242" s="23"/>
      <c r="K242" s="26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2.75">
      <c r="A243" s="6">
        <v>40870.81282407408</v>
      </c>
      <c r="B243" s="7" t="s">
        <v>123</v>
      </c>
      <c r="C243" s="8" t="s">
        <v>71</v>
      </c>
      <c r="D243" s="7">
        <v>1</v>
      </c>
      <c r="E243" s="7">
        <v>244</v>
      </c>
      <c r="F243" s="8"/>
      <c r="G243" s="8"/>
      <c r="H243" s="7">
        <f t="shared" si="3"/>
        <v>244</v>
      </c>
      <c r="I243" s="9"/>
      <c r="J243" s="23"/>
      <c r="K243" s="26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2.75">
      <c r="A244" s="6">
        <v>40870.81465277778</v>
      </c>
      <c r="B244" s="7" t="s">
        <v>123</v>
      </c>
      <c r="C244" s="8" t="s">
        <v>206</v>
      </c>
      <c r="D244" s="7">
        <v>1</v>
      </c>
      <c r="E244" s="7">
        <v>320</v>
      </c>
      <c r="F244" s="8"/>
      <c r="G244" s="8"/>
      <c r="H244" s="7">
        <f t="shared" si="3"/>
        <v>320</v>
      </c>
      <c r="I244" s="9"/>
      <c r="J244" s="23"/>
      <c r="K244" s="26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25.5">
      <c r="A245" s="6">
        <v>40870.81505787037</v>
      </c>
      <c r="B245" s="7" t="s">
        <v>123</v>
      </c>
      <c r="C245" s="8" t="s">
        <v>304</v>
      </c>
      <c r="D245" s="7">
        <v>2</v>
      </c>
      <c r="E245" s="7">
        <v>320</v>
      </c>
      <c r="F245" s="8"/>
      <c r="G245" s="8"/>
      <c r="H245" s="7">
        <f t="shared" si="3"/>
        <v>640</v>
      </c>
      <c r="I245" s="9">
        <f>SUM(H239:H245)</f>
        <v>2894</v>
      </c>
      <c r="J245" s="23">
        <f>PRODUCT(I245,1.07)</f>
        <v>3096.5800000000004</v>
      </c>
      <c r="K245" s="26" t="s">
        <v>330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2.75">
      <c r="A246" s="6">
        <v>40874.65119212963</v>
      </c>
      <c r="B246" s="7" t="s">
        <v>314</v>
      </c>
      <c r="C246" s="8" t="s">
        <v>108</v>
      </c>
      <c r="D246" s="7">
        <v>1</v>
      </c>
      <c r="E246" s="7">
        <v>320</v>
      </c>
      <c r="F246" s="8"/>
      <c r="G246" s="8"/>
      <c r="H246" s="7">
        <f t="shared" si="3"/>
        <v>320</v>
      </c>
      <c r="I246" s="9"/>
      <c r="J246" s="23"/>
      <c r="K246" s="26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2.75">
      <c r="A247" s="6">
        <v>40874.65157407407</v>
      </c>
      <c r="B247" s="7" t="s">
        <v>314</v>
      </c>
      <c r="C247" s="8" t="s">
        <v>89</v>
      </c>
      <c r="D247" s="7">
        <v>1</v>
      </c>
      <c r="E247" s="7">
        <v>320</v>
      </c>
      <c r="F247" s="8"/>
      <c r="G247" s="8"/>
      <c r="H247" s="7">
        <f t="shared" si="3"/>
        <v>320</v>
      </c>
      <c r="I247" s="9"/>
      <c r="J247" s="23"/>
      <c r="K247" s="26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2.75">
      <c r="A248" s="6">
        <v>40874.652349537035</v>
      </c>
      <c r="B248" s="7" t="s">
        <v>314</v>
      </c>
      <c r="C248" s="8" t="s">
        <v>216</v>
      </c>
      <c r="D248" s="7">
        <v>1</v>
      </c>
      <c r="E248" s="7">
        <v>130</v>
      </c>
      <c r="F248" s="8"/>
      <c r="G248" s="8"/>
      <c r="H248" s="7">
        <f t="shared" si="3"/>
        <v>130</v>
      </c>
      <c r="I248" s="9"/>
      <c r="J248" s="23"/>
      <c r="K248" s="26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2.75">
      <c r="A249" s="6">
        <v>40874.65280092593</v>
      </c>
      <c r="B249" s="7" t="s">
        <v>314</v>
      </c>
      <c r="C249" s="8" t="s">
        <v>162</v>
      </c>
      <c r="D249" s="7">
        <v>1</v>
      </c>
      <c r="E249" s="7">
        <v>140</v>
      </c>
      <c r="F249" s="8"/>
      <c r="G249" s="8"/>
      <c r="H249" s="7">
        <f t="shared" si="3"/>
        <v>140</v>
      </c>
      <c r="I249" s="9"/>
      <c r="J249" s="23"/>
      <c r="K249" s="26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2.75">
      <c r="A250" s="6">
        <v>40874.653287037036</v>
      </c>
      <c r="B250" s="7" t="s">
        <v>314</v>
      </c>
      <c r="C250" s="8" t="s">
        <v>323</v>
      </c>
      <c r="D250" s="7">
        <v>1</v>
      </c>
      <c r="E250" s="7">
        <v>640</v>
      </c>
      <c r="F250" s="8"/>
      <c r="G250" s="8"/>
      <c r="H250" s="7">
        <f t="shared" si="3"/>
        <v>640</v>
      </c>
      <c r="I250" s="9"/>
      <c r="J250" s="23"/>
      <c r="K250" s="26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2.75">
      <c r="A251" s="6">
        <v>40874.65369212963</v>
      </c>
      <c r="B251" s="7" t="s">
        <v>314</v>
      </c>
      <c r="C251" s="10" t="s">
        <v>16</v>
      </c>
      <c r="D251" s="7">
        <v>1</v>
      </c>
      <c r="E251" s="7">
        <v>85</v>
      </c>
      <c r="F251" s="8"/>
      <c r="G251" s="8"/>
      <c r="H251" s="7">
        <v>0</v>
      </c>
      <c r="I251" s="9"/>
      <c r="J251" s="23"/>
      <c r="K251" s="26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2.75">
      <c r="A252" s="6">
        <v>40874.65405092593</v>
      </c>
      <c r="B252" s="7" t="s">
        <v>314</v>
      </c>
      <c r="C252" s="8" t="s">
        <v>88</v>
      </c>
      <c r="D252" s="7">
        <v>1</v>
      </c>
      <c r="E252" s="7">
        <v>204</v>
      </c>
      <c r="F252" s="8"/>
      <c r="G252" s="8"/>
      <c r="H252" s="7">
        <f t="shared" si="3"/>
        <v>204</v>
      </c>
      <c r="I252" s="9"/>
      <c r="J252" s="23"/>
      <c r="K252" s="26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2.75">
      <c r="A253" s="6">
        <v>40874.66295138889</v>
      </c>
      <c r="B253" s="7" t="s">
        <v>314</v>
      </c>
      <c r="C253" s="8" t="s">
        <v>11</v>
      </c>
      <c r="D253" s="7">
        <v>1</v>
      </c>
      <c r="E253" s="7">
        <v>360</v>
      </c>
      <c r="F253" s="8"/>
      <c r="G253" s="8"/>
      <c r="H253" s="7">
        <f t="shared" si="3"/>
        <v>360</v>
      </c>
      <c r="I253" s="9"/>
      <c r="J253" s="23"/>
      <c r="K253" s="26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s="14" customFormat="1" ht="12.75">
      <c r="A254" s="6">
        <v>40882.981782407405</v>
      </c>
      <c r="B254" s="7" t="s">
        <v>314</v>
      </c>
      <c r="C254" s="8" t="s">
        <v>70</v>
      </c>
      <c r="D254" s="7">
        <v>1</v>
      </c>
      <c r="E254" s="7">
        <v>125</v>
      </c>
      <c r="F254" s="8"/>
      <c r="G254" s="8"/>
      <c r="H254" s="7">
        <f t="shared" si="3"/>
        <v>125</v>
      </c>
      <c r="I254" s="9"/>
      <c r="J254" s="23"/>
      <c r="K254" s="26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s="14" customFormat="1" ht="12.75">
      <c r="A255" s="6">
        <v>40882.98228009259</v>
      </c>
      <c r="B255" s="7" t="s">
        <v>314</v>
      </c>
      <c r="C255" s="22" t="s">
        <v>327</v>
      </c>
      <c r="D255" s="7">
        <v>1</v>
      </c>
      <c r="E255" s="7">
        <v>170</v>
      </c>
      <c r="F255" s="8"/>
      <c r="G255" s="8"/>
      <c r="H255" s="7">
        <f t="shared" si="3"/>
        <v>170</v>
      </c>
      <c r="I255" s="9">
        <f>SUM(H246:H255)</f>
        <v>2409</v>
      </c>
      <c r="J255" s="23">
        <f>PRODUCT(I255,1.07)</f>
        <v>2577.63</v>
      </c>
      <c r="K255" s="26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2.75">
      <c r="A256" s="6">
        <v>40868.5769212963</v>
      </c>
      <c r="B256" s="7" t="s">
        <v>292</v>
      </c>
      <c r="C256" s="24" t="s">
        <v>236</v>
      </c>
      <c r="D256" s="7">
        <v>1</v>
      </c>
      <c r="E256" s="7">
        <v>137</v>
      </c>
      <c r="F256" s="8"/>
      <c r="G256" s="8"/>
      <c r="H256" s="7">
        <f t="shared" si="3"/>
        <v>137</v>
      </c>
      <c r="I256" s="9"/>
      <c r="J256" s="23"/>
      <c r="K256" s="26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2.75">
      <c r="A257" s="6">
        <v>40868.57722222222</v>
      </c>
      <c r="B257" s="7" t="s">
        <v>292</v>
      </c>
      <c r="C257" s="8" t="s">
        <v>312</v>
      </c>
      <c r="D257" s="7">
        <v>1</v>
      </c>
      <c r="E257" s="7">
        <v>188</v>
      </c>
      <c r="F257" s="8"/>
      <c r="G257" s="8"/>
      <c r="H257" s="7">
        <f t="shared" si="3"/>
        <v>188</v>
      </c>
      <c r="I257" s="9"/>
      <c r="J257" s="23"/>
      <c r="K257" s="26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2.75">
      <c r="A258" s="6">
        <v>40868.57780092592</v>
      </c>
      <c r="B258" s="7" t="s">
        <v>292</v>
      </c>
      <c r="C258" s="8" t="s">
        <v>95</v>
      </c>
      <c r="D258" s="7">
        <v>1</v>
      </c>
      <c r="E258" s="7">
        <v>180</v>
      </c>
      <c r="F258" s="8"/>
      <c r="G258" s="8"/>
      <c r="H258" s="7">
        <f t="shared" si="3"/>
        <v>180</v>
      </c>
      <c r="I258" s="9"/>
      <c r="J258" s="23"/>
      <c r="K258" s="26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2.75">
      <c r="A259" s="6">
        <v>40868.57806712963</v>
      </c>
      <c r="B259" s="7" t="s">
        <v>292</v>
      </c>
      <c r="C259" s="8" t="s">
        <v>21</v>
      </c>
      <c r="D259" s="7">
        <v>1</v>
      </c>
      <c r="E259" s="7">
        <v>264</v>
      </c>
      <c r="F259" s="8"/>
      <c r="G259" s="8"/>
      <c r="H259" s="7">
        <f t="shared" si="3"/>
        <v>264</v>
      </c>
      <c r="I259" s="9"/>
      <c r="J259" s="23"/>
      <c r="K259" s="26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2.75">
      <c r="A260" s="6">
        <v>40868.57864583333</v>
      </c>
      <c r="B260" s="7" t="s">
        <v>292</v>
      </c>
      <c r="C260" s="8" t="s">
        <v>310</v>
      </c>
      <c r="D260" s="7">
        <v>1</v>
      </c>
      <c r="E260" s="7">
        <v>188</v>
      </c>
      <c r="F260" s="8"/>
      <c r="G260" s="8"/>
      <c r="H260" s="7">
        <f t="shared" si="3"/>
        <v>188</v>
      </c>
      <c r="I260" s="9"/>
      <c r="J260" s="23"/>
      <c r="K260" s="26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2.75">
      <c r="A261" s="6">
        <v>40868.5790162037</v>
      </c>
      <c r="B261" s="7" t="s">
        <v>292</v>
      </c>
      <c r="C261" s="8" t="s">
        <v>241</v>
      </c>
      <c r="D261" s="7">
        <v>1</v>
      </c>
      <c r="E261" s="7">
        <v>245</v>
      </c>
      <c r="F261" s="8"/>
      <c r="G261" s="8"/>
      <c r="H261" s="7">
        <f t="shared" si="3"/>
        <v>245</v>
      </c>
      <c r="I261" s="9"/>
      <c r="J261" s="23"/>
      <c r="K261" s="26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2.75">
      <c r="A262" s="6">
        <v>40868.58086805556</v>
      </c>
      <c r="B262" s="7" t="s">
        <v>292</v>
      </c>
      <c r="C262" s="8" t="s">
        <v>20</v>
      </c>
      <c r="D262" s="7">
        <v>1</v>
      </c>
      <c r="E262" s="7">
        <v>176</v>
      </c>
      <c r="F262" s="8"/>
      <c r="G262" s="8"/>
      <c r="H262" s="7">
        <f aca="true" t="shared" si="4" ref="H262:H326">PRODUCT(D262:E262)</f>
        <v>176</v>
      </c>
      <c r="I262" s="9"/>
      <c r="J262" s="23"/>
      <c r="K262" s="26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2.75">
      <c r="A263" s="6">
        <v>40870.44090277778</v>
      </c>
      <c r="B263" s="7" t="s">
        <v>292</v>
      </c>
      <c r="C263" s="8" t="s">
        <v>237</v>
      </c>
      <c r="D263" s="7">
        <v>1</v>
      </c>
      <c r="E263" s="7">
        <v>196</v>
      </c>
      <c r="F263" s="8" t="s">
        <v>225</v>
      </c>
      <c r="G263" s="8"/>
      <c r="H263" s="7">
        <f t="shared" si="4"/>
        <v>196</v>
      </c>
      <c r="I263" s="9"/>
      <c r="J263" s="23"/>
      <c r="K263" s="26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s="20" customFormat="1" ht="12.75">
      <c r="A264" s="16">
        <v>40883.64770833333</v>
      </c>
      <c r="B264" s="17" t="s">
        <v>292</v>
      </c>
      <c r="C264" s="18" t="s">
        <v>23</v>
      </c>
      <c r="D264" s="17">
        <v>1</v>
      </c>
      <c r="E264" s="17">
        <v>244</v>
      </c>
      <c r="F264" s="18"/>
      <c r="G264" s="18"/>
      <c r="H264" s="7">
        <f t="shared" si="4"/>
        <v>244</v>
      </c>
      <c r="I264" s="19"/>
      <c r="J264" s="23"/>
      <c r="K264" s="2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s="20" customFormat="1" ht="12.75">
      <c r="A265" s="16">
        <v>40883.806805555556</v>
      </c>
      <c r="B265" s="17" t="s">
        <v>292</v>
      </c>
      <c r="C265" s="18" t="s">
        <v>41</v>
      </c>
      <c r="D265" s="17">
        <v>1</v>
      </c>
      <c r="E265" s="17">
        <v>232</v>
      </c>
      <c r="F265" s="18"/>
      <c r="G265" s="18"/>
      <c r="H265" s="7">
        <f t="shared" si="4"/>
        <v>232</v>
      </c>
      <c r="I265" s="19">
        <f>SUM(H256:H265)</f>
        <v>2050</v>
      </c>
      <c r="J265" s="23">
        <f>PRODUCT(I265,1.07)</f>
        <v>2193.5</v>
      </c>
      <c r="K265" s="2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ht="12.75">
      <c r="A266" s="6">
        <v>40875.030335648145</v>
      </c>
      <c r="B266" s="7" t="s">
        <v>230</v>
      </c>
      <c r="C266" s="8" t="s">
        <v>249</v>
      </c>
      <c r="D266" s="7">
        <v>1</v>
      </c>
      <c r="E266" s="7">
        <v>172</v>
      </c>
      <c r="F266" s="8" t="s">
        <v>164</v>
      </c>
      <c r="G266" s="8"/>
      <c r="H266" s="7">
        <f t="shared" si="4"/>
        <v>172</v>
      </c>
      <c r="I266" s="9"/>
      <c r="J266" s="23"/>
      <c r="K266" s="26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2.75">
      <c r="A267" s="6">
        <v>40875.03275462963</v>
      </c>
      <c r="B267" s="7" t="s">
        <v>230</v>
      </c>
      <c r="C267" s="8" t="s">
        <v>52</v>
      </c>
      <c r="D267" s="7">
        <v>1</v>
      </c>
      <c r="E267" s="7">
        <v>164</v>
      </c>
      <c r="F267" s="8"/>
      <c r="G267" s="8"/>
      <c r="H267" s="7">
        <f t="shared" si="4"/>
        <v>164</v>
      </c>
      <c r="I267" s="9">
        <f>SUM(H266:H267)</f>
        <v>336</v>
      </c>
      <c r="J267" s="23">
        <f>PRODUCT(I267,1.12)</f>
        <v>376.32000000000005</v>
      </c>
      <c r="K267" s="26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2.75">
      <c r="A268" s="6">
        <v>40869.954375</v>
      </c>
      <c r="B268" s="7" t="s">
        <v>69</v>
      </c>
      <c r="C268" s="8" t="s">
        <v>232</v>
      </c>
      <c r="D268" s="7">
        <v>1</v>
      </c>
      <c r="E268" s="7">
        <v>480</v>
      </c>
      <c r="F268" s="8" t="s">
        <v>65</v>
      </c>
      <c r="G268" s="8"/>
      <c r="H268" s="7">
        <f t="shared" si="4"/>
        <v>480</v>
      </c>
      <c r="I268" s="9"/>
      <c r="J268" s="23"/>
      <c r="K268" s="26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2.75">
      <c r="A269" s="6">
        <v>40869.956608796296</v>
      </c>
      <c r="B269" s="7" t="s">
        <v>69</v>
      </c>
      <c r="C269" s="8" t="s">
        <v>290</v>
      </c>
      <c r="D269" s="7">
        <v>1</v>
      </c>
      <c r="E269" s="7">
        <v>204</v>
      </c>
      <c r="F269" s="8" t="s">
        <v>149</v>
      </c>
      <c r="G269" s="8"/>
      <c r="H269" s="7">
        <f t="shared" si="4"/>
        <v>204</v>
      </c>
      <c r="I269" s="9"/>
      <c r="J269" s="23"/>
      <c r="K269" s="26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2.75">
      <c r="A270" s="6">
        <v>40869.95746527778</v>
      </c>
      <c r="B270" s="7" t="s">
        <v>69</v>
      </c>
      <c r="C270" s="8" t="s">
        <v>2</v>
      </c>
      <c r="D270" s="7">
        <v>1</v>
      </c>
      <c r="E270" s="7">
        <v>368</v>
      </c>
      <c r="F270" s="8"/>
      <c r="G270" s="8"/>
      <c r="H270" s="7">
        <f t="shared" si="4"/>
        <v>368</v>
      </c>
      <c r="I270" s="9"/>
      <c r="J270" s="23"/>
      <c r="K270" s="26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2.75">
      <c r="A271" s="6">
        <v>40869.95822916667</v>
      </c>
      <c r="B271" s="7" t="s">
        <v>69</v>
      </c>
      <c r="C271" s="8" t="s">
        <v>5</v>
      </c>
      <c r="D271" s="7">
        <v>1</v>
      </c>
      <c r="E271" s="7">
        <v>723</v>
      </c>
      <c r="F271" s="8"/>
      <c r="G271" s="8"/>
      <c r="H271" s="7">
        <f t="shared" si="4"/>
        <v>723</v>
      </c>
      <c r="I271" s="9"/>
      <c r="J271" s="23"/>
      <c r="K271" s="26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2.75">
      <c r="A272" s="6">
        <v>40869.95893518518</v>
      </c>
      <c r="B272" s="7" t="s">
        <v>69</v>
      </c>
      <c r="C272" s="8" t="s">
        <v>308</v>
      </c>
      <c r="D272" s="7">
        <v>1</v>
      </c>
      <c r="E272" s="7">
        <v>896</v>
      </c>
      <c r="F272" s="8"/>
      <c r="G272" s="8"/>
      <c r="H272" s="7">
        <f t="shared" si="4"/>
        <v>896</v>
      </c>
      <c r="I272" s="9"/>
      <c r="J272" s="23"/>
      <c r="K272" s="26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2.75">
      <c r="A273" s="6">
        <v>40869.959756944445</v>
      </c>
      <c r="B273" s="7" t="s">
        <v>69</v>
      </c>
      <c r="C273" s="8" t="s">
        <v>324</v>
      </c>
      <c r="D273" s="7">
        <v>1</v>
      </c>
      <c r="E273" s="7">
        <v>348</v>
      </c>
      <c r="F273" s="8"/>
      <c r="G273" s="8"/>
      <c r="H273" s="7">
        <f t="shared" si="4"/>
        <v>348</v>
      </c>
      <c r="I273" s="9">
        <f>SUM(H268:H273)</f>
        <v>3019</v>
      </c>
      <c r="J273" s="23">
        <f>PRODUCT(I273,1.07)</f>
        <v>3230.3300000000004</v>
      </c>
      <c r="K273" s="26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2.75">
      <c r="A274" s="6">
        <v>40867.5281712963</v>
      </c>
      <c r="B274" s="7" t="s">
        <v>128</v>
      </c>
      <c r="C274" s="8" t="s">
        <v>156</v>
      </c>
      <c r="D274" s="7">
        <v>1</v>
      </c>
      <c r="E274" s="7">
        <v>164</v>
      </c>
      <c r="F274" s="8"/>
      <c r="G274" s="8"/>
      <c r="H274" s="7">
        <f t="shared" si="4"/>
        <v>164</v>
      </c>
      <c r="I274" s="9"/>
      <c r="J274" s="23"/>
      <c r="K274" s="26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2.75">
      <c r="A275" s="6">
        <v>40867.52878472222</v>
      </c>
      <c r="B275" s="7" t="s">
        <v>128</v>
      </c>
      <c r="C275" s="8" t="s">
        <v>36</v>
      </c>
      <c r="D275" s="7">
        <v>1</v>
      </c>
      <c r="E275" s="7">
        <v>196</v>
      </c>
      <c r="F275" s="8"/>
      <c r="G275" s="8"/>
      <c r="H275" s="7">
        <f t="shared" si="4"/>
        <v>196</v>
      </c>
      <c r="I275" s="9"/>
      <c r="J275" s="23"/>
      <c r="K275" s="26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2.75">
      <c r="A276" s="6">
        <v>40867.52949074074</v>
      </c>
      <c r="B276" s="7" t="s">
        <v>128</v>
      </c>
      <c r="C276" s="8" t="s">
        <v>9</v>
      </c>
      <c r="D276" s="7">
        <v>1</v>
      </c>
      <c r="E276" s="7">
        <v>172</v>
      </c>
      <c r="F276" s="8"/>
      <c r="G276" s="8"/>
      <c r="H276" s="7">
        <f t="shared" si="4"/>
        <v>172</v>
      </c>
      <c r="I276" s="9"/>
      <c r="J276" s="23"/>
      <c r="K276" s="26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2.75">
      <c r="A277" s="6">
        <v>40867.53047453704</v>
      </c>
      <c r="B277" s="7" t="s">
        <v>128</v>
      </c>
      <c r="C277" s="8" t="s">
        <v>104</v>
      </c>
      <c r="D277" s="7">
        <v>1</v>
      </c>
      <c r="E277" s="7">
        <v>212</v>
      </c>
      <c r="F277" s="8"/>
      <c r="G277" s="8"/>
      <c r="H277" s="7">
        <f t="shared" si="4"/>
        <v>212</v>
      </c>
      <c r="I277" s="9"/>
      <c r="J277" s="23"/>
      <c r="K277" s="26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2.75">
      <c r="A278" s="6">
        <v>40867.53282407408</v>
      </c>
      <c r="B278" s="7" t="s">
        <v>128</v>
      </c>
      <c r="C278" s="8" t="s">
        <v>208</v>
      </c>
      <c r="D278" s="7">
        <v>1</v>
      </c>
      <c r="E278" s="7">
        <v>280</v>
      </c>
      <c r="F278" s="8"/>
      <c r="G278" s="8"/>
      <c r="H278" s="7">
        <f t="shared" si="4"/>
        <v>280</v>
      </c>
      <c r="I278" s="9">
        <f>SUM(H274:H278)</f>
        <v>1024</v>
      </c>
      <c r="J278" s="23">
        <f>PRODUCT(I278,1.12)</f>
        <v>1146.88</v>
      </c>
      <c r="K278" s="26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2.75">
      <c r="A279" s="6">
        <v>40866.01965277777</v>
      </c>
      <c r="B279" s="7" t="s">
        <v>169</v>
      </c>
      <c r="C279" s="8" t="s">
        <v>67</v>
      </c>
      <c r="D279" s="7">
        <v>1</v>
      </c>
      <c r="E279" s="7">
        <v>172</v>
      </c>
      <c r="F279" s="8"/>
      <c r="G279" s="8"/>
      <c r="H279" s="7">
        <f t="shared" si="4"/>
        <v>172</v>
      </c>
      <c r="I279" s="9"/>
      <c r="J279" s="23"/>
      <c r="K279" s="26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2.75">
      <c r="A280" s="6">
        <v>40866.020266203705</v>
      </c>
      <c r="B280" s="7" t="s">
        <v>169</v>
      </c>
      <c r="C280" s="8" t="s">
        <v>167</v>
      </c>
      <c r="D280" s="7">
        <v>1</v>
      </c>
      <c r="E280" s="7">
        <v>224</v>
      </c>
      <c r="F280" s="8"/>
      <c r="G280" s="8"/>
      <c r="H280" s="7">
        <f t="shared" si="4"/>
        <v>224</v>
      </c>
      <c r="I280" s="9"/>
      <c r="J280" s="23"/>
      <c r="K280" s="26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2.75">
      <c r="A281" s="6">
        <v>40866.021631944444</v>
      </c>
      <c r="B281" s="7" t="s">
        <v>169</v>
      </c>
      <c r="C281" s="8" t="s">
        <v>205</v>
      </c>
      <c r="D281" s="7">
        <v>1</v>
      </c>
      <c r="E281" s="7">
        <v>180</v>
      </c>
      <c r="F281" s="8"/>
      <c r="G281" s="8"/>
      <c r="H281" s="7">
        <f t="shared" si="4"/>
        <v>180</v>
      </c>
      <c r="I281" s="9"/>
      <c r="J281" s="23"/>
      <c r="K281" s="26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2.75">
      <c r="A282" s="6">
        <v>40866.022835648146</v>
      </c>
      <c r="B282" s="7" t="s">
        <v>169</v>
      </c>
      <c r="C282" s="8" t="s">
        <v>310</v>
      </c>
      <c r="D282" s="7">
        <v>1</v>
      </c>
      <c r="E282" s="7">
        <v>188</v>
      </c>
      <c r="F282" s="8"/>
      <c r="G282" s="8"/>
      <c r="H282" s="7">
        <f t="shared" si="4"/>
        <v>188</v>
      </c>
      <c r="I282" s="9"/>
      <c r="J282" s="23"/>
      <c r="K282" s="26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2.75">
      <c r="A283" s="6">
        <v>40866.02363425926</v>
      </c>
      <c r="B283" s="7" t="s">
        <v>169</v>
      </c>
      <c r="C283" s="8" t="s">
        <v>178</v>
      </c>
      <c r="D283" s="7">
        <v>1</v>
      </c>
      <c r="E283" s="7">
        <v>180</v>
      </c>
      <c r="F283" s="8"/>
      <c r="G283" s="8"/>
      <c r="H283" s="7">
        <f t="shared" si="4"/>
        <v>180</v>
      </c>
      <c r="I283" s="9"/>
      <c r="J283" s="23"/>
      <c r="K283" s="26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2.75">
      <c r="A284" s="6">
        <v>40866.03263888889</v>
      </c>
      <c r="B284" s="7" t="s">
        <v>169</v>
      </c>
      <c r="C284" s="8" t="s">
        <v>77</v>
      </c>
      <c r="D284" s="7">
        <v>1</v>
      </c>
      <c r="E284" s="7">
        <v>204</v>
      </c>
      <c r="F284" s="8"/>
      <c r="G284" s="8"/>
      <c r="H284" s="7">
        <f t="shared" si="4"/>
        <v>204</v>
      </c>
      <c r="I284" s="9"/>
      <c r="J284" s="23"/>
      <c r="K284" s="26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2.75">
      <c r="A285" s="6">
        <v>40866.03344907407</v>
      </c>
      <c r="B285" s="7" t="s">
        <v>169</v>
      </c>
      <c r="C285" s="8" t="s">
        <v>177</v>
      </c>
      <c r="D285" s="7">
        <v>1</v>
      </c>
      <c r="E285" s="7">
        <v>204</v>
      </c>
      <c r="F285" s="8"/>
      <c r="G285" s="8"/>
      <c r="H285" s="7">
        <f t="shared" si="4"/>
        <v>204</v>
      </c>
      <c r="I285" s="9"/>
      <c r="J285" s="23"/>
      <c r="K285" s="26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2.75">
      <c r="A286" s="6">
        <v>40866.0356712963</v>
      </c>
      <c r="B286" s="7" t="s">
        <v>169</v>
      </c>
      <c r="C286" s="8" t="s">
        <v>322</v>
      </c>
      <c r="D286" s="7">
        <v>1</v>
      </c>
      <c r="E286" s="7">
        <v>360</v>
      </c>
      <c r="F286" s="8"/>
      <c r="G286" s="8"/>
      <c r="H286" s="7">
        <f t="shared" si="4"/>
        <v>360</v>
      </c>
      <c r="I286" s="9">
        <f>SUM(H279:H286)</f>
        <v>1712</v>
      </c>
      <c r="J286" s="23">
        <f>PRODUCT(I286,1.07)</f>
        <v>1831.8400000000001</v>
      </c>
      <c r="K286" s="26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2.75">
      <c r="A287" s="6">
        <v>40873.651655092595</v>
      </c>
      <c r="B287" s="7" t="s">
        <v>192</v>
      </c>
      <c r="C287" s="8" t="s">
        <v>86</v>
      </c>
      <c r="D287" s="7">
        <v>1</v>
      </c>
      <c r="E287" s="7">
        <v>200</v>
      </c>
      <c r="F287" s="8"/>
      <c r="G287" s="8"/>
      <c r="H287" s="7">
        <f t="shared" si="4"/>
        <v>200</v>
      </c>
      <c r="I287" s="9"/>
      <c r="J287" s="23"/>
      <c r="K287" s="26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2.75">
      <c r="A288" s="6">
        <v>40873.65228009259</v>
      </c>
      <c r="B288" s="7" t="s">
        <v>192</v>
      </c>
      <c r="C288" s="8" t="s">
        <v>17</v>
      </c>
      <c r="D288" s="7">
        <v>1</v>
      </c>
      <c r="E288" s="7">
        <v>224</v>
      </c>
      <c r="F288" s="8"/>
      <c r="G288" s="8"/>
      <c r="H288" s="7">
        <f t="shared" si="4"/>
        <v>224</v>
      </c>
      <c r="I288" s="9"/>
      <c r="J288" s="23"/>
      <c r="K288" s="26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2.75">
      <c r="A289" s="6">
        <v>40873.65324074074</v>
      </c>
      <c r="B289" s="7" t="s">
        <v>192</v>
      </c>
      <c r="C289" s="8" t="s">
        <v>296</v>
      </c>
      <c r="D289" s="7">
        <v>1</v>
      </c>
      <c r="E289" s="7">
        <v>188</v>
      </c>
      <c r="F289" s="8" t="s">
        <v>287</v>
      </c>
      <c r="G289" s="8"/>
      <c r="H289" s="7">
        <f t="shared" si="4"/>
        <v>188</v>
      </c>
      <c r="I289" s="9"/>
      <c r="J289" s="23"/>
      <c r="K289" s="26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2.75">
      <c r="A290" s="6">
        <v>40873.65611111111</v>
      </c>
      <c r="B290" s="7" t="s">
        <v>192</v>
      </c>
      <c r="C290" s="8" t="s">
        <v>28</v>
      </c>
      <c r="D290" s="7">
        <v>1</v>
      </c>
      <c r="E290" s="7">
        <v>204</v>
      </c>
      <c r="F290" s="8"/>
      <c r="G290" s="8"/>
      <c r="H290" s="7">
        <f t="shared" si="4"/>
        <v>204</v>
      </c>
      <c r="I290" s="9"/>
      <c r="J290" s="23"/>
      <c r="K290" s="26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2.75">
      <c r="A291" s="6">
        <v>40873.65712962963</v>
      </c>
      <c r="B291" s="7" t="s">
        <v>192</v>
      </c>
      <c r="C291" s="8" t="s">
        <v>100</v>
      </c>
      <c r="D291" s="7">
        <v>1</v>
      </c>
      <c r="E291" s="7">
        <v>280</v>
      </c>
      <c r="F291" s="8" t="s">
        <v>133</v>
      </c>
      <c r="G291" s="8"/>
      <c r="H291" s="7">
        <f t="shared" si="4"/>
        <v>280</v>
      </c>
      <c r="I291" s="9"/>
      <c r="J291" s="23"/>
      <c r="K291" s="26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2.75">
      <c r="A292" s="6">
        <v>40873.66333333333</v>
      </c>
      <c r="B292" s="7" t="s">
        <v>192</v>
      </c>
      <c r="C292" s="8" t="s">
        <v>23</v>
      </c>
      <c r="D292" s="7">
        <v>1</v>
      </c>
      <c r="E292" s="7">
        <v>244</v>
      </c>
      <c r="F292" s="8"/>
      <c r="G292" s="8"/>
      <c r="H292" s="7">
        <f t="shared" si="4"/>
        <v>244</v>
      </c>
      <c r="I292" s="9"/>
      <c r="J292" s="23"/>
      <c r="K292" s="26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2.75">
      <c r="A293" s="6">
        <v>40873.66394675926</v>
      </c>
      <c r="B293" s="7" t="s">
        <v>192</v>
      </c>
      <c r="C293" s="8" t="s">
        <v>156</v>
      </c>
      <c r="D293" s="7">
        <v>1</v>
      </c>
      <c r="E293" s="7">
        <v>164</v>
      </c>
      <c r="F293" s="8"/>
      <c r="G293" s="8"/>
      <c r="H293" s="7">
        <f t="shared" si="4"/>
        <v>164</v>
      </c>
      <c r="I293" s="9"/>
      <c r="J293" s="23"/>
      <c r="K293" s="26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2.75">
      <c r="A294" s="6">
        <v>40873.678136574075</v>
      </c>
      <c r="B294" s="7" t="s">
        <v>192</v>
      </c>
      <c r="C294" s="8" t="s">
        <v>193</v>
      </c>
      <c r="D294" s="7">
        <v>1</v>
      </c>
      <c r="E294" s="7">
        <v>180</v>
      </c>
      <c r="F294" s="8"/>
      <c r="G294" s="8"/>
      <c r="H294" s="7">
        <f t="shared" si="4"/>
        <v>180</v>
      </c>
      <c r="I294" s="9"/>
      <c r="J294" s="23"/>
      <c r="K294" s="26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2.75">
      <c r="A295" s="6">
        <v>40875.43925925926</v>
      </c>
      <c r="B295" s="7" t="s">
        <v>192</v>
      </c>
      <c r="C295" s="8" t="s">
        <v>82</v>
      </c>
      <c r="D295" s="7">
        <v>1</v>
      </c>
      <c r="E295" s="7">
        <v>176</v>
      </c>
      <c r="F295" s="8"/>
      <c r="G295" s="8"/>
      <c r="H295" s="7">
        <f t="shared" si="4"/>
        <v>176</v>
      </c>
      <c r="I295" s="9">
        <f>SUM(H287:H295)</f>
        <v>1860</v>
      </c>
      <c r="J295" s="23">
        <f>PRODUCT(I295,1.07)</f>
        <v>1990.2</v>
      </c>
      <c r="K295" s="26">
        <v>2300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2.75">
      <c r="A296" s="6"/>
      <c r="B296" s="7" t="s">
        <v>192</v>
      </c>
      <c r="C296" t="s">
        <v>331</v>
      </c>
      <c r="D296" s="7"/>
      <c r="E296" s="7">
        <v>220</v>
      </c>
      <c r="F296" s="8"/>
      <c r="G296" s="8"/>
      <c r="H296" s="7"/>
      <c r="I296" s="9"/>
      <c r="J296" s="23">
        <v>246</v>
      </c>
      <c r="K296" s="26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2.75">
      <c r="A297" s="6">
        <v>40869.61748842592</v>
      </c>
      <c r="B297" s="7" t="s">
        <v>62</v>
      </c>
      <c r="C297" s="8" t="s">
        <v>191</v>
      </c>
      <c r="D297" s="7">
        <v>1</v>
      </c>
      <c r="E297" s="7">
        <v>125</v>
      </c>
      <c r="F297" s="8" t="s">
        <v>102</v>
      </c>
      <c r="G297" s="8"/>
      <c r="H297" s="7">
        <f t="shared" si="4"/>
        <v>125</v>
      </c>
      <c r="I297" s="9"/>
      <c r="J297" s="23"/>
      <c r="K297" s="26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2.75">
      <c r="A298" s="6">
        <v>40869.61853009259</v>
      </c>
      <c r="B298" s="7" t="s">
        <v>62</v>
      </c>
      <c r="C298" s="8" t="s">
        <v>127</v>
      </c>
      <c r="D298" s="7">
        <v>1</v>
      </c>
      <c r="E298" s="7">
        <v>290</v>
      </c>
      <c r="F298" s="8" t="s">
        <v>102</v>
      </c>
      <c r="G298" s="8"/>
      <c r="H298" s="7">
        <f t="shared" si="4"/>
        <v>290</v>
      </c>
      <c r="I298" s="9"/>
      <c r="J298" s="23"/>
      <c r="K298" s="26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2.75">
      <c r="A299" s="6">
        <v>40869.61931712963</v>
      </c>
      <c r="B299" s="7" t="s">
        <v>62</v>
      </c>
      <c r="C299" s="21" t="s">
        <v>326</v>
      </c>
      <c r="D299" s="7">
        <v>1</v>
      </c>
      <c r="E299" s="7">
        <v>170</v>
      </c>
      <c r="F299" s="8" t="s">
        <v>102</v>
      </c>
      <c r="G299" s="8"/>
      <c r="H299" s="7">
        <f t="shared" si="4"/>
        <v>170</v>
      </c>
      <c r="I299" s="9"/>
      <c r="J299" s="23"/>
      <c r="K299" s="26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2.75">
      <c r="A300" s="6">
        <v>40878.636099537034</v>
      </c>
      <c r="B300" s="7" t="s">
        <v>62</v>
      </c>
      <c r="C300" s="8" t="s">
        <v>212</v>
      </c>
      <c r="D300" s="7">
        <v>1</v>
      </c>
      <c r="E300" s="7">
        <v>204</v>
      </c>
      <c r="F300" s="8" t="s">
        <v>242</v>
      </c>
      <c r="G300" s="8"/>
      <c r="H300" s="7">
        <f t="shared" si="4"/>
        <v>204</v>
      </c>
      <c r="I300" s="9">
        <f>SUM(H297:H300)</f>
        <v>789</v>
      </c>
      <c r="J300" s="23">
        <f>PRODUCT(I300,1.12)</f>
        <v>883.6800000000001</v>
      </c>
      <c r="K300" s="26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2.75">
      <c r="A301" s="6">
        <v>40866.56680555556</v>
      </c>
      <c r="B301" s="7" t="s">
        <v>140</v>
      </c>
      <c r="C301" s="8" t="s">
        <v>293</v>
      </c>
      <c r="D301" s="7">
        <v>1</v>
      </c>
      <c r="E301" s="7">
        <v>424</v>
      </c>
      <c r="F301" s="8"/>
      <c r="G301" s="8"/>
      <c r="H301" s="7">
        <f t="shared" si="4"/>
        <v>424</v>
      </c>
      <c r="I301" s="9"/>
      <c r="J301" s="23"/>
      <c r="K301" s="26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2.75">
      <c r="A302" s="6">
        <v>40866.56759259259</v>
      </c>
      <c r="B302" s="7" t="s">
        <v>140</v>
      </c>
      <c r="C302" s="8" t="s">
        <v>17</v>
      </c>
      <c r="D302" s="7">
        <v>1</v>
      </c>
      <c r="E302" s="7">
        <v>224</v>
      </c>
      <c r="F302" s="8"/>
      <c r="G302" s="8"/>
      <c r="H302" s="7">
        <f t="shared" si="4"/>
        <v>224</v>
      </c>
      <c r="I302" s="9"/>
      <c r="J302" s="23"/>
      <c r="K302" s="26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2.75">
      <c r="A303" s="6">
        <v>40866.56820601852</v>
      </c>
      <c r="B303" s="7" t="s">
        <v>140</v>
      </c>
      <c r="C303" s="8" t="s">
        <v>54</v>
      </c>
      <c r="D303" s="7">
        <v>1</v>
      </c>
      <c r="E303" s="7">
        <v>360</v>
      </c>
      <c r="F303" s="8"/>
      <c r="G303" s="8"/>
      <c r="H303" s="7">
        <f t="shared" si="4"/>
        <v>360</v>
      </c>
      <c r="I303" s="9"/>
      <c r="J303" s="23"/>
      <c r="K303" s="26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2.75">
      <c r="A304" s="6">
        <v>40866.56861111111</v>
      </c>
      <c r="B304" s="7" t="s">
        <v>140</v>
      </c>
      <c r="C304" s="8" t="s">
        <v>296</v>
      </c>
      <c r="D304" s="7">
        <v>1</v>
      </c>
      <c r="E304" s="7">
        <v>188</v>
      </c>
      <c r="F304" s="8"/>
      <c r="G304" s="8"/>
      <c r="H304" s="7">
        <f t="shared" si="4"/>
        <v>188</v>
      </c>
      <c r="I304" s="9"/>
      <c r="J304" s="23"/>
      <c r="K304" s="26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2.75">
      <c r="A305" s="6">
        <v>40866.569247685184</v>
      </c>
      <c r="B305" s="7" t="s">
        <v>140</v>
      </c>
      <c r="C305" s="8" t="s">
        <v>36</v>
      </c>
      <c r="D305" s="7">
        <v>2</v>
      </c>
      <c r="E305" s="7">
        <v>196</v>
      </c>
      <c r="F305" s="8"/>
      <c r="G305" s="8"/>
      <c r="H305" s="7">
        <f t="shared" si="4"/>
        <v>392</v>
      </c>
      <c r="I305" s="9"/>
      <c r="J305" s="23"/>
      <c r="K305" s="26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2.75">
      <c r="A306" s="6">
        <v>40866.570185185185</v>
      </c>
      <c r="B306" s="7" t="s">
        <v>140</v>
      </c>
      <c r="C306" s="8" t="s">
        <v>45</v>
      </c>
      <c r="D306" s="7">
        <v>1</v>
      </c>
      <c r="E306" s="7">
        <v>172</v>
      </c>
      <c r="F306" s="8"/>
      <c r="G306" s="8"/>
      <c r="H306" s="7">
        <f t="shared" si="4"/>
        <v>172</v>
      </c>
      <c r="I306" s="9"/>
      <c r="J306" s="23"/>
      <c r="K306" s="26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2.75">
      <c r="A307" s="6">
        <v>40866.57068287037</v>
      </c>
      <c r="B307" s="7" t="s">
        <v>140</v>
      </c>
      <c r="C307" s="8" t="s">
        <v>290</v>
      </c>
      <c r="D307" s="7">
        <v>1</v>
      </c>
      <c r="E307" s="7">
        <v>204</v>
      </c>
      <c r="F307" s="8"/>
      <c r="G307" s="8"/>
      <c r="H307" s="7">
        <f t="shared" si="4"/>
        <v>204</v>
      </c>
      <c r="I307" s="9"/>
      <c r="J307" s="23"/>
      <c r="K307" s="26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2.75">
      <c r="A308" s="6">
        <v>40866.57119212963</v>
      </c>
      <c r="B308" s="7" t="s">
        <v>140</v>
      </c>
      <c r="C308" s="8" t="s">
        <v>306</v>
      </c>
      <c r="D308" s="7">
        <v>1</v>
      </c>
      <c r="E308" s="7">
        <v>244</v>
      </c>
      <c r="F308" s="8"/>
      <c r="G308" s="8"/>
      <c r="H308" s="7">
        <f t="shared" si="4"/>
        <v>244</v>
      </c>
      <c r="I308" s="9"/>
      <c r="J308" s="23"/>
      <c r="K308" s="26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2.75">
      <c r="A309" s="6">
        <v>40866.57194444444</v>
      </c>
      <c r="B309" s="7" t="s">
        <v>140</v>
      </c>
      <c r="C309" s="8" t="s">
        <v>115</v>
      </c>
      <c r="D309" s="7">
        <v>1</v>
      </c>
      <c r="E309" s="7">
        <v>156</v>
      </c>
      <c r="F309" s="8"/>
      <c r="G309" s="8"/>
      <c r="H309" s="7">
        <f t="shared" si="4"/>
        <v>156</v>
      </c>
      <c r="I309" s="9"/>
      <c r="J309" s="23"/>
      <c r="K309" s="26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2.75">
      <c r="A310" s="6">
        <v>40866.572476851856</v>
      </c>
      <c r="B310" s="7" t="s">
        <v>140</v>
      </c>
      <c r="C310" s="8" t="s">
        <v>168</v>
      </c>
      <c r="D310" s="7">
        <v>4</v>
      </c>
      <c r="E310" s="7">
        <v>180</v>
      </c>
      <c r="F310" s="8"/>
      <c r="G310" s="8"/>
      <c r="H310" s="7">
        <f t="shared" si="4"/>
        <v>720</v>
      </c>
      <c r="I310" s="9"/>
      <c r="J310" s="23"/>
      <c r="K310" s="26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2.75">
      <c r="A311" s="6">
        <v>40866.57982638889</v>
      </c>
      <c r="B311" s="7" t="s">
        <v>140</v>
      </c>
      <c r="C311" s="8" t="s">
        <v>171</v>
      </c>
      <c r="D311" s="7">
        <v>1</v>
      </c>
      <c r="E311" s="7">
        <v>176</v>
      </c>
      <c r="F311" s="8"/>
      <c r="G311" s="8"/>
      <c r="H311" s="7">
        <f t="shared" si="4"/>
        <v>176</v>
      </c>
      <c r="I311" s="9"/>
      <c r="J311" s="23"/>
      <c r="K311" s="26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2.75">
      <c r="A312" s="6">
        <v>40867.467002314814</v>
      </c>
      <c r="B312" s="7" t="s">
        <v>140</v>
      </c>
      <c r="C312" s="8" t="s">
        <v>256</v>
      </c>
      <c r="D312" s="7">
        <v>1</v>
      </c>
      <c r="E312" s="7">
        <v>180</v>
      </c>
      <c r="F312" s="8"/>
      <c r="G312" s="8"/>
      <c r="H312" s="7">
        <f t="shared" si="4"/>
        <v>180</v>
      </c>
      <c r="I312" s="9">
        <f>SUM(H301:H312)</f>
        <v>3440</v>
      </c>
      <c r="J312" s="23">
        <f>PRODUCT(I312,1.07)</f>
        <v>3680.8</v>
      </c>
      <c r="K312" s="26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2.75">
      <c r="A313" s="6">
        <v>40869.75560185185</v>
      </c>
      <c r="B313" s="7" t="s">
        <v>195</v>
      </c>
      <c r="C313" s="8" t="s">
        <v>177</v>
      </c>
      <c r="D313" s="7">
        <v>1</v>
      </c>
      <c r="E313" s="7">
        <v>204</v>
      </c>
      <c r="F313" s="8"/>
      <c r="G313" s="8"/>
      <c r="H313" s="7">
        <f t="shared" si="4"/>
        <v>204</v>
      </c>
      <c r="I313" s="9"/>
      <c r="J313" s="23"/>
      <c r="K313" s="26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2.75">
      <c r="A314" s="6">
        <v>40869.7625462963</v>
      </c>
      <c r="B314" s="7" t="s">
        <v>195</v>
      </c>
      <c r="C314" s="10" t="s">
        <v>144</v>
      </c>
      <c r="D314" s="7">
        <v>1</v>
      </c>
      <c r="E314" s="7">
        <v>348</v>
      </c>
      <c r="F314" s="8"/>
      <c r="G314" s="8"/>
      <c r="H314" s="7">
        <v>0</v>
      </c>
      <c r="I314" s="9">
        <f>SUM(H313:H314)</f>
        <v>204</v>
      </c>
      <c r="J314" s="23">
        <f>PRODUCT(I314,1.12)</f>
        <v>228.48000000000002</v>
      </c>
      <c r="K314" s="26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2.75">
      <c r="A315" s="6">
        <v>40870.91165509259</v>
      </c>
      <c r="B315" s="7" t="s">
        <v>300</v>
      </c>
      <c r="C315" s="8" t="s">
        <v>199</v>
      </c>
      <c r="D315" s="7">
        <v>1</v>
      </c>
      <c r="E315" s="7">
        <v>200</v>
      </c>
      <c r="F315" s="8" t="s">
        <v>126</v>
      </c>
      <c r="G315" s="8"/>
      <c r="H315" s="7">
        <f t="shared" si="4"/>
        <v>200</v>
      </c>
      <c r="I315" s="9"/>
      <c r="J315" s="23"/>
      <c r="K315" s="26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2.75">
      <c r="A316" s="6">
        <v>40870.913240740745</v>
      </c>
      <c r="B316" s="7" t="s">
        <v>300</v>
      </c>
      <c r="C316" s="8" t="s">
        <v>95</v>
      </c>
      <c r="D316" s="7">
        <v>1</v>
      </c>
      <c r="E316" s="7">
        <v>180</v>
      </c>
      <c r="F316" s="8"/>
      <c r="G316" s="8"/>
      <c r="H316" s="7">
        <f t="shared" si="4"/>
        <v>180</v>
      </c>
      <c r="I316" s="9"/>
      <c r="J316" s="23"/>
      <c r="K316" s="26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2.75">
      <c r="A317" s="6">
        <v>40870.93001157408</v>
      </c>
      <c r="B317" s="7" t="s">
        <v>300</v>
      </c>
      <c r="C317" s="8" t="s">
        <v>93</v>
      </c>
      <c r="D317" s="7">
        <v>1</v>
      </c>
      <c r="E317" s="7">
        <v>244</v>
      </c>
      <c r="F317" s="8"/>
      <c r="G317" s="8"/>
      <c r="H317" s="7">
        <f t="shared" si="4"/>
        <v>244</v>
      </c>
      <c r="I317" s="9">
        <f>SUM(H315:H317)</f>
        <v>624</v>
      </c>
      <c r="J317" s="23">
        <v>624</v>
      </c>
      <c r="K317" s="26">
        <v>624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2.75">
      <c r="A318" s="6"/>
      <c r="B318" s="7" t="s">
        <v>79</v>
      </c>
      <c r="C318" s="8" t="s">
        <v>163</v>
      </c>
      <c r="D318" s="7">
        <v>1</v>
      </c>
      <c r="E318" s="7">
        <v>456</v>
      </c>
      <c r="F318" s="8"/>
      <c r="G318" s="8"/>
      <c r="H318" s="7">
        <f t="shared" si="4"/>
        <v>456</v>
      </c>
      <c r="I318" s="9">
        <v>456</v>
      </c>
      <c r="J318" s="23">
        <f>PRODUCT(I318,1.12)</f>
        <v>510.72</v>
      </c>
      <c r="K318" s="26">
        <v>510</v>
      </c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2.75">
      <c r="A319" s="6">
        <v>40874.93515046296</v>
      </c>
      <c r="B319" s="7" t="s">
        <v>159</v>
      </c>
      <c r="C319" s="8" t="s">
        <v>138</v>
      </c>
      <c r="D319" s="7">
        <v>1</v>
      </c>
      <c r="E319" s="7">
        <v>304</v>
      </c>
      <c r="F319" s="8"/>
      <c r="G319" s="8"/>
      <c r="H319" s="7">
        <f t="shared" si="4"/>
        <v>304</v>
      </c>
      <c r="I319" s="9"/>
      <c r="J319" s="23"/>
      <c r="K319" s="26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2.75">
      <c r="A320" s="6">
        <v>40874.9365162037</v>
      </c>
      <c r="B320" s="7" t="s">
        <v>159</v>
      </c>
      <c r="C320" s="8" t="s">
        <v>182</v>
      </c>
      <c r="D320" s="7">
        <v>1</v>
      </c>
      <c r="E320" s="7">
        <v>188</v>
      </c>
      <c r="F320" s="8"/>
      <c r="G320" s="8"/>
      <c r="H320" s="7">
        <f t="shared" si="4"/>
        <v>188</v>
      </c>
      <c r="I320" s="9"/>
      <c r="J320" s="23"/>
      <c r="K320" s="26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2.75">
      <c r="A321" s="6">
        <v>40874.94074074074</v>
      </c>
      <c r="B321" s="7" t="s">
        <v>159</v>
      </c>
      <c r="C321" s="8" t="s">
        <v>274</v>
      </c>
      <c r="D321" s="7">
        <v>1</v>
      </c>
      <c r="E321" s="7">
        <v>440</v>
      </c>
      <c r="F321" s="8"/>
      <c r="G321" s="8"/>
      <c r="H321" s="7">
        <f t="shared" si="4"/>
        <v>440</v>
      </c>
      <c r="I321" s="9"/>
      <c r="J321" s="23"/>
      <c r="K321" s="26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2.75">
      <c r="A322" s="6">
        <v>40874.95701388889</v>
      </c>
      <c r="B322" s="7" t="s">
        <v>159</v>
      </c>
      <c r="C322" s="8" t="s">
        <v>268</v>
      </c>
      <c r="D322" s="7">
        <v>1</v>
      </c>
      <c r="E322" s="7">
        <v>180</v>
      </c>
      <c r="F322" s="8"/>
      <c r="G322" s="8"/>
      <c r="H322" s="7">
        <f t="shared" si="4"/>
        <v>180</v>
      </c>
      <c r="I322" s="9"/>
      <c r="J322" s="23"/>
      <c r="K322" s="26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2.75">
      <c r="A323" s="6">
        <v>40874.95783564815</v>
      </c>
      <c r="B323" s="7" t="s">
        <v>159</v>
      </c>
      <c r="C323" s="8" t="s">
        <v>95</v>
      </c>
      <c r="D323" s="7">
        <v>1</v>
      </c>
      <c r="E323" s="7">
        <v>180</v>
      </c>
      <c r="F323" s="8"/>
      <c r="G323" s="8"/>
      <c r="H323" s="7">
        <f t="shared" si="4"/>
        <v>180</v>
      </c>
      <c r="I323" s="9"/>
      <c r="J323" s="23"/>
      <c r="K323" s="26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2.75">
      <c r="A324" s="6">
        <v>40874.95967592593</v>
      </c>
      <c r="B324" s="7" t="s">
        <v>159</v>
      </c>
      <c r="C324" s="24" t="s">
        <v>236</v>
      </c>
      <c r="D324" s="7">
        <v>2</v>
      </c>
      <c r="E324" s="7">
        <v>137</v>
      </c>
      <c r="F324" s="8" t="s">
        <v>285</v>
      </c>
      <c r="G324" s="8" t="s">
        <v>266</v>
      </c>
      <c r="H324" s="7">
        <f t="shared" si="4"/>
        <v>274</v>
      </c>
      <c r="I324" s="9"/>
      <c r="J324" s="23"/>
      <c r="K324" s="26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2.75">
      <c r="A325" s="6">
        <v>40875.00670138889</v>
      </c>
      <c r="B325" s="7" t="s">
        <v>159</v>
      </c>
      <c r="C325" s="8" t="s">
        <v>172</v>
      </c>
      <c r="D325" s="7">
        <v>1</v>
      </c>
      <c r="E325" s="7">
        <v>368</v>
      </c>
      <c r="F325" s="8"/>
      <c r="G325" s="8"/>
      <c r="H325" s="7">
        <f t="shared" si="4"/>
        <v>368</v>
      </c>
      <c r="I325" s="9"/>
      <c r="J325" s="23"/>
      <c r="K325" s="26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2.75">
      <c r="A326" s="6">
        <v>40876.711689814816</v>
      </c>
      <c r="B326" s="7" t="s">
        <v>159</v>
      </c>
      <c r="C326" s="8" t="s">
        <v>268</v>
      </c>
      <c r="D326" s="7">
        <v>1</v>
      </c>
      <c r="E326" s="7">
        <v>180</v>
      </c>
      <c r="F326" s="8"/>
      <c r="G326" s="8"/>
      <c r="H326" s="7">
        <f t="shared" si="4"/>
        <v>180</v>
      </c>
      <c r="I326" s="9">
        <f>SUM(H319:H326)</f>
        <v>2114</v>
      </c>
      <c r="J326" s="23">
        <f>PRODUCT(I326,1.07)</f>
        <v>2261.98</v>
      </c>
      <c r="K326" s="26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2.75">
      <c r="A327" s="6">
        <v>40866.74086805555</v>
      </c>
      <c r="B327" s="7" t="s">
        <v>226</v>
      </c>
      <c r="C327" s="8" t="s">
        <v>316</v>
      </c>
      <c r="D327" s="7">
        <v>1</v>
      </c>
      <c r="E327" s="7">
        <v>192</v>
      </c>
      <c r="F327" s="8"/>
      <c r="G327" s="8"/>
      <c r="H327" s="7">
        <f aca="true" t="shared" si="5" ref="H327:H346">PRODUCT(D327:E327)</f>
        <v>192</v>
      </c>
      <c r="I327" s="9"/>
      <c r="J327" s="23"/>
      <c r="K327" s="26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2.75">
      <c r="A328" s="6">
        <v>40866.74151620371</v>
      </c>
      <c r="B328" s="7" t="s">
        <v>226</v>
      </c>
      <c r="C328" s="8" t="s">
        <v>256</v>
      </c>
      <c r="D328" s="7">
        <v>1</v>
      </c>
      <c r="E328" s="7">
        <v>180</v>
      </c>
      <c r="F328" s="8"/>
      <c r="G328" s="8"/>
      <c r="H328" s="7">
        <f t="shared" si="5"/>
        <v>180</v>
      </c>
      <c r="I328" s="9"/>
      <c r="J328" s="23"/>
      <c r="K328" s="26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2.75">
      <c r="A329" s="6">
        <v>40868.90173611111</v>
      </c>
      <c r="B329" s="7" t="s">
        <v>226</v>
      </c>
      <c r="C329" s="8" t="s">
        <v>241</v>
      </c>
      <c r="D329" s="7">
        <v>1</v>
      </c>
      <c r="E329" s="7">
        <v>245</v>
      </c>
      <c r="F329" s="8"/>
      <c r="G329" s="8"/>
      <c r="H329" s="7">
        <f t="shared" si="5"/>
        <v>245</v>
      </c>
      <c r="I329" s="9">
        <f>SUM(H327:H329)</f>
        <v>617</v>
      </c>
      <c r="J329" s="23">
        <f>PRODUCT(I329,1.12)</f>
        <v>691.0400000000001</v>
      </c>
      <c r="K329" s="26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2.75">
      <c r="A330" s="6">
        <v>40873.4783912037</v>
      </c>
      <c r="B330" s="7" t="s">
        <v>213</v>
      </c>
      <c r="C330" s="8" t="s">
        <v>114</v>
      </c>
      <c r="D330" s="7">
        <v>1</v>
      </c>
      <c r="E330" s="7">
        <v>260</v>
      </c>
      <c r="F330" s="8" t="s">
        <v>109</v>
      </c>
      <c r="G330" s="8"/>
      <c r="H330" s="7">
        <f t="shared" si="5"/>
        <v>260</v>
      </c>
      <c r="I330" s="9">
        <v>260</v>
      </c>
      <c r="J330" s="23">
        <f>PRODUCT(I330,1.12)</f>
        <v>291.20000000000005</v>
      </c>
      <c r="K330" s="26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2.75">
      <c r="A331" s="6">
        <v>40870.803240740745</v>
      </c>
      <c r="B331" s="7" t="s">
        <v>210</v>
      </c>
      <c r="C331" s="8" t="s">
        <v>19</v>
      </c>
      <c r="D331" s="7">
        <v>1</v>
      </c>
      <c r="E331" s="7">
        <v>188</v>
      </c>
      <c r="F331" s="8" t="s">
        <v>286</v>
      </c>
      <c r="G331" s="8"/>
      <c r="H331" s="7">
        <f t="shared" si="5"/>
        <v>188</v>
      </c>
      <c r="I331" s="9"/>
      <c r="J331" s="23"/>
      <c r="K331" s="26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2.75">
      <c r="A332" s="6">
        <v>40870.804664351854</v>
      </c>
      <c r="B332" s="7" t="s">
        <v>210</v>
      </c>
      <c r="C332" s="8" t="s">
        <v>80</v>
      </c>
      <c r="D332" s="7">
        <v>1</v>
      </c>
      <c r="E332" s="7">
        <v>204</v>
      </c>
      <c r="F332" s="8" t="s">
        <v>189</v>
      </c>
      <c r="G332" s="8"/>
      <c r="H332" s="7">
        <f t="shared" si="5"/>
        <v>204</v>
      </c>
      <c r="I332" s="9">
        <f>SUM(H331:H332)</f>
        <v>392</v>
      </c>
      <c r="J332" s="23">
        <f>PRODUCT(I332,1.12)</f>
        <v>439.04</v>
      </c>
      <c r="K332" s="26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2.75">
      <c r="A333" s="6">
        <v>40870.50162037037</v>
      </c>
      <c r="B333" s="7" t="s">
        <v>218</v>
      </c>
      <c r="C333" s="8" t="s">
        <v>72</v>
      </c>
      <c r="D333" s="7">
        <v>1</v>
      </c>
      <c r="E333" s="7">
        <v>220</v>
      </c>
      <c r="F333" s="8"/>
      <c r="G333" s="8"/>
      <c r="H333" s="7">
        <f t="shared" si="5"/>
        <v>220</v>
      </c>
      <c r="I333" s="9"/>
      <c r="J333" s="23"/>
      <c r="K333" s="26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2.75">
      <c r="A334" s="6">
        <v>40870.502488425926</v>
      </c>
      <c r="B334" s="7" t="s">
        <v>218</v>
      </c>
      <c r="C334" s="8" t="s">
        <v>60</v>
      </c>
      <c r="D334" s="7">
        <v>1</v>
      </c>
      <c r="E334" s="7">
        <v>204</v>
      </c>
      <c r="F334" s="8"/>
      <c r="G334" s="8"/>
      <c r="H334" s="7">
        <f t="shared" si="5"/>
        <v>204</v>
      </c>
      <c r="I334" s="9"/>
      <c r="J334" s="23"/>
      <c r="K334" s="26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2.75">
      <c r="A335" s="6">
        <v>40870.503229166665</v>
      </c>
      <c r="B335" s="7" t="s">
        <v>218</v>
      </c>
      <c r="C335" s="8" t="s">
        <v>116</v>
      </c>
      <c r="D335" s="7">
        <v>1</v>
      </c>
      <c r="E335" s="7">
        <v>180</v>
      </c>
      <c r="F335" s="8"/>
      <c r="G335" s="8"/>
      <c r="H335" s="7">
        <f t="shared" si="5"/>
        <v>180</v>
      </c>
      <c r="I335" s="9"/>
      <c r="J335" s="23"/>
      <c r="K335" s="26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2.75">
      <c r="A336" s="6">
        <v>40870.50361111111</v>
      </c>
      <c r="B336" s="7" t="s">
        <v>218</v>
      </c>
      <c r="C336" s="8" t="s">
        <v>73</v>
      </c>
      <c r="D336" s="7">
        <v>1</v>
      </c>
      <c r="E336" s="7">
        <v>180</v>
      </c>
      <c r="F336" s="8"/>
      <c r="G336" s="8"/>
      <c r="H336" s="7">
        <f t="shared" si="5"/>
        <v>180</v>
      </c>
      <c r="I336" s="9">
        <f>SUM(H333:H336)</f>
        <v>784</v>
      </c>
      <c r="J336" s="23">
        <f>PRODUCT(I336,1.12)</f>
        <v>878.08</v>
      </c>
      <c r="K336" s="26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2.75">
      <c r="A337" s="6">
        <v>40875.30768518519</v>
      </c>
      <c r="B337" s="7" t="s">
        <v>35</v>
      </c>
      <c r="C337" s="11" t="s">
        <v>248</v>
      </c>
      <c r="D337" s="7">
        <v>1</v>
      </c>
      <c r="E337" s="7">
        <v>180</v>
      </c>
      <c r="F337" s="8" t="s">
        <v>203</v>
      </c>
      <c r="G337" s="8" t="s">
        <v>6</v>
      </c>
      <c r="H337" s="7">
        <f t="shared" si="5"/>
        <v>180</v>
      </c>
      <c r="I337" s="9"/>
      <c r="J337" s="23"/>
      <c r="K337" s="26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2.75">
      <c r="A338" s="6">
        <v>40875.30768518519</v>
      </c>
      <c r="B338" s="7" t="s">
        <v>35</v>
      </c>
      <c r="C338" s="8" t="s">
        <v>203</v>
      </c>
      <c r="D338" s="7">
        <v>1</v>
      </c>
      <c r="E338" s="7">
        <v>200</v>
      </c>
      <c r="F338" s="8"/>
      <c r="G338" s="8"/>
      <c r="H338" s="7">
        <f t="shared" si="5"/>
        <v>200</v>
      </c>
      <c r="I338" s="9"/>
      <c r="J338" s="23"/>
      <c r="K338" s="26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2.75">
      <c r="A339" s="6">
        <v>40875.308333333334</v>
      </c>
      <c r="B339" s="7" t="s">
        <v>35</v>
      </c>
      <c r="C339" s="8" t="s">
        <v>177</v>
      </c>
      <c r="D339" s="7">
        <v>2</v>
      </c>
      <c r="E339" s="7">
        <v>204</v>
      </c>
      <c r="F339" s="8"/>
      <c r="G339" s="8"/>
      <c r="H339" s="7">
        <f t="shared" si="5"/>
        <v>408</v>
      </c>
      <c r="I339" s="9"/>
      <c r="J339" s="23"/>
      <c r="K339" s="26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2.75">
      <c r="A340" s="6">
        <v>40875.30936342593</v>
      </c>
      <c r="B340" s="7" t="s">
        <v>35</v>
      </c>
      <c r="C340" s="8" t="s">
        <v>93</v>
      </c>
      <c r="D340" s="7">
        <v>1</v>
      </c>
      <c r="E340" s="7">
        <v>244</v>
      </c>
      <c r="F340" s="8" t="s">
        <v>21</v>
      </c>
      <c r="G340" s="8" t="s">
        <v>145</v>
      </c>
      <c r="H340" s="7">
        <f t="shared" si="5"/>
        <v>244</v>
      </c>
      <c r="I340" s="9"/>
      <c r="J340" s="23"/>
      <c r="K340" s="26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2.75">
      <c r="A341" s="6">
        <v>40875.30997685185</v>
      </c>
      <c r="B341" s="7" t="s">
        <v>35</v>
      </c>
      <c r="C341" s="8" t="s">
        <v>269</v>
      </c>
      <c r="D341" s="7">
        <v>2</v>
      </c>
      <c r="E341" s="7">
        <v>180</v>
      </c>
      <c r="F341" s="8"/>
      <c r="G341" s="8"/>
      <c r="H341" s="7">
        <f t="shared" si="5"/>
        <v>360</v>
      </c>
      <c r="I341" s="9"/>
      <c r="J341" s="23"/>
      <c r="K341" s="26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2.75">
      <c r="A342" s="6">
        <v>40875.31037037037</v>
      </c>
      <c r="B342" s="7" t="s">
        <v>35</v>
      </c>
      <c r="C342" s="10" t="s">
        <v>130</v>
      </c>
      <c r="D342" s="7">
        <v>1</v>
      </c>
      <c r="E342" s="7">
        <v>124</v>
      </c>
      <c r="F342" s="8"/>
      <c r="G342" s="8"/>
      <c r="H342" s="7">
        <v>0</v>
      </c>
      <c r="I342" s="9"/>
      <c r="J342" s="23"/>
      <c r="K342" s="26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2.75">
      <c r="A343" s="6">
        <v>40875.310682870375</v>
      </c>
      <c r="B343" s="7" t="s">
        <v>35</v>
      </c>
      <c r="C343" s="10" t="s">
        <v>76</v>
      </c>
      <c r="D343" s="7">
        <v>2</v>
      </c>
      <c r="E343" s="7">
        <v>124</v>
      </c>
      <c r="F343" s="8"/>
      <c r="G343" s="8"/>
      <c r="H343" s="7">
        <v>0</v>
      </c>
      <c r="I343" s="9"/>
      <c r="J343" s="23"/>
      <c r="K343" s="26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2.75">
      <c r="A344" s="6">
        <v>40875.31122685185</v>
      </c>
      <c r="B344" s="7" t="s">
        <v>35</v>
      </c>
      <c r="C344" s="8" t="s">
        <v>155</v>
      </c>
      <c r="D344" s="7">
        <v>2</v>
      </c>
      <c r="E344" s="7">
        <v>204</v>
      </c>
      <c r="F344" s="8"/>
      <c r="G344" s="8"/>
      <c r="H344" s="7">
        <f t="shared" si="5"/>
        <v>408</v>
      </c>
      <c r="I344" s="9"/>
      <c r="J344" s="23"/>
      <c r="K344" s="26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2.75">
      <c r="A345" s="6">
        <v>40875.311689814815</v>
      </c>
      <c r="B345" s="7" t="s">
        <v>35</v>
      </c>
      <c r="C345" s="8" t="s">
        <v>129</v>
      </c>
      <c r="D345" s="7">
        <v>2</v>
      </c>
      <c r="E345" s="7">
        <v>212</v>
      </c>
      <c r="F345" s="8"/>
      <c r="G345" s="8"/>
      <c r="H345" s="7">
        <f t="shared" si="5"/>
        <v>424</v>
      </c>
      <c r="I345" s="9"/>
      <c r="J345" s="23"/>
      <c r="K345" s="26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2.75">
      <c r="A346" s="6">
        <v>40875.3740162037</v>
      </c>
      <c r="B346" s="7" t="s">
        <v>35</v>
      </c>
      <c r="C346" s="8" t="s">
        <v>212</v>
      </c>
      <c r="D346" s="7">
        <v>1</v>
      </c>
      <c r="E346" s="7">
        <v>204</v>
      </c>
      <c r="F346" s="8" t="s">
        <v>77</v>
      </c>
      <c r="G346" s="8" t="s">
        <v>145</v>
      </c>
      <c r="H346" s="7">
        <f t="shared" si="5"/>
        <v>204</v>
      </c>
      <c r="I346" s="9">
        <f>SUM(H337:H346)</f>
        <v>2428</v>
      </c>
      <c r="J346" s="23">
        <f>PRODUCT(I346,1.07)</f>
        <v>2597.96</v>
      </c>
      <c r="K346" s="28"/>
      <c r="L346" s="13"/>
      <c r="M346" s="13"/>
      <c r="N346" s="13"/>
      <c r="O346" s="13"/>
      <c r="P346" s="13"/>
      <c r="Q346" s="13"/>
      <c r="R346" s="13"/>
      <c r="S346" s="13"/>
      <c r="T346" s="13"/>
      <c r="U346" s="13"/>
    </row>
    <row r="347" spans="1:21" ht="12.75">
      <c r="A347" s="6"/>
      <c r="B347" s="7"/>
      <c r="C347" s="8"/>
      <c r="D347" s="7"/>
      <c r="E347" s="7"/>
      <c r="F347" s="8"/>
      <c r="G347" s="8"/>
      <c r="H347" s="7"/>
      <c r="I347" s="9"/>
      <c r="J347" s="23"/>
      <c r="K347" s="26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2.75">
      <c r="A348" s="6"/>
      <c r="B348" s="7"/>
      <c r="C348" s="8"/>
      <c r="D348" s="7"/>
      <c r="E348" s="7"/>
      <c r="F348" s="8"/>
      <c r="G348" s="8"/>
      <c r="H348" s="7"/>
      <c r="I348" s="9"/>
      <c r="J348" s="23"/>
      <c r="K348" s="26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2.75">
      <c r="A349" s="6"/>
      <c r="B349" s="7"/>
      <c r="C349" s="8"/>
      <c r="D349" s="7"/>
      <c r="E349" s="7"/>
      <c r="F349" s="8"/>
      <c r="G349" s="8"/>
      <c r="H349" s="7"/>
      <c r="I349" s="9"/>
      <c r="J349" s="23"/>
      <c r="K349" s="26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2.75">
      <c r="A350" s="6"/>
      <c r="B350" s="7"/>
      <c r="C350" s="8"/>
      <c r="D350" s="7"/>
      <c r="E350" s="7"/>
      <c r="F350" s="8"/>
      <c r="G350" s="8"/>
      <c r="H350" s="7"/>
      <c r="I350" s="9"/>
      <c r="J350" s="23"/>
      <c r="K350" s="26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2.75">
      <c r="A351" s="6"/>
      <c r="B351" s="7"/>
      <c r="C351" s="8"/>
      <c r="D351" s="7"/>
      <c r="E351" s="7"/>
      <c r="F351" s="8"/>
      <c r="G351" s="8"/>
      <c r="H351" s="7"/>
      <c r="I351" s="9"/>
      <c r="J351" s="23"/>
      <c r="K351" s="26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2.75">
      <c r="A352" s="6"/>
      <c r="B352" s="7"/>
      <c r="C352" s="8"/>
      <c r="D352" s="7"/>
      <c r="E352" s="7"/>
      <c r="F352" s="8"/>
      <c r="G352" s="8"/>
      <c r="H352" s="7"/>
      <c r="I352" s="9"/>
      <c r="J352" s="23"/>
      <c r="K352" s="26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2.75">
      <c r="A353" s="6"/>
      <c r="B353" s="7"/>
      <c r="C353" s="8"/>
      <c r="D353" s="7"/>
      <c r="E353" s="7"/>
      <c r="F353" s="8"/>
      <c r="G353" s="8"/>
      <c r="H353" s="7"/>
      <c r="I353" s="9"/>
      <c r="J353" s="23"/>
      <c r="K353" s="26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2.75">
      <c r="A354" s="6"/>
      <c r="B354" s="7"/>
      <c r="C354" s="8"/>
      <c r="D354" s="7"/>
      <c r="E354" s="7"/>
      <c r="F354" s="8"/>
      <c r="G354" s="8"/>
      <c r="H354" s="7"/>
      <c r="I354" s="9"/>
      <c r="J354" s="23"/>
      <c r="K354" s="26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2.75">
      <c r="A355" s="6"/>
      <c r="B355" s="7"/>
      <c r="C355" s="8"/>
      <c r="D355" s="7"/>
      <c r="E355" s="7"/>
      <c r="F355" s="8"/>
      <c r="G355" s="8"/>
      <c r="H355" s="7"/>
      <c r="I355" s="9"/>
      <c r="J355" s="23"/>
      <c r="K355" s="26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2.75">
      <c r="A356" s="6"/>
      <c r="B356" s="7"/>
      <c r="C356" s="8"/>
      <c r="D356" s="7"/>
      <c r="E356" s="7"/>
      <c r="F356" s="8"/>
      <c r="G356" s="8"/>
      <c r="H356" s="7"/>
      <c r="I356" s="9"/>
      <c r="J356" s="23"/>
      <c r="K356" s="26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2.75">
      <c r="A357" s="6"/>
      <c r="B357" s="7"/>
      <c r="C357" s="8"/>
      <c r="D357" s="7"/>
      <c r="E357" s="7"/>
      <c r="F357" s="8"/>
      <c r="G357" s="8"/>
      <c r="H357" s="7"/>
      <c r="I357" s="9"/>
      <c r="J357" s="23"/>
      <c r="K357" s="26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2.75">
      <c r="A358" s="6"/>
      <c r="B358" s="7"/>
      <c r="C358" s="8"/>
      <c r="D358" s="7"/>
      <c r="E358" s="7"/>
      <c r="F358" s="8"/>
      <c r="G358" s="8"/>
      <c r="H358" s="7"/>
      <c r="I358" s="9"/>
      <c r="J358" s="23"/>
      <c r="K358" s="26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2.75">
      <c r="A359" s="6"/>
      <c r="B359" s="7"/>
      <c r="C359" s="8"/>
      <c r="D359" s="7"/>
      <c r="E359" s="7"/>
      <c r="F359" s="8"/>
      <c r="G359" s="8"/>
      <c r="H359" s="7"/>
      <c r="I359" s="9"/>
      <c r="J359" s="23"/>
      <c r="K359" s="26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2.75">
      <c r="A360" s="6"/>
      <c r="B360" s="7"/>
      <c r="C360" s="8"/>
      <c r="D360" s="7"/>
      <c r="E360" s="7"/>
      <c r="F360" s="8"/>
      <c r="G360" s="8"/>
      <c r="H360" s="7"/>
      <c r="I360" s="9"/>
      <c r="J360" s="23"/>
      <c r="K360" s="26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2.75">
      <c r="A361" s="6"/>
      <c r="B361" s="7"/>
      <c r="C361" s="8"/>
      <c r="D361" s="7"/>
      <c r="E361" s="7"/>
      <c r="F361" s="8"/>
      <c r="G361" s="8"/>
      <c r="H361" s="7"/>
      <c r="I361" s="9"/>
      <c r="J361" s="23"/>
      <c r="K361" s="26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2.75">
      <c r="A362" s="6"/>
      <c r="B362" s="7"/>
      <c r="C362" s="8"/>
      <c r="D362" s="7"/>
      <c r="E362" s="7"/>
      <c r="F362" s="8"/>
      <c r="G362" s="8"/>
      <c r="H362" s="7"/>
      <c r="I362" s="9"/>
      <c r="J362" s="23"/>
      <c r="K362" s="26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2.75">
      <c r="A363" s="6"/>
      <c r="B363" s="7"/>
      <c r="C363" s="8"/>
      <c r="D363" s="7"/>
      <c r="E363" s="7"/>
      <c r="F363" s="8"/>
      <c r="G363" s="8"/>
      <c r="H363" s="7"/>
      <c r="I363" s="9"/>
      <c r="J363" s="23"/>
      <c r="K363" s="26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2.75">
      <c r="A364" s="6"/>
      <c r="B364" s="7"/>
      <c r="C364" s="8"/>
      <c r="D364" s="7"/>
      <c r="E364" s="7"/>
      <c r="F364" s="8"/>
      <c r="G364" s="8"/>
      <c r="H364" s="7"/>
      <c r="I364" s="9"/>
      <c r="J364" s="23"/>
      <c r="K364" s="26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2.75">
      <c r="A365" s="6"/>
      <c r="B365" s="7"/>
      <c r="C365" s="8"/>
      <c r="D365" s="7"/>
      <c r="E365" s="7"/>
      <c r="F365" s="8"/>
      <c r="G365" s="8"/>
      <c r="H365" s="7"/>
      <c r="I365" s="9"/>
      <c r="J365" s="23"/>
      <c r="K365" s="26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2.75">
      <c r="A366" s="6"/>
      <c r="B366" s="7"/>
      <c r="C366" s="8"/>
      <c r="D366" s="7"/>
      <c r="E366" s="7"/>
      <c r="F366" s="8"/>
      <c r="G366" s="8"/>
      <c r="H366" s="7"/>
      <c r="I366" s="9"/>
      <c r="J366" s="23"/>
      <c r="K366" s="26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2.75">
      <c r="A367" s="6"/>
      <c r="B367" s="7"/>
      <c r="C367" s="8"/>
      <c r="D367" s="7"/>
      <c r="E367" s="7"/>
      <c r="F367" s="8"/>
      <c r="G367" s="8"/>
      <c r="H367" s="7"/>
      <c r="I367" s="9"/>
      <c r="J367" s="23"/>
      <c r="K367" s="26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2.75">
      <c r="A368" s="6"/>
      <c r="B368" s="7"/>
      <c r="C368" s="8"/>
      <c r="D368" s="7"/>
      <c r="E368" s="7"/>
      <c r="F368" s="8"/>
      <c r="G368" s="8"/>
      <c r="H368" s="7"/>
      <c r="I368" s="9"/>
      <c r="J368" s="23"/>
      <c r="K368" s="26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2.75">
      <c r="A369" s="6"/>
      <c r="B369" s="7"/>
      <c r="C369" s="8"/>
      <c r="D369" s="7"/>
      <c r="E369" s="7"/>
      <c r="F369" s="8"/>
      <c r="G369" s="8"/>
      <c r="H369" s="7"/>
      <c r="I369" s="9"/>
      <c r="J369" s="23"/>
      <c r="K369" s="26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2.75">
      <c r="A370" s="6"/>
      <c r="B370" s="7"/>
      <c r="C370" s="8"/>
      <c r="D370" s="7"/>
      <c r="E370" s="7"/>
      <c r="F370" s="8"/>
      <c r="G370" s="8"/>
      <c r="H370" s="7"/>
      <c r="I370" s="9"/>
      <c r="J370" s="23"/>
      <c r="K370" s="26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2.75">
      <c r="A371" s="6"/>
      <c r="B371" s="7"/>
      <c r="C371" s="8"/>
      <c r="D371" s="7"/>
      <c r="E371" s="7"/>
      <c r="F371" s="8"/>
      <c r="G371" s="8"/>
      <c r="H371" s="7"/>
      <c r="I371" s="9"/>
      <c r="J371" s="23"/>
      <c r="K371" s="26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2.75">
      <c r="A372" s="6"/>
      <c r="B372" s="7"/>
      <c r="C372" s="8"/>
      <c r="D372" s="7"/>
      <c r="E372" s="7"/>
      <c r="F372" s="8"/>
      <c r="G372" s="8"/>
      <c r="H372" s="7"/>
      <c r="I372" s="9"/>
      <c r="J372" s="23"/>
      <c r="K372" s="26"/>
      <c r="L372" s="7"/>
      <c r="M372" s="7"/>
      <c r="N372" s="7"/>
      <c r="O372" s="7"/>
      <c r="P372" s="7"/>
      <c r="Q372" s="7"/>
      <c r="R372" s="7"/>
      <c r="S372" s="7"/>
      <c r="T372" s="7"/>
      <c r="U372" s="7"/>
    </row>
  </sheetData>
  <sheetProtection/>
  <autoFilter ref="A1:J346">
    <sortState ref="A2:J372">
      <sortCondition sortBy="value" ref="B2:B372"/>
    </sortState>
  </autoFilter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2011-12-08T20:41:02Z</dcterms:created>
  <dcterms:modified xsi:type="dcterms:W3CDTF">2011-12-09T19:51:41Z</dcterms:modified>
  <cp:category/>
  <cp:version/>
  <cp:contentType/>
  <cp:contentStatus/>
</cp:coreProperties>
</file>