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<sst xmlns="http://schemas.openxmlformats.org/spreadsheetml/2006/main" count="710" uniqueCount="527">
  <si>
    <t xml:space="preserve">н.г.бл.подвеска маска с пером 11см </t>
  </si>
  <si>
    <t>Наташка Ромашка</t>
  </si>
  <si>
    <t>155400 НАБОР МУЗ. ИНСТРУМЕНТОВ (БАРАБАН+САКСОФОН+ДУДКА+ФЛЕЙТА) В АССОРТ. В ПАК.18*18*8СМ B445236(48)</t>
  </si>
  <si>
    <t>841230Ч</t>
  </si>
  <si>
    <t>5 Пастель ассорти (8021886201598) (за 100шт)</t>
  </si>
  <si>
    <t>Ф113360</t>
  </si>
  <si>
    <t>/</t>
  </si>
  <si>
    <t>-</t>
  </si>
  <si>
    <t xml:space="preserve">Резинка для волос </t>
  </si>
  <si>
    <t>В753676 Синтезатор на бат.с микрофоном SS491T в/к 753676 506.39 руб.</t>
  </si>
  <si>
    <t>МишураМлечный путь синий (40/75шт)</t>
  </si>
  <si>
    <t>РС50341</t>
  </si>
  <si>
    <t>Ф113350</t>
  </si>
  <si>
    <t>РС50340</t>
  </si>
  <si>
    <t>Н62618</t>
  </si>
  <si>
    <t>НАБ.ИЗ 2-Х ЕЛОЧН.УКРАШ.ПАРОВОЗ 8СМ РАЗНОЦВЕТ.В/П С ХЕДЕР.в кор.240наб AY09-5041</t>
  </si>
  <si>
    <t>Б030</t>
  </si>
  <si>
    <t>Ц1006-202</t>
  </si>
  <si>
    <t>АМ508глс</t>
  </si>
  <si>
    <t>J56-057</t>
  </si>
  <si>
    <t>Е0460</t>
  </si>
  <si>
    <t>156227 НАБОР Д/ЛЕПКИ ИГРАЕМ ВМЕСТЕ СМЕШАРИКИ(6 ШТ*20 ГР + ФОРМОЧКИ) В ТУБЕ (РУСС.УП.) УП-12ШТ 98</t>
  </si>
  <si>
    <t>Новогодние украшение Орнамент в асс темное серебро 417-109</t>
  </si>
  <si>
    <t>Б037</t>
  </si>
  <si>
    <t>Одежда д/кукол Модель №128.10</t>
  </si>
  <si>
    <t>ЛХ-010</t>
  </si>
  <si>
    <t xml:space="preserve">Новогодние украшение Попугаи золото 615-202 (Вейсанг) </t>
  </si>
  <si>
    <t>н.г.Наконечник роспись 25см блест.3цв</t>
  </si>
  <si>
    <t>НИ548229</t>
  </si>
  <si>
    <t>НП3334-1</t>
  </si>
  <si>
    <t>verao</t>
  </si>
  <si>
    <t>Мишура d=5см 2м 8-ми слойная голограф.синий М508</t>
  </si>
  <si>
    <t>Каталка паравоз с вагоном U964T</t>
  </si>
  <si>
    <t>КН282Р</t>
  </si>
  <si>
    <t>1501-0981</t>
  </si>
  <si>
    <t>В2417</t>
  </si>
  <si>
    <t>Е0482</t>
  </si>
  <si>
    <t>katz</t>
  </si>
  <si>
    <t>Е60332</t>
  </si>
  <si>
    <t>Рыбалка магнитная мини 6 рыбок 2290 549388</t>
  </si>
  <si>
    <t>Е0483</t>
  </si>
  <si>
    <t>нет</t>
  </si>
  <si>
    <t>Н87240</t>
  </si>
  <si>
    <t>Винкс.Пазл-мини 54А.8425 CG2/4в</t>
  </si>
  <si>
    <t>Нано Жук(набор) JH3818A 852183</t>
  </si>
  <si>
    <t>elmirael</t>
  </si>
  <si>
    <t>без замен</t>
  </si>
  <si>
    <t>40438Д</t>
  </si>
  <si>
    <t>Каталка - паровозик на веревочке 768 в/п 18,5*13*13 см</t>
  </si>
  <si>
    <t>Маш.Лада-2110милиция 1:60 1727W-RUS</t>
  </si>
  <si>
    <t>по 1 шт</t>
  </si>
  <si>
    <t>н.г.Шар блест.перлам.со снежинками 6см 10шт в кв.тубе 2цв</t>
  </si>
  <si>
    <t>80 эл.Дисней Тачки-2 (в уп.128шт.)</t>
  </si>
  <si>
    <t>Ф114119,   Ф135318</t>
  </si>
  <si>
    <t>Ф104219,          Ф115870</t>
  </si>
  <si>
    <t>Панорама (мультфильмы) 120 эл.</t>
  </si>
  <si>
    <t>P099</t>
  </si>
  <si>
    <t>Набор Кухня в/п 16*10*19см I518064</t>
  </si>
  <si>
    <t>1639Д Маш.Лада-2108милиция 1:60 1639W-RUS 48.84 руб.</t>
  </si>
  <si>
    <t>В588355</t>
  </si>
  <si>
    <t>Ф144063</t>
  </si>
  <si>
    <t xml:space="preserve">н.г.Шар блест.4см 12шт.пвх(к35.з35.с35.сер19.з10.ф10) </t>
  </si>
  <si>
    <t>4066Д</t>
  </si>
  <si>
    <t>ТНГ95-26</t>
  </si>
  <si>
    <t xml:space="preserve">арт ТНГ00002D Синтезатор (пианино электронное),44 клавиши,80см(220V) D-00002 </t>
  </si>
  <si>
    <t>В93506</t>
  </si>
  <si>
    <t>НУ02</t>
  </si>
  <si>
    <t>н.г.шар 7см глянц.золот.5шт.в тубе</t>
  </si>
  <si>
    <t>Ф145271 МИНИЭЛЕКТРОПИАНИНО СО СВЕТОМ, В ФОРМЕ БОЖЬЕЙ КОРОВКИ В КОР. 21*23*5СМ (2*30шт) 0908M061 338.16 руб           КТРОПИАНИНО СО СВЕТОМ, В ФОРМЕ БОЖЬЕЙ КОРОВКИ В КОР. 21*23*5СМ (2*30шт) 0908M061</t>
  </si>
  <si>
    <t>,ТНГ870СПианино муз.Радуга эл/мех.CY-870С ,ТНГ890С Пианино муз.Мишка эл/мех.CY-890С</t>
  </si>
  <si>
    <t>Нано Жук D008 841229</t>
  </si>
  <si>
    <t>Катюш@</t>
  </si>
  <si>
    <t xml:space="preserve">Шар новогодний зеркальный (8шт в уп) 5см в/к 2417 (100шт) </t>
  </si>
  <si>
    <t>ts84</t>
  </si>
  <si>
    <t>ПС0212</t>
  </si>
  <si>
    <t>Артикул</t>
  </si>
  <si>
    <t>Кы$ь</t>
  </si>
  <si>
    <t>Абрикоска 73</t>
  </si>
  <si>
    <t xml:space="preserve">СИБТ02 Детский тренажер Прыгунки 2 - цена 446,40;  СИБТ03 Детский тренажер Прыгунки 3  цена 460,80 </t>
  </si>
  <si>
    <t>н.г.Сумочка ретро 11,5см пакет 4ц</t>
  </si>
  <si>
    <t xml:space="preserve"> Теремок-23 00883 </t>
  </si>
  <si>
    <t>Ц615-202</t>
  </si>
  <si>
    <t xml:space="preserve">Набор Дед Мороз в лесу из 2-х фигурок НФК-11 </t>
  </si>
  <si>
    <t xml:space="preserve">СТ01343  </t>
  </si>
  <si>
    <t>starov79</t>
  </si>
  <si>
    <t xml:space="preserve">Газель-борт Аварийная служба с Волгой в кузове 22*8*7,5см </t>
  </si>
  <si>
    <t>Ф137642</t>
  </si>
  <si>
    <t>НФК-11</t>
  </si>
  <si>
    <t>Мечтающая</t>
  </si>
  <si>
    <t>СТ01546</t>
  </si>
  <si>
    <t>Грузовик Пчелка-2 (12шт) 01425</t>
  </si>
  <si>
    <t xml:space="preserve"> Детские салазки красные  </t>
  </si>
  <si>
    <t>Н32777</t>
  </si>
  <si>
    <t>В677012</t>
  </si>
  <si>
    <t>Костюм брючный, розовый в/п GX003A</t>
  </si>
  <si>
    <t>ТНГ840С</t>
  </si>
  <si>
    <t>М0105  МишураМлечный путь фиолетов. (40шт), М0108  МишураМлечный путьзолото (40шт)</t>
  </si>
  <si>
    <t>1 ЖЕЛТЫЙ</t>
  </si>
  <si>
    <t>Ф156226 156226 НАБОР Д/ЛЕПКИ ИГРАЕМ ВМЕСТЕ СМЕШАРИКИ (ПЛАСТИЛИН+ФОРМОЧКИ) В АССОРТ. В ТУБЕ 6554-TUBE</t>
  </si>
  <si>
    <t>1986_irina</t>
  </si>
  <si>
    <t>НИ544671</t>
  </si>
  <si>
    <t>Развивающая игрушка Черепаха мобильный телефон (от 12 мес) 03068</t>
  </si>
  <si>
    <t>Ф154281</t>
  </si>
  <si>
    <t>ВС1734</t>
  </si>
  <si>
    <t>Нано Жук D009 841230</t>
  </si>
  <si>
    <t>Кукла-Winx 809 КЕ-0235 (108шт)</t>
  </si>
  <si>
    <t>swetlanap</t>
  </si>
  <si>
    <t>мясянка</t>
  </si>
  <si>
    <t>Б050</t>
  </si>
  <si>
    <t>Olga1458</t>
  </si>
  <si>
    <t>Б060</t>
  </si>
  <si>
    <t>Упр.радио Вертолет Joy Toy с 3D гироскопом ВОХ 20*4см, USB, 3цв., арт.9270</t>
  </si>
  <si>
    <t>1  КРАСНЫЙ</t>
  </si>
  <si>
    <t>Б063</t>
  </si>
  <si>
    <t>Ель Таежная 1,2 м</t>
  </si>
  <si>
    <t>PC50720</t>
  </si>
  <si>
    <t>Маш.р/у FullFunk в/к 32х16см 3883В (24шт)</t>
  </si>
  <si>
    <t>Набор для лепки ферма 4 банки</t>
  </si>
  <si>
    <t>Викулька</t>
  </si>
  <si>
    <t>н.г.фиг.Шишка ребрист.блест.+крошка 1шт в/п 3цв</t>
  </si>
  <si>
    <t>только эти тачки</t>
  </si>
  <si>
    <t>М1034  МишураПраздничная-1красн.золото 2м (15/30шт)</t>
  </si>
  <si>
    <t>Ель декоративная 1,0 м зеленая</t>
  </si>
  <si>
    <t>КИ230АС  Констр.С230А  КИ230АС (Увеличить)  177.61 руб.</t>
  </si>
  <si>
    <t xml:space="preserve">11473Д Маш.ЧАЙКА Пожарная 1:43 11473W-RUS </t>
  </si>
  <si>
    <t>У744</t>
  </si>
  <si>
    <t>НП0702  Футбол настольный 54см 0702     421.06 руб.</t>
  </si>
  <si>
    <t xml:space="preserve">Соня 5 С1734 </t>
  </si>
  <si>
    <t>Детские салазки желтые (20шт)</t>
  </si>
  <si>
    <t>ЛА8546G</t>
  </si>
  <si>
    <t>83407Ч.Кукла-Winx А83407-W154 (108шт)(это первая замена).0234Ч Кукла Winx 809A KE-0234(это вторая замена)</t>
  </si>
  <si>
    <t>М1032</t>
  </si>
  <si>
    <t>Резинка для волос СН4-719</t>
  </si>
  <si>
    <t>115712 МАШ.ТЕХНОПАРК МЕТ.ИНЕРЦ.УРАЛ ПОЖАРНЫЙ,СВЕТ+ЗВУК В РУСС.КОР.(2*24ШТ.) СТ-1054D</t>
  </si>
  <si>
    <t xml:space="preserve">НП2932А-1 </t>
  </si>
  <si>
    <t xml:space="preserve"> н.г.Наконечник-два шара с выемкой блест.30см.в пак 6цв</t>
  </si>
  <si>
    <t>птюха</t>
  </si>
  <si>
    <t>НИ621313</t>
  </si>
  <si>
    <t>Мишура d=7см 2м 8-ми слойная серебро М758</t>
  </si>
  <si>
    <t>НИ93246 Медведь белый сидячий с шарфом 30см С903829, КВ938-78 Медведь с сердцем на шее мал. 35см 938/78</t>
  </si>
  <si>
    <t>Парковка Полицейская станция, 2вертолета, 6машин 566-14</t>
  </si>
  <si>
    <t>Конструктор Веселые горки(51дет.)18/18 050</t>
  </si>
  <si>
    <t>В17120</t>
  </si>
  <si>
    <t>н.г.эл.гирл.100л.рис,4цв.4/8ф прозр.пр.8,7м пвх</t>
  </si>
  <si>
    <t>Хоккей настольный 54см 0701</t>
  </si>
  <si>
    <t>3896Д</t>
  </si>
  <si>
    <t>24008-5Ч</t>
  </si>
  <si>
    <t xml:space="preserve">ПМ50013 Веселый тир 1/12 50013 цена  165.76 </t>
  </si>
  <si>
    <t>Оружие лазерное XZ-H7</t>
  </si>
  <si>
    <t>2-979912А</t>
  </si>
  <si>
    <t>givenchy</t>
  </si>
  <si>
    <t>11478Д</t>
  </si>
  <si>
    <t>fluffyn</t>
  </si>
  <si>
    <t>----</t>
  </si>
  <si>
    <t>XC14411</t>
  </si>
  <si>
    <t xml:space="preserve">В615739  </t>
  </si>
  <si>
    <t>РО-69772</t>
  </si>
  <si>
    <t>Новогодние украшение Лошадка золото 1006-202 (Вейсанг)</t>
  </si>
  <si>
    <t>avdeika</t>
  </si>
  <si>
    <t>Маш.ГАЗ-31105 Милиция 1:43 3896W-RUS</t>
  </si>
  <si>
    <t>Ф154271  154271 МАШИНА ТЕХНОПАРК МЕТАЛ.ИНЕРЦ ЗИЛ 130 ПОЖАРНАЯ СЛУЖБА ОТКР.ДВЕРИ, СВЕТ+ЗВУК В КОР (2*24шт)  Ф154271 (Увеличить)  167.76 руб. Категория*: 4 или Ф157871  157871 МАШИНА ТЕХНОПАРК МЕТАЛЛ. КРАЗ ПОЖАРНАЯ СЛУЖБА,ОТКРЫВ.ДВЕРИ,СВЕТ+ЗВУК В РУСС.КОР.CT10-094-4  Ф157871 (Увеличить)  184.19 руб. Категория*: 4</t>
  </si>
  <si>
    <t>М0612  МишураЗимняя мелодия-1золото+синий 2м.(25/50шт)</t>
  </si>
  <si>
    <t>НПМ431201</t>
  </si>
  <si>
    <t>goncharova.n79</t>
  </si>
  <si>
    <t>ЗД-046</t>
  </si>
  <si>
    <t>ТНГ95-25  Машина р/у, 2-х канальная, пластмассовая, 24x12x13см WD95-25C  ТНГ95-25 (Увеличить)  251.89 руб. Категория*: 4</t>
  </si>
  <si>
    <t>marysik</t>
  </si>
  <si>
    <t>В380191</t>
  </si>
  <si>
    <t>Ц591-592-127</t>
  </si>
  <si>
    <t>диверсантка!</t>
  </si>
  <si>
    <t>43168Ч</t>
  </si>
  <si>
    <t>Мой первый поезд со звуком и светом 282см, 11 элементов 0611</t>
  </si>
  <si>
    <t>ВВ0265</t>
  </si>
  <si>
    <t>Конструктор мет. Паровозик 949</t>
  </si>
  <si>
    <t>11472Д</t>
  </si>
  <si>
    <t>НП0701</t>
  </si>
  <si>
    <t>Резинка для волос (2шт)</t>
  </si>
  <si>
    <t>Н60485</t>
  </si>
  <si>
    <t>Е50274</t>
  </si>
  <si>
    <t>ПЛ6660, КонструкторЮниор,(69 эл. в мешке), 201.79 руб</t>
  </si>
  <si>
    <t>Ф131276</t>
  </si>
  <si>
    <t>Полицейская станция (6шт)</t>
  </si>
  <si>
    <t>Закладка магн.Футбол 3мг-в</t>
  </si>
  <si>
    <t>2-75005</t>
  </si>
  <si>
    <t>НП0847, Мега парковка + 5 машинок 0847,НП0847 (Увеличить)  802.54 руб. или В442908 Наб.Паркинг в/к 60*9*34,5см 2227 442908 (12шт) 778.79 руб. или В663185 Набор Паркинг 566-15 в/к 46,5*9*33 см663185 В663185 (Увеличить)  666.93 руб. или В663183 Набор Паркинг 566-9 в/к 36*9*26 см663183 В663183 (Увеличить)  485.27 руб. или В534238 Набор Паркинг 5513-49 в/к 35*10*55,5 см (12шт) В534238 (Увеличить)  825.33 руб.</t>
  </si>
  <si>
    <t>1101-0013</t>
  </si>
  <si>
    <t>н.г.Снежинка подв.11см пак</t>
  </si>
  <si>
    <t>1 - СИРЕНЕВЫЙ</t>
  </si>
  <si>
    <t>Медвежонок с золотой бабочкой муз.(126ш/к)</t>
  </si>
  <si>
    <t>Mamasun</t>
  </si>
  <si>
    <t>1101-0018</t>
  </si>
  <si>
    <t>АМ758сб</t>
  </si>
  <si>
    <t>КИ985-1В</t>
  </si>
  <si>
    <t xml:space="preserve">Хк20060 Снегокат 108*48см черн.пластик, рама зеленый (Neon) YS804 (1шт) илиХк7093-1, цвет кроме синего и голубого и металлик </t>
  </si>
  <si>
    <t>Ц630-401</t>
  </si>
  <si>
    <t>Т52290</t>
  </si>
  <si>
    <t>Констр.1215 Паровоз в/п 22*15см</t>
  </si>
  <si>
    <t>Ф145322</t>
  </si>
  <si>
    <t>М0708</t>
  </si>
  <si>
    <t>Е50236</t>
  </si>
  <si>
    <t>РО-50071</t>
  </si>
  <si>
    <t>------------</t>
  </si>
  <si>
    <t>Брызгалка Собака 15см.</t>
  </si>
  <si>
    <t>kseniya0806</t>
  </si>
  <si>
    <t>ДЖИП СПОРТ. Р/У НА АККУМ. СО СВЕТОМ И ЗВУКОМ В АССОРТ. 698-01 EV17791 В КОР. (24шт) A243-H08141</t>
  </si>
  <si>
    <t>011ШН</t>
  </si>
  <si>
    <t xml:space="preserve">НАБ.ИЗ 3-Х ШАРОВ-ЕЛОЧЕК 14СМ ФИГУРНЫЕ МАТОВЫЕ РАЗНОЦВЕТНЫЕ ЦВЕТ В АССОРТ. В/П (2*48наб) </t>
  </si>
  <si>
    <t>В743-1</t>
  </si>
  <si>
    <t xml:space="preserve">Лошадка арт.0146 </t>
  </si>
  <si>
    <t>AlekN</t>
  </si>
  <si>
    <t>М0104</t>
  </si>
  <si>
    <t>Е50225</t>
  </si>
  <si>
    <t>В686351</t>
  </si>
  <si>
    <t>Санки-ледянка Мини-боб (красный) 10090724</t>
  </si>
  <si>
    <t>Маш.Нива скорая помощь 1:34/39 6178W-RUS</t>
  </si>
  <si>
    <t>КВ837-24</t>
  </si>
  <si>
    <t>ПОЖАРНАЯ МАШИНА Р/У НА АККУМ. СО СВЕТОМ, РУСС. ДИЗАЙН 666-56A В РУСС. КОР. 43*13*17СМ в кор.2*9шт</t>
  </si>
  <si>
    <t xml:space="preserve">Тир с шарами 1/20 50011 </t>
  </si>
  <si>
    <t>Горшок музык.с крышкой арт.Д09</t>
  </si>
  <si>
    <t>ВС1048-0 Настя-северяночка со звук.устр.С1048/0 (в уп 5шт)</t>
  </si>
  <si>
    <t>НПМ106-4</t>
  </si>
  <si>
    <t>Ленхен</t>
  </si>
  <si>
    <t>НПМ106-1</t>
  </si>
  <si>
    <t xml:space="preserve">Кукла Алина муз.в рюкзачке 25см 5143 </t>
  </si>
  <si>
    <t>Медведь с поцелуем серый/коричневый №4 30см.837/24</t>
  </si>
  <si>
    <t>Маш.ГАЗ-31105 Скорая помощь 1:43 4066W-RUS</t>
  </si>
  <si>
    <t>Е70064</t>
  </si>
  <si>
    <t>Новогодние украшение Верблюд золото глитер 591-592-127 (Вейсанг)</t>
  </si>
  <si>
    <t xml:space="preserve">В17118 Газель-бор 165.00 руб                         т инерц. АВАРИЙНАЯ СЛУЖБА со знаками в/п 22*8*7,5 см </t>
  </si>
  <si>
    <t xml:space="preserve">120 эл.Панорама (сказки) </t>
  </si>
  <si>
    <t>113360 МЯГК.ИГР.МУЛЬТИ-ПУЛЬТИ ЧЕРВЯК ПРОГУЛЬЩИК (ЛУНТИК И ЕГО ДРУЗЬЯ)</t>
  </si>
  <si>
    <t>cherrary</t>
  </si>
  <si>
    <t>КИ405АС</t>
  </si>
  <si>
    <t>ОР0146</t>
  </si>
  <si>
    <t>Винкс.Пазл-мини 24А.8423 BJ2/4в</t>
  </si>
  <si>
    <t>НАБ.ИЗ 3-Х ЕЛОЧН.УКРАШ.КАПЕЛЬКА С БЛЕСТК.7,5СМ, ЦВ.В АСС.В/П в кор.276наб AY10-AJ006</t>
  </si>
  <si>
    <t>Юлька 9 С1889 (10шт)</t>
  </si>
  <si>
    <t xml:space="preserve">Лабиринт Паровозик в/к 10*7*13 см HJD93352B </t>
  </si>
  <si>
    <t>Санки-ледянки круглые d=54см (15шт)</t>
  </si>
  <si>
    <t>ПЛ4458  Конструктор Малютка (94 эл.в пак.) (10шт)  ПЛ4458 (Увеличить)  259.10 рубПЛ1441  Конструктор Малютка (120 эл.в пак.) (15шт 1441  ПЛ1441 (Увеличить)  186.22 руб,</t>
  </si>
  <si>
    <t xml:space="preserve"> н.г.микс 4 снежинки+3 елки+3 сосульки +3блест.шара,6цв. в круг.ПВХ 13*12см Н87240 </t>
  </si>
  <si>
    <t>120 эл.Дисней Тачки-2 (128штуп)</t>
  </si>
  <si>
    <t>Замира</t>
  </si>
  <si>
    <t>Наб.д/дет.творч.фоторамка Арифметика 5035 (28шт)</t>
  </si>
  <si>
    <t>Констр.HJD93506 (дерево) в кор. (60шт.)</t>
  </si>
  <si>
    <t>Можно любой лабиринт из этой серии</t>
  </si>
  <si>
    <t>Количество</t>
  </si>
  <si>
    <t>128-10</t>
  </si>
  <si>
    <t>1727Д</t>
  </si>
  <si>
    <t>ЛА880</t>
  </si>
  <si>
    <t>овогодние украшение Вертолет медное золото-глитер 630-401</t>
  </si>
  <si>
    <t>kseniyav</t>
  </si>
  <si>
    <t>М13283</t>
  </si>
  <si>
    <t xml:space="preserve">Н.г.бл.подвеска стульчик 10см </t>
  </si>
  <si>
    <t>2-71103</t>
  </si>
  <si>
    <t xml:space="preserve">2-75006 </t>
  </si>
  <si>
    <t>СПОРТ.Р/У СВЕТ+ЗВУК, В АСС.G5588-15A/G5588-16A В/К 25*10*11СМ в кор.2</t>
  </si>
  <si>
    <t xml:space="preserve">114038 МЯГК.ИГР.МУЛЬТИ-ПУЛЬТИ ЩЕНОК(КОТЕНОК ГАВ) F8-W1562 ОЗВУЧ.РУС.ЧИП В/П 25СМ </t>
  </si>
  <si>
    <t>РДН724з          РДН724ф             РДН724з            РДН724о</t>
  </si>
  <si>
    <t>---------</t>
  </si>
  <si>
    <t>2 СИНИЙ/ЖЕЛТЫЙ</t>
  </si>
  <si>
    <t>***Яна***</t>
  </si>
  <si>
    <t>Констр.С229А</t>
  </si>
  <si>
    <t>НП7Н</t>
  </si>
  <si>
    <t xml:space="preserve">Ц630-75 Новогодние украшение Вертолет белый 630-75 59.50 руб. 2 шт </t>
  </si>
  <si>
    <t>я-я</t>
  </si>
  <si>
    <t>н.г.Снегурочка рус.муз.эл.29см,син.</t>
  </si>
  <si>
    <t>НИ621170, НИ621169</t>
  </si>
  <si>
    <t>н.г.Наконечник звезда блест.кр./краска 19см 1цв</t>
  </si>
  <si>
    <t>Ф149284 149284 ЗОНТ ДЕТ. АВТОМАТ ИГРАЕМ ВМЕСТЕ ВИННИ ПУХ СО СВИСТКОМ, ДИАМ. 90СМ В АССОРТ. В ПАК.W090-WP цена 112.86 руб</t>
  </si>
  <si>
    <t>Железная дорога на бат. 9166B в/к 50*8*29см 773423</t>
  </si>
  <si>
    <t xml:space="preserve">ТНГ6515 ; ТНГ022Т ;  ТНГ609С ;  НИ87218  </t>
  </si>
  <si>
    <t>Маш.р/у Хаммер 396/04</t>
  </si>
  <si>
    <t>СТ01342  Юла малая прозрачная 01342  СТ01342 (Увеличить)  96.89 руб.,СТ01341  Юла малая 01341  СТ01341 (Увеличить)  96.89 руб</t>
  </si>
  <si>
    <t>НАБ.Д/ПУСКАНИЯ МЫЛЬНЫХ ПУЗЫРЕЙ С РАСТВОРОМ В АССОРТ. 0318А НА КАРТ.22*18*4СМ (2*48ШТ) В725675</t>
  </si>
  <si>
    <t>Ф113236</t>
  </si>
  <si>
    <t>МишураЛесная серебро перфор+бирюз.2м (25/50шт)</t>
  </si>
  <si>
    <t>Кукла-бабочка муз.(78ш/к)</t>
  </si>
  <si>
    <t>Ф132462</t>
  </si>
  <si>
    <t>k1987m</t>
  </si>
  <si>
    <t>В518064</t>
  </si>
  <si>
    <t>Конструктор блочный К-150 (150 дет. ПЭТ упак)00120</t>
  </si>
  <si>
    <t>Мозаика Milk(40 элементов,д.20)03975</t>
  </si>
  <si>
    <t xml:space="preserve">НП9352 </t>
  </si>
  <si>
    <t>Ф155400</t>
  </si>
  <si>
    <t>н.г.Шар мат.5см 12шт пвх</t>
  </si>
  <si>
    <t>ДОСКА Д/РИС. МАГНИТН.С ТРАФАРЕТАМИ И СЧЕТАМИ,</t>
  </si>
  <si>
    <t xml:space="preserve">СНМ Шнуровальный логический планшет Филя 03641 </t>
  </si>
  <si>
    <t>852183Ч</t>
  </si>
  <si>
    <t>Ф145716</t>
  </si>
  <si>
    <t>НИ62139 Набор доктора, 19 предметов, чемодан 5615, В686363 Набор "Доктор" 5615-1 в чемоданчике 21*10,5*14см (48шт)</t>
  </si>
  <si>
    <t>Синтезатор (пианино электронное),49 клавиш с микрофоном 78см (220V) D-00012</t>
  </si>
  <si>
    <t>Кубики (4 куб.) Мои первые кубики№1 01332/01335,Кубики (4 куб.) Мои первые кубики№2 01333/01336  СР135 (Увеличить)</t>
  </si>
  <si>
    <t>0235Ч</t>
  </si>
  <si>
    <t>Пианино н/б с микроф.в/к 51*5*15см ELI-3738Sc (36шт)</t>
  </si>
  <si>
    <t>ЛЮБОЙ ЛОГИЧ ПЛАНШЕТ ИЗ ЭТОЙ СЕРИИ</t>
  </si>
  <si>
    <t>Ф149570 НАБ.Д/ПУСКАНИЯ МЫЛЬНЫХ ПУЗЫРЕЙ(ПИСТОЛЕТ+РАСТВОР) 738 EV17926 НА КАРТ.21*19СМ (2*72ШТ) I391-H24088</t>
  </si>
  <si>
    <t>РО-50070</t>
  </si>
  <si>
    <t>mea</t>
  </si>
  <si>
    <t>Маш.ЧАЙКА двухцвет. (2вар.) 1:43 11472W-RUS</t>
  </si>
  <si>
    <t>Veterochekk</t>
  </si>
  <si>
    <t>РД5035</t>
  </si>
  <si>
    <t>СН4-767</t>
  </si>
  <si>
    <t>Julia_S</t>
  </si>
  <si>
    <t>НИ62983,  Наб.посуды, подставка со столовыми приборами В300-3 62983</t>
  </si>
  <si>
    <t>Р6430</t>
  </si>
  <si>
    <t>Ф140395</t>
  </si>
  <si>
    <t>Автомат эл/мех, свет, звук, в коробке M22-1</t>
  </si>
  <si>
    <t>Мозайка (диам.30мм/110шт) сферическая (12шт) 01038</t>
  </si>
  <si>
    <t xml:space="preserve">24012-3Ч Йо-Йо 2011-1 А718-Н24012 131.25 руб. </t>
  </si>
  <si>
    <t>Пианино на бат. SD992В с микрофоном, в/к 47,5*5*27 см588355</t>
  </si>
  <si>
    <t>Е60426</t>
  </si>
  <si>
    <t>Н87148</t>
  </si>
  <si>
    <t>Трактор Нордик без инд.упак.(36 шт.)</t>
  </si>
  <si>
    <t>Ф135501 ДОСКА Д/РИС. МАГНИТН.ЦВ.В АСС.В ПАК. 24*2*17СМ; Ф144055 ДОСКА Д/РИС МАГНИТН.В ФОРМЕ ДОМИКА, ЦВ.В АСС.X001 EV17763 В ПАК. 20*19СМ (2*144шт) S679-H27001;  Ф144957 ДОСКА Д/РИС. МАГНИТН.С ТРАФАРЕТАМИ И СЧЕТАМИ, ЦВ.В АСС.В ПАК.19*17СМ (6*24шт) 1006K613</t>
  </si>
  <si>
    <t>Е60429</t>
  </si>
  <si>
    <t>Ц417-109</t>
  </si>
  <si>
    <t>Доска комбинированная №10 976</t>
  </si>
  <si>
    <t>В377092</t>
  </si>
  <si>
    <t>МишураЗимняя мелодия -1синий+серебр.2м(25/30/50</t>
  </si>
  <si>
    <t>ДашуткаШ</t>
  </si>
  <si>
    <t xml:space="preserve">Кукла-Winx 809 КЕ-0235 </t>
  </si>
  <si>
    <t>ЯЙЦО ИГРАЕМ ВМЕСТЕ ШРЕК С РАСТУЩЕЙ ФИОНОЙ В ДИСПЛЕЕ</t>
  </si>
  <si>
    <t>ВС1889</t>
  </si>
  <si>
    <t>н.г.Шар блест./мат.ромашки со стразами 6см.2цв.в пвх</t>
  </si>
  <si>
    <t>Пианино муз.Коровка эл/мех.CY840С</t>
  </si>
  <si>
    <t>ПС0118</t>
  </si>
  <si>
    <t>НИ549521  Каталка паравоз U962T  НИ549521 (Увеличить)  105.81 руб</t>
  </si>
  <si>
    <t>Н87158</t>
  </si>
  <si>
    <t>Прыгунки детские 3 в 1</t>
  </si>
  <si>
    <t>Цена</t>
  </si>
  <si>
    <t>http://www.nn.ru/community/pv/main/?do=read&amp;thread=1702935&amp;topic_id=36176425</t>
  </si>
  <si>
    <t>.г.Шар без шва под стекло 4*7см.в зол./</t>
  </si>
  <si>
    <t>В28930</t>
  </si>
  <si>
    <t>Ф132133</t>
  </si>
  <si>
    <t>Качалка Медведь розовый мягк.282-2008</t>
  </si>
  <si>
    <t>Конструктор Кроха classik 302эл. 9/9 063</t>
  </si>
  <si>
    <t>ПС0510</t>
  </si>
  <si>
    <t>СНП03068</t>
  </si>
  <si>
    <t>841229Ч</t>
  </si>
  <si>
    <t>135384 РЮКЗАК МЯГКИЙ DISNEY - МУЛЬТИ-ПУЛЬТИ ТИГРУЛЯ ОБЪЕМНЫЙ 33СМ V90618/33</t>
  </si>
  <si>
    <t>Н87160</t>
  </si>
  <si>
    <t>Конструктор 52 эл.(в кор.) 40/40 030</t>
  </si>
  <si>
    <t>НАБ.ОРУЖИЯ С АВТОМАТОМ-ТРЕЩЕТ.ПРИЦЕЛ Н/Б С ПРИСОСК.8018 WS5675 В СЕТКЕ в кор.2*36шт D296-H16017</t>
  </si>
  <si>
    <t>Б031;Конструктор 100 эл. (в кор.) 25/25 031;233.57</t>
  </si>
  <si>
    <t>М36576</t>
  </si>
  <si>
    <t>В226600АR  Ж/Д Восточный Экспресс н/б №3389 свет+русск.песенка,русс.чип в/к 236см 226600А-R (24шт)  В226600АR (Увеличить)  399.76 руб,В226600ВR  Ж/Д Сибирский Экспресс н/б №3389 свет+русск.песенка,русс.чип в/к 236см 226600В-R (24шт)  В226600ВR (Увеличить)  399.76 руб.В226600СR  Ж/Д Русский Экспресс н/б №3389 свет+русск.песенка,русс.чип в/к 236см 226600С-R (24шт)  В226600СR (Увеличить)  399.76 руб,</t>
  </si>
  <si>
    <t>1toy Лизуны мячик 4 вида на блистере</t>
  </si>
  <si>
    <t>РО-67192  Теремок-21 00882 193.06 руб</t>
  </si>
  <si>
    <t>СТ01425</t>
  </si>
  <si>
    <t>852180Ч (Нано Жук (набор) JH3815B 852180);  852182Ч (Нано Жук(набор) JH3817A 852182)</t>
  </si>
  <si>
    <t>Одежда д/куклы, пакет SD08</t>
  </si>
  <si>
    <t xml:space="preserve">ВС255-0 Северянка Айога 2 со звук.устр.С255/0 422.59 руб. или  ВС185 Соня 3 К С185  564.31 руб.   </t>
  </si>
  <si>
    <t>Маш.ЧАЙКА Такси 1:43 11478W-RUS</t>
  </si>
  <si>
    <t>Набор Доктор 5614A в чемоданчике 21,5*11,5*14,5см (48шт)</t>
  </si>
  <si>
    <t>Автобус инерц.пласт.2 вид.в/п 14*3,5см 6336-1/2 (720шт)</t>
  </si>
  <si>
    <t>2 Неон ассорти (8021886205831) (за 100шт)</t>
  </si>
  <si>
    <t>В93352В</t>
  </si>
  <si>
    <t>Ф132493</t>
  </si>
  <si>
    <t>8 шт (обязательно разные)</t>
  </si>
  <si>
    <t>КИ1215</t>
  </si>
  <si>
    <t>МЯГК.ИГР.МУЛЬТИ-ПУЛЬТИКУЗНЕЧИК КУЗЯ ИЗ М/ФЛУНТИК И ЕГО ДРУЗЬЯРУСС.ЧИП 28СМ</t>
  </si>
  <si>
    <t>СН4-719</t>
  </si>
  <si>
    <t>Е0077</t>
  </si>
  <si>
    <t xml:space="preserve">СНМ Шнуровальный логический планшет Хрюша 03640 </t>
  </si>
  <si>
    <t>Набор Музыкальные инструменты J500-20 в/п 20*20*9,5см 820254</t>
  </si>
  <si>
    <t>Е0040</t>
  </si>
  <si>
    <t>Е0045</t>
  </si>
  <si>
    <t>Барабан Р6430</t>
  </si>
  <si>
    <t>2-979914А</t>
  </si>
  <si>
    <t>М0709  МишураЛесная фиолет+розов.2м (25/50шт.), М0713  МишураЛесная-1 красн+серебро 2м (25/50шт)</t>
  </si>
  <si>
    <t>Н64548</t>
  </si>
  <si>
    <t>ТНГ22-2М  Автомат эл/мех, свет, звук, в коробке M22-2  ТНГ22-2М (Увеличить)  144.48 руб.ТНГ22336  Автомат с инфракрасным прицелом 22336  ТНГ22336 (Увеличить)  140.78 руб.  ,</t>
  </si>
  <si>
    <t>XC14607</t>
  </si>
  <si>
    <t>Ф149185</t>
  </si>
  <si>
    <t>sonyshka</t>
  </si>
  <si>
    <t>Ф124805</t>
  </si>
  <si>
    <t xml:space="preserve">НИ549520  </t>
  </si>
  <si>
    <t>----------</t>
  </si>
  <si>
    <t xml:space="preserve">НПМ014-3 </t>
  </si>
  <si>
    <t>Одежда д/куклы в/п SD14</t>
  </si>
  <si>
    <t>НИ548541</t>
  </si>
  <si>
    <t>Д19229</t>
  </si>
  <si>
    <t>Гитара с чехлом(Q640А2)</t>
  </si>
  <si>
    <t>Ф114038</t>
  </si>
  <si>
    <t xml:space="preserve"> РО-67193, </t>
  </si>
  <si>
    <t>н.г.шар 6см глянц.зелен.6шт.в тубе</t>
  </si>
  <si>
    <t>НПМ014-1</t>
  </si>
  <si>
    <t>Йо-Йо 2010-10 D764-H24045</t>
  </si>
  <si>
    <t>2 - КРАСНЫЙ, БЕЛЫЙ</t>
  </si>
  <si>
    <t>Бубен Р099</t>
  </si>
  <si>
    <t>24045Ч</t>
  </si>
  <si>
    <t>Губная гармошка 2шт. в/п 11см , арт.3315</t>
  </si>
  <si>
    <t>Ель Сибирская 1,8 м</t>
  </si>
  <si>
    <t>В820254</t>
  </si>
  <si>
    <t>2 ЗЕЛЕНЫЙ</t>
  </si>
  <si>
    <t>1501-0016;Антенна фигурная Сердце (2905920072695);48.38</t>
  </si>
  <si>
    <t>124805 МАШ.ТЕХНОПАРК МЕТАЛ.ИНЕРЦ.УРАЛ БУДКА ПОЖАРНАЯ СВЕТ+ЗВУК В КОР.(2*24шт) CT-1054-CAB-E</t>
  </si>
  <si>
    <t>Ф156227</t>
  </si>
  <si>
    <t>РО-59958</t>
  </si>
  <si>
    <t>Р6428 Констр.Гном Паровоз №1или Р19534 Констр.Гном Паровоз №1 (1 вагон) (Лунтик) Х19534-65.18 руб</t>
  </si>
  <si>
    <t>113236 МЯГК.ИГР.МУЛЬТИ-ПУЛЬТИЧЕБУРАШКА V85058/17BS22 СИНИЙ МЕХ,ПЛАСТ.МОРДОЧКА,ОЗВУКЧ.РУСС.ЧИП.(24Ш</t>
  </si>
  <si>
    <t>Коляска для кукол</t>
  </si>
  <si>
    <t>КИ404АС;Констр.С404А Спортивная машина;306.09;КИ0496АС;Констр.С0496А Пассажирский самолет;270.50</t>
  </si>
  <si>
    <t>Е60066</t>
  </si>
  <si>
    <t xml:space="preserve">Мозайка (диам.30мм/150шт) сферическая (6шт) 01039 арт. СТ01039 цена 212.88 руб. </t>
  </si>
  <si>
    <t>2 СИНИЙ / ЖЕЛТЫЙ</t>
  </si>
  <si>
    <t>МишураПраздничная-1 золото синий 2м (15шт)</t>
  </si>
  <si>
    <t>480197Ч</t>
  </si>
  <si>
    <t>Ф65863</t>
  </si>
  <si>
    <t>1шт.</t>
  </si>
  <si>
    <t>Замена</t>
  </si>
  <si>
    <t>СТ00120</t>
  </si>
  <si>
    <t>В790984</t>
  </si>
  <si>
    <t>Ф144656КУКЛА МАНЕКЕН Д/СОЗДАНИЯ ПРИЧЕСОК Н/Б СВЕТ+ЗВУК 6670-В6 В ПЛАСТ.ТУБЕ 24*14*27СМ</t>
  </si>
  <si>
    <t>Набор Доктор 5608A в чемоданчике 19*10,5*12см (72шт)</t>
  </si>
  <si>
    <t>КИ1260 Констр.1260 Машина в/п 2 вида 22*12см-133.38 руб.</t>
  </si>
  <si>
    <t xml:space="preserve">НПМ014-1 или НПМ014-2  или  РДН201з </t>
  </si>
  <si>
    <t>ПЛ6677</t>
  </si>
  <si>
    <t>Зонтик 45см Овечка 743/1 (100шт)</t>
  </si>
  <si>
    <t xml:space="preserve">Ф156036  </t>
  </si>
  <si>
    <t>Констр.С405А Внедорожник</t>
  </si>
  <si>
    <t>Ф115712</t>
  </si>
  <si>
    <t>ТНГ00012D</t>
  </si>
  <si>
    <t>Н64228</t>
  </si>
  <si>
    <t xml:space="preserve">Б062 Конструктор Кроха classik 201эл. 15/15 062 </t>
  </si>
  <si>
    <t>В790992</t>
  </si>
  <si>
    <t>Лук со стрелами присосками 57*3*12см 985-1В</t>
  </si>
  <si>
    <t>ПМ50011</t>
  </si>
  <si>
    <t>КонструкторЮниор, (93 эл.в мешке)</t>
  </si>
  <si>
    <t>Б061 Конструктор Кроха classik 152эл. 15/15 061--289.47 руб., или Б062 Конструктор Кроха classik 201эл. 15/15 062-350.66 руб.</t>
  </si>
  <si>
    <t>джинжер2</t>
  </si>
  <si>
    <t>АМ508глк  Мишура d=5см 2м 8-ми слойная голограф.красный М508, АМ508глсб  Мишура d=5см 2м 8-ми слойная голограф.серебро М508</t>
  </si>
  <si>
    <t>Машина р/у, 4-х канальная, пластмассовая, 24x11.5x12.5см WD95-26</t>
  </si>
  <si>
    <t>2-77103</t>
  </si>
  <si>
    <t>Наталья 23</t>
  </si>
  <si>
    <t>н.г.шар 8см глянц.красн.4шт.в тубе</t>
  </si>
  <si>
    <t>НП798924</t>
  </si>
  <si>
    <t>К@тюшк@</t>
  </si>
  <si>
    <t>ANERI</t>
  </si>
  <si>
    <t>Лошадь флокир.12,5 в пак.24/25/39 (48шт)</t>
  </si>
  <si>
    <t>ЛА8546</t>
  </si>
  <si>
    <t>В585426</t>
  </si>
  <si>
    <t>оханта</t>
  </si>
  <si>
    <t>Товар</t>
  </si>
  <si>
    <t>КН291К Качалка Собака-Весельчак коричн.мягк.291-2009  КН291К (Увеличить)</t>
  </si>
  <si>
    <t>8 шт(обязательно разные)</t>
  </si>
  <si>
    <t>Ф140766</t>
  </si>
  <si>
    <t>Пианино н/б SD982-B с микрофоном в/к 53*4,5*29см 677012 (24шт)</t>
  </si>
  <si>
    <t>н.г.Шар блест./мат./искра 4см 18шт.в тубе</t>
  </si>
  <si>
    <t>40445Д</t>
  </si>
  <si>
    <t>СТ01038</t>
  </si>
  <si>
    <t>Н60522</t>
  </si>
  <si>
    <t>54 эл.Дисней Тачки-2 (240шт./уп.)</t>
  </si>
  <si>
    <t>НИ549388</t>
  </si>
  <si>
    <t>2 СИНИЙ/КРАСНЫЙ</t>
  </si>
  <si>
    <t>Питончик 12/12 037</t>
  </si>
  <si>
    <t>АМ758зл, АМ758к</t>
  </si>
  <si>
    <t>Elinia</t>
  </si>
  <si>
    <t>010ШН</t>
  </si>
  <si>
    <t>Антенки Бабочки/U (4690390000580)</t>
  </si>
  <si>
    <t>Набор для лепки(пластилин шариковый.аксессуары)</t>
  </si>
  <si>
    <t>Шиповничка</t>
  </si>
  <si>
    <t>ПС0112Ель Сибирская 1,2 м ИЛИ ПС0412</t>
  </si>
  <si>
    <t>У606 Игра Пирамида Башня (6эл.) У606 (60шт.) 34.68 1шт</t>
  </si>
  <si>
    <t>ludmila1</t>
  </si>
  <si>
    <t>Кукла в кор.3334-1</t>
  </si>
  <si>
    <t xml:space="preserve">Манекен куклы 83025 О025-Н43168 </t>
  </si>
  <si>
    <t>Констр.М38-В0191 Полицейский спецназ 492 дет.в/к (18шт)</t>
  </si>
  <si>
    <t>Юла малая Сказочная 01343</t>
  </si>
  <si>
    <t>КИ229АС</t>
  </si>
  <si>
    <t>РДН724к</t>
  </si>
  <si>
    <t>Констр.KL2-2cz.Локом.+1 вагон (50шт/уп) LX-010</t>
  </si>
  <si>
    <t>Конструктор Кроха classik 101эл. 25/25 060</t>
  </si>
  <si>
    <t xml:space="preserve">11477Д Маш.Чайка Свадебная 1:43 11477W-RUS </t>
  </si>
  <si>
    <t>6178Д</t>
  </si>
  <si>
    <t>Набор Посуда 3611 в сумке 19*7*17см 585426</t>
  </si>
  <si>
    <t>ТНГ22-1М</t>
  </si>
  <si>
    <t xml:space="preserve"> н.г.Фиг.подв.Солнышко 7см 4шт в пак.,6цв</t>
  </si>
  <si>
    <t>Пирамидка Репка 01546</t>
  </si>
  <si>
    <t>М0611</t>
  </si>
  <si>
    <t>ТатьянаД</t>
  </si>
  <si>
    <t>н.г.фиг.Сосулька-юла витая 9см.4шт.2цв.</t>
  </si>
  <si>
    <t>н.г.Шар блест/блест. крошка 5см 16шт в тубе</t>
  </si>
  <si>
    <t>МИНИЭЛЕКТРОПИАНИНО НА БАТ. СО СВЕТОМ HK-8090 EV16448 В КОР.30*19*5СМ (2*24шт) B337-H29043</t>
  </si>
  <si>
    <t>НИ548179</t>
  </si>
  <si>
    <t>Ник</t>
  </si>
  <si>
    <t>Arcticcat</t>
  </si>
  <si>
    <t>НП0611</t>
  </si>
  <si>
    <t>Доска комбинированная №2 (лак) 894 (8шт)</t>
  </si>
  <si>
    <t>Е60002</t>
  </si>
  <si>
    <t xml:space="preserve">120 эл.Дисней-1 </t>
  </si>
  <si>
    <t>ИГРА НАСТОЛЬНАЯ В АСС.2218В НА КАРТ</t>
  </si>
  <si>
    <t>145322 ИГР.ОБУЧАЮЩ.УМКА МОЙ ПЕРВЫЙ КОМПЬЮТЕР НУ, ПОГОДИ! Н/Б РУССИФИЦ.В/К в кор.3*24шт QC731R-U</t>
  </si>
  <si>
    <t xml:space="preserve">Д19320Кукла муз. Алина в косынке в рюкзачке 22см, 5065 Joy Toy Д22424 Кукла Joy Toy Алина 5062 в шапочке, в сумке 27см Д19322Кукла муз.Алина с косичками,в сумоч.22см 5070 Joy Toy </t>
  </si>
  <si>
    <t>Н61704н.г.эл. гирл.140л.4цв,2фл,3мелод,зел.пр.10м. кор</t>
  </si>
  <si>
    <t>н.г.Наб. шаров в ПВХ домике РОЖДЕСТВО 5*7см 2цв</t>
  </si>
  <si>
    <t>Е50322</t>
  </si>
  <si>
    <t>2-75101</t>
  </si>
  <si>
    <t>2-75102</t>
  </si>
  <si>
    <t>итого</t>
  </si>
  <si>
    <t>итого  к оплате</t>
  </si>
  <si>
    <t>СР134</t>
  </si>
  <si>
    <t>СР135</t>
  </si>
  <si>
    <t>Е0205 н.г.Цепь-шар 8мм 6м.2цв. 1шт-55,34р</t>
  </si>
  <si>
    <t>Е70357 н.г.Ёлочн.букет с 3 шарами 13см 4цв.-10шт.-23,68</t>
  </si>
  <si>
    <t>Е92022 н.г.фиг.рукавичка мат/блест 9см 2шт. ПВХ 1цв.-1 шт.-59,13</t>
  </si>
  <si>
    <t>Е92023н.г.фиг.сапожок мат/блест 10см 2шт. ПВХ 1цв.-1шт 60,08</t>
  </si>
  <si>
    <t>Н62164 н.г.панно дед мороз весёлый 42х64-1 шт-60,01</t>
  </si>
  <si>
    <t>НФК-35 Набор Друзья из 2 шт НФК-35-1шт-172377</t>
  </si>
  <si>
    <t>НФК-14 Набор Дед Мороз в лесу из 2-х фигурок НФК-11-1шт-133,88</t>
  </si>
  <si>
    <t>Ц573-75 Новогодние украшение Автомобиль белый 573-75 (Вейсанг)-1шт-59,50</t>
  </si>
  <si>
    <t>Ц630-75 Новогодние украшение Вертолет белый 630-75-1шт-59,50</t>
  </si>
  <si>
    <t>НП3088-1 Супергерой со звуком 3088-1-1шт 86,77</t>
  </si>
  <si>
    <t>НП3099-1 Супергерой со звуком 3088-1-1шт 86,77</t>
  </si>
  <si>
    <t>ТНГ9989 Очки ночного видения,световые эффекты,пласт.,эл/мех 9989-1шт-411,60</t>
  </si>
  <si>
    <t>К30285 Оружие PAC 27см Пистолет с лазер. прицелом, муз., свет. арт. 729B-1шт-166,96</t>
  </si>
  <si>
    <t>83466Ч Тетрис А83466-W154 (120шт)-1шт-216,56</t>
  </si>
  <si>
    <t>ИК5972 НПИ Безопасность движения-игра(спецтачки+6раскрасок) 5972-1шт-61,16</t>
  </si>
  <si>
    <t>СТ01140 Наст.игра №40 Гран При (40шт) 01140-1шт-54,51</t>
  </si>
  <si>
    <t>ЗВ8742 Ой бежим! 8742-1шт 378р</t>
  </si>
  <si>
    <t>ТНГ8613 Конструктор Гоночная машина Cannon 98 дет.8613-1шт 175,17</t>
  </si>
  <si>
    <t>ТНГ8799 Констр.8799 Чемпионы формулы1 90 дет.-1шт 154,67р</t>
  </si>
  <si>
    <t>Ф155395 155395 КОНСТРУКТОР МАШИНА СПОРТ. С ПУСКОВЫМ МЕХАНИЗМОМ, 117ДЕТ. 0252 В КОР. B671921 160,96р</t>
  </si>
  <si>
    <t>Ф155397 155397 КОНСТРУКТОР МАШИНА СПОРТ. С ПУСКОВЫМ МЕХАНИЗМОМ, 114ДЕТ. 0254 В КОР. B671924 160,96</t>
  </si>
  <si>
    <t>21150Ч Герои мультфильма "История игрушек" 122 С302-H21150 (600шт)-3шт 41,65р</t>
  </si>
  <si>
    <t xml:space="preserve">Таник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</si>
</sst>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2" borderId="0" xfId="0" applyNumberFormat="1" applyFont="1" applyFill="1" applyAlignment="1">
      <alignment wrapText="1"/>
    </xf>
    <xf numFmtId="0" fontId="0" fillId="2" borderId="0" xfId="0" applyNumberFormat="1" applyFill="1" applyAlignment="1">
      <alignment wrapText="1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vertical="center"/>
    </xf>
    <xf numFmtId="0" fontId="0" fillId="3" borderId="0" xfId="0" applyNumberFormat="1" applyFont="1" applyFill="1" applyAlignment="1">
      <alignment wrapText="1"/>
    </xf>
    <xf numFmtId="2" fontId="0" fillId="0" borderId="0" xfId="0" applyNumberFormat="1" applyFill="1" applyAlignment="1">
      <alignment wrapText="1"/>
    </xf>
    <xf numFmtId="2" fontId="0" fillId="0" borderId="0" xfId="0" applyNumberFormat="1" applyFill="1" applyAlignment="1">
      <alignment vertical="center"/>
    </xf>
    <xf numFmtId="2" fontId="1" fillId="0" borderId="0" xfId="0" applyNumberFormat="1" applyFont="1" applyFill="1" applyAlignment="1">
      <alignment vertical="center"/>
    </xf>
    <xf numFmtId="0" fontId="0" fillId="3" borderId="0" xfId="0" applyNumberFormat="1" applyFill="1" applyAlignment="1">
      <alignment wrapText="1"/>
    </xf>
    <xf numFmtId="0" fontId="0" fillId="4" borderId="0" xfId="0" applyNumberFormat="1" applyFont="1" applyFill="1" applyAlignment="1">
      <alignment wrapText="1"/>
    </xf>
    <xf numFmtId="0" fontId="0" fillId="4" borderId="0" xfId="0" applyFill="1" applyAlignment="1">
      <alignment vertical="center"/>
    </xf>
    <xf numFmtId="0" fontId="0" fillId="4" borderId="0" xfId="0" applyNumberFormat="1" applyFill="1" applyAlignment="1">
      <alignment wrapText="1"/>
    </xf>
    <xf numFmtId="0" fontId="0" fillId="0" borderId="0" xfId="0" applyFont="1" applyAlignment="1">
      <alignment vertical="center"/>
    </xf>
    <xf numFmtId="0" fontId="0" fillId="3" borderId="0" xfId="0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workbookViewId="0" topLeftCell="A1">
      <pane ySplit="1" topLeftCell="BM234" activePane="bottomLeft" state="frozen"/>
      <selection pane="topLeft" activeCell="A1" sqref="A1"/>
      <selection pane="bottomLeft" activeCell="C259" sqref="C259"/>
    </sheetView>
  </sheetViews>
  <sheetFormatPr defaultColWidth="17.140625" defaultRowHeight="19.5" customHeight="1"/>
  <cols>
    <col min="1" max="3" width="17.140625" style="2" customWidth="1"/>
    <col min="4" max="4" width="10.00390625" style="2" customWidth="1"/>
    <col min="5" max="5" width="8.8515625" style="2" customWidth="1"/>
    <col min="6" max="6" width="9.8515625" style="2" customWidth="1"/>
    <col min="7" max="7" width="7.28125" style="2" customWidth="1"/>
    <col min="8" max="8" width="17.140625" style="10" customWidth="1"/>
    <col min="9" max="16384" width="17.140625" style="2" customWidth="1"/>
  </cols>
  <sheetData>
    <row r="1" spans="1:8" ht="19.5" customHeight="1">
      <c r="A1" s="1" t="s">
        <v>486</v>
      </c>
      <c r="B1" s="1" t="s">
        <v>75</v>
      </c>
      <c r="C1" s="1" t="s">
        <v>444</v>
      </c>
      <c r="D1" s="1" t="s">
        <v>330</v>
      </c>
      <c r="E1" s="1" t="s">
        <v>246</v>
      </c>
      <c r="F1" s="1" t="s">
        <v>411</v>
      </c>
      <c r="G1" s="1" t="s">
        <v>500</v>
      </c>
      <c r="H1" s="9" t="s">
        <v>501</v>
      </c>
    </row>
    <row r="2" spans="1:6" ht="19.5" customHeight="1">
      <c r="A2" s="1" t="s">
        <v>152</v>
      </c>
      <c r="B2" s="3" t="s">
        <v>454</v>
      </c>
      <c r="C2" s="1" t="s">
        <v>39</v>
      </c>
      <c r="D2" s="1">
        <v>21.38</v>
      </c>
      <c r="E2" s="1">
        <v>1</v>
      </c>
      <c r="F2" s="1"/>
    </row>
    <row r="3" spans="1:6" ht="19.5" customHeight="1">
      <c r="A3" s="4" t="s">
        <v>152</v>
      </c>
      <c r="B3" s="5" t="s">
        <v>200</v>
      </c>
      <c r="C3" s="4" t="s">
        <v>489</v>
      </c>
      <c r="D3" s="4">
        <v>331.99</v>
      </c>
      <c r="E3" s="4">
        <v>1</v>
      </c>
      <c r="F3" s="5" t="s">
        <v>297</v>
      </c>
    </row>
    <row r="4" spans="1:6" ht="19.5" customHeight="1">
      <c r="A4" s="1" t="s">
        <v>152</v>
      </c>
      <c r="B4" s="3" t="s">
        <v>450</v>
      </c>
      <c r="C4" s="1" t="s">
        <v>202</v>
      </c>
      <c r="D4" s="1">
        <v>46.29</v>
      </c>
      <c r="E4" s="1">
        <v>1</v>
      </c>
      <c r="F4" s="1" t="s">
        <v>47</v>
      </c>
    </row>
    <row r="5" spans="1:8" s="7" customFormat="1" ht="19.5" customHeight="1">
      <c r="A5" s="6"/>
      <c r="B5" s="6"/>
      <c r="C5" s="6"/>
      <c r="D5" s="6"/>
      <c r="E5" s="6"/>
      <c r="F5" s="6"/>
      <c r="G5" s="7">
        <f>(D2*E2)+(D3*E3)+(D4*E4)</f>
        <v>399.66</v>
      </c>
      <c r="H5" s="11">
        <f>G5+(G5*12/100)</f>
        <v>447.61920000000003</v>
      </c>
    </row>
    <row r="6" spans="1:6" ht="19.5" customHeight="1">
      <c r="A6" s="1" t="s">
        <v>76</v>
      </c>
      <c r="B6" s="3" t="s">
        <v>426</v>
      </c>
      <c r="C6" s="1" t="s">
        <v>354</v>
      </c>
      <c r="D6" s="1">
        <v>236.91</v>
      </c>
      <c r="E6" s="1">
        <v>1</v>
      </c>
      <c r="F6" s="1" t="s">
        <v>290</v>
      </c>
    </row>
    <row r="7" spans="1:8" s="7" customFormat="1" ht="19.5" customHeight="1">
      <c r="A7" s="6"/>
      <c r="B7" s="6"/>
      <c r="C7" s="6"/>
      <c r="D7" s="6"/>
      <c r="E7" s="6"/>
      <c r="F7" s="6"/>
      <c r="G7" s="7">
        <v>236.91</v>
      </c>
      <c r="H7" s="11">
        <f>G7+(G7*12/100)</f>
        <v>265.3392</v>
      </c>
    </row>
    <row r="8" spans="1:6" ht="19.5" customHeight="1">
      <c r="A8" s="1" t="s">
        <v>158</v>
      </c>
      <c r="B8" s="1" t="s">
        <v>233</v>
      </c>
      <c r="C8" s="1" t="s">
        <v>208</v>
      </c>
      <c r="D8" s="1">
        <v>928.89</v>
      </c>
      <c r="E8" s="1">
        <v>1</v>
      </c>
      <c r="F8" s="1"/>
    </row>
    <row r="9" spans="1:8" ht="19.5" customHeight="1">
      <c r="A9" s="1"/>
      <c r="B9" s="1"/>
      <c r="C9" s="1"/>
      <c r="D9" s="1"/>
      <c r="E9" s="1"/>
      <c r="F9" s="1"/>
      <c r="G9" s="7">
        <v>928.89</v>
      </c>
      <c r="H9" s="11">
        <f>G9+(G9*12/100)</f>
        <v>1040.3568</v>
      </c>
    </row>
    <row r="10" spans="1:6" ht="19.5" customHeight="1">
      <c r="A10" s="8" t="s">
        <v>431</v>
      </c>
      <c r="B10" s="8" t="s">
        <v>252</v>
      </c>
      <c r="C10" s="8" t="s">
        <v>116</v>
      </c>
      <c r="D10" s="8">
        <v>0</v>
      </c>
      <c r="E10" s="8">
        <v>1</v>
      </c>
      <c r="F10" s="8"/>
    </row>
    <row r="11" spans="1:6" ht="19.5" customHeight="1">
      <c r="A11" s="1" t="s">
        <v>431</v>
      </c>
      <c r="B11" s="1" t="s">
        <v>477</v>
      </c>
      <c r="C11" s="1" t="s">
        <v>307</v>
      </c>
      <c r="D11" s="1">
        <v>144.48</v>
      </c>
      <c r="E11" s="1">
        <v>1</v>
      </c>
      <c r="F11" s="1" t="s">
        <v>372</v>
      </c>
    </row>
    <row r="12" spans="1:6" ht="19.5" customHeight="1">
      <c r="A12" s="1" t="s">
        <v>431</v>
      </c>
      <c r="B12" s="1" t="s">
        <v>175</v>
      </c>
      <c r="C12" s="1" t="s">
        <v>144</v>
      </c>
      <c r="D12" s="1">
        <v>421.06</v>
      </c>
      <c r="E12" s="1">
        <v>1</v>
      </c>
      <c r="F12" s="1" t="s">
        <v>126</v>
      </c>
    </row>
    <row r="13" spans="1:8" ht="19.5" customHeight="1">
      <c r="A13" s="1"/>
      <c r="B13" s="1"/>
      <c r="C13" s="1"/>
      <c r="D13" s="1"/>
      <c r="E13" s="1"/>
      <c r="F13" s="1"/>
      <c r="G13" s="7">
        <f>D11+D12</f>
        <v>565.54</v>
      </c>
      <c r="H13" s="11">
        <f>G13+(G13*12/100)</f>
        <v>633.4048</v>
      </c>
    </row>
    <row r="14" spans="1:6" ht="19.5" customHeight="1">
      <c r="A14" s="1" t="s">
        <v>209</v>
      </c>
      <c r="B14" s="3"/>
      <c r="C14" s="3" t="s">
        <v>270</v>
      </c>
      <c r="D14" s="1">
        <v>683.6</v>
      </c>
      <c r="E14" s="1">
        <v>1</v>
      </c>
      <c r="F14" s="1"/>
    </row>
    <row r="15" spans="1:8" ht="19.5" customHeight="1">
      <c r="A15" s="1"/>
      <c r="B15" s="1"/>
      <c r="C15" s="1"/>
      <c r="D15" s="1"/>
      <c r="E15" s="1"/>
      <c r="F15" s="1"/>
      <c r="G15" s="6">
        <v>683.6</v>
      </c>
      <c r="H15" s="11">
        <f>G15+(G15*12/100)</f>
        <v>765.6320000000001</v>
      </c>
    </row>
    <row r="16" spans="1:6" ht="19.5" customHeight="1">
      <c r="A16" s="1" t="s">
        <v>152</v>
      </c>
      <c r="B16" s="1" t="s">
        <v>125</v>
      </c>
      <c r="C16" s="1" t="s">
        <v>238</v>
      </c>
      <c r="D16" s="1">
        <v>181.56</v>
      </c>
      <c r="E16" s="1">
        <v>1</v>
      </c>
      <c r="F16" s="1"/>
    </row>
    <row r="17" spans="1:6" ht="19.5" customHeight="1">
      <c r="A17" s="1" t="s">
        <v>152</v>
      </c>
      <c r="B17" s="1" t="s">
        <v>387</v>
      </c>
      <c r="C17" s="1" t="s">
        <v>128</v>
      </c>
      <c r="D17" s="1">
        <v>98.83</v>
      </c>
      <c r="E17" s="1">
        <v>1</v>
      </c>
      <c r="F17" s="1"/>
    </row>
    <row r="18" spans="1:8" ht="19.5" customHeight="1">
      <c r="A18" s="1"/>
      <c r="B18" s="1"/>
      <c r="C18" s="1"/>
      <c r="D18" s="1"/>
      <c r="E18" s="1"/>
      <c r="F18" s="1"/>
      <c r="G18" s="7">
        <f>D16+D17</f>
        <v>280.39</v>
      </c>
      <c r="H18" s="11">
        <f>G18+(G18*12/100)</f>
        <v>314.03679999999997</v>
      </c>
    </row>
    <row r="19" spans="1:6" ht="19.5" customHeight="1">
      <c r="A19" s="1" t="s">
        <v>481</v>
      </c>
      <c r="B19" s="1" t="s">
        <v>437</v>
      </c>
      <c r="C19" s="1" t="s">
        <v>383</v>
      </c>
      <c r="D19" s="1">
        <v>245.34</v>
      </c>
      <c r="E19" s="1">
        <v>1</v>
      </c>
      <c r="F19" s="1" t="s">
        <v>46</v>
      </c>
    </row>
    <row r="20" spans="1:6" ht="19.5" customHeight="1">
      <c r="A20" s="1" t="s">
        <v>481</v>
      </c>
      <c r="B20" s="1" t="s">
        <v>434</v>
      </c>
      <c r="C20" s="3" t="s">
        <v>52</v>
      </c>
      <c r="D20" s="1">
        <v>20.61</v>
      </c>
      <c r="E20" s="1">
        <v>3</v>
      </c>
      <c r="F20" s="1" t="s">
        <v>120</v>
      </c>
    </row>
    <row r="21" spans="1:6" ht="19.5" customHeight="1">
      <c r="A21" s="1" t="s">
        <v>481</v>
      </c>
      <c r="B21" s="1" t="s">
        <v>254</v>
      </c>
      <c r="C21" s="1" t="s">
        <v>453</v>
      </c>
      <c r="D21" s="1">
        <v>11</v>
      </c>
      <c r="E21" s="1">
        <v>3</v>
      </c>
      <c r="F21" s="1" t="s">
        <v>46</v>
      </c>
    </row>
    <row r="22" spans="1:6" ht="19.5" customHeight="1">
      <c r="A22" s="8" t="s">
        <v>481</v>
      </c>
      <c r="B22" s="8" t="s">
        <v>499</v>
      </c>
      <c r="C22" s="8" t="s">
        <v>241</v>
      </c>
      <c r="D22" s="8">
        <v>0</v>
      </c>
      <c r="E22" s="8">
        <v>2</v>
      </c>
      <c r="F22" s="8" t="s">
        <v>46</v>
      </c>
    </row>
    <row r="23" spans="1:6" ht="19.5" customHeight="1">
      <c r="A23" s="1" t="s">
        <v>481</v>
      </c>
      <c r="B23" s="1" t="s">
        <v>369</v>
      </c>
      <c r="C23" s="1" t="s">
        <v>43</v>
      </c>
      <c r="D23" s="1">
        <v>14.9</v>
      </c>
      <c r="E23" s="1">
        <v>3</v>
      </c>
      <c r="F23" s="1" t="s">
        <v>46</v>
      </c>
    </row>
    <row r="24" spans="1:6" ht="19.5" customHeight="1">
      <c r="A24" s="1" t="s">
        <v>481</v>
      </c>
      <c r="B24" s="1" t="s">
        <v>149</v>
      </c>
      <c r="C24" s="1" t="s">
        <v>234</v>
      </c>
      <c r="D24" s="1">
        <v>13.22</v>
      </c>
      <c r="E24" s="1">
        <v>3</v>
      </c>
      <c r="F24" s="1" t="s">
        <v>46</v>
      </c>
    </row>
    <row r="25" spans="1:6" ht="19.5" customHeight="1">
      <c r="A25" s="1" t="s">
        <v>481</v>
      </c>
      <c r="B25" s="1" t="s">
        <v>293</v>
      </c>
      <c r="C25" s="3" t="s">
        <v>105</v>
      </c>
      <c r="D25" s="1">
        <v>216.56</v>
      </c>
      <c r="E25" s="1">
        <v>1</v>
      </c>
      <c r="F25" s="3" t="s">
        <v>130</v>
      </c>
    </row>
    <row r="26" spans="1:6" ht="19.5" customHeight="1">
      <c r="A26" s="1" t="s">
        <v>481</v>
      </c>
      <c r="B26" s="1" t="s">
        <v>301</v>
      </c>
      <c r="C26" s="1" t="s">
        <v>243</v>
      </c>
      <c r="D26" s="1">
        <v>35.64</v>
      </c>
      <c r="E26" s="1">
        <v>1</v>
      </c>
      <c r="F26" s="1" t="s">
        <v>46</v>
      </c>
    </row>
    <row r="27" spans="1:8" ht="19.5" customHeight="1">
      <c r="A27" s="1"/>
      <c r="B27" s="1"/>
      <c r="C27" s="1"/>
      <c r="D27" s="1"/>
      <c r="E27" s="1"/>
      <c r="F27" s="1"/>
      <c r="G27" s="7">
        <f>(D19*E19)+(D20*E20)+(D21*E21)+(D23*E23)+(D24*E24)+D26+D25</f>
        <v>676.73</v>
      </c>
      <c r="H27" s="11">
        <f>G27+(G27*12/100)</f>
        <v>757.9376</v>
      </c>
    </row>
    <row r="28" spans="1:6" ht="19.5" customHeight="1">
      <c r="A28" s="1" t="s">
        <v>71</v>
      </c>
      <c r="B28" s="1" t="s">
        <v>391</v>
      </c>
      <c r="C28" s="3" t="s">
        <v>388</v>
      </c>
      <c r="D28" s="1">
        <v>223.13</v>
      </c>
      <c r="E28" s="1">
        <v>1</v>
      </c>
      <c r="F28" s="1" t="s">
        <v>146</v>
      </c>
    </row>
    <row r="29" spans="1:8" ht="19.5" customHeight="1">
      <c r="A29" s="1"/>
      <c r="B29" s="1"/>
      <c r="C29" s="1"/>
      <c r="D29" s="1"/>
      <c r="E29" s="1"/>
      <c r="F29" s="1"/>
      <c r="G29" s="6">
        <v>223.13</v>
      </c>
      <c r="H29" s="11">
        <f>G29+(G29*12/100)</f>
        <v>249.9056</v>
      </c>
    </row>
    <row r="30" spans="1:6" ht="19.5" customHeight="1">
      <c r="A30" s="1" t="s">
        <v>88</v>
      </c>
      <c r="B30" s="1" t="s">
        <v>66</v>
      </c>
      <c r="C30" s="1" t="s">
        <v>329</v>
      </c>
      <c r="D30" s="1">
        <v>435</v>
      </c>
      <c r="E30" s="1">
        <v>1</v>
      </c>
      <c r="F30" s="1" t="s">
        <v>78</v>
      </c>
    </row>
    <row r="31" spans="1:8" ht="19.5" customHeight="1">
      <c r="A31" s="1"/>
      <c r="B31" s="1"/>
      <c r="C31" s="1"/>
      <c r="D31" s="1"/>
      <c r="E31" s="1"/>
      <c r="F31" s="1"/>
      <c r="G31" s="6">
        <v>435</v>
      </c>
      <c r="H31" s="11">
        <f>G31+(G31*12/100)</f>
        <v>487.2</v>
      </c>
    </row>
    <row r="32" spans="1:6" ht="19.5" customHeight="1">
      <c r="A32" s="1" t="s">
        <v>443</v>
      </c>
      <c r="B32" s="1" t="s">
        <v>385</v>
      </c>
      <c r="C32" s="1" t="s">
        <v>80</v>
      </c>
      <c r="D32" s="1">
        <v>205.06</v>
      </c>
      <c r="E32" s="1">
        <v>1</v>
      </c>
      <c r="F32" s="3" t="s">
        <v>348</v>
      </c>
    </row>
    <row r="33" spans="1:6" ht="19.5" customHeight="1">
      <c r="A33" s="1" t="s">
        <v>443</v>
      </c>
      <c r="B33" s="1" t="s">
        <v>418</v>
      </c>
      <c r="C33" s="1" t="s">
        <v>429</v>
      </c>
      <c r="D33" s="1">
        <v>257.62</v>
      </c>
      <c r="E33" s="1">
        <v>1</v>
      </c>
      <c r="F33" s="1" t="s">
        <v>179</v>
      </c>
    </row>
    <row r="34" spans="1:8" ht="19.5" customHeight="1">
      <c r="A34" s="1"/>
      <c r="B34" s="1"/>
      <c r="C34" s="1"/>
      <c r="D34" s="1"/>
      <c r="E34" s="1"/>
      <c r="F34" s="1"/>
      <c r="G34" s="7">
        <f>D32+D33</f>
        <v>462.68</v>
      </c>
      <c r="H34" s="11">
        <f>G34+(G34*12/100)</f>
        <v>518.2016</v>
      </c>
    </row>
    <row r="35" spans="1:6" ht="19.5" customHeight="1">
      <c r="A35" s="3" t="s">
        <v>107</v>
      </c>
      <c r="B35" s="1" t="s">
        <v>162</v>
      </c>
      <c r="C35" s="1" t="s">
        <v>181</v>
      </c>
      <c r="D35" s="1">
        <v>861.38</v>
      </c>
      <c r="E35" s="1">
        <v>1</v>
      </c>
      <c r="F35" s="1" t="s">
        <v>184</v>
      </c>
    </row>
    <row r="36" spans="1:8" ht="19.5" customHeight="1">
      <c r="A36" s="3"/>
      <c r="B36" s="1"/>
      <c r="C36" s="1"/>
      <c r="D36" s="1"/>
      <c r="E36" s="1"/>
      <c r="F36" s="1"/>
      <c r="G36" s="6">
        <v>861.38</v>
      </c>
      <c r="H36" s="11">
        <f>G36+(G36*12/100)</f>
        <v>964.7456</v>
      </c>
    </row>
    <row r="37" spans="1:6" ht="19.5" customHeight="1">
      <c r="A37" s="1" t="s">
        <v>221</v>
      </c>
      <c r="B37" s="1" t="s">
        <v>382</v>
      </c>
      <c r="C37" s="1" t="s">
        <v>223</v>
      </c>
      <c r="D37" s="1">
        <v>394.43</v>
      </c>
      <c r="E37" s="1">
        <v>1</v>
      </c>
      <c r="F37" s="1" t="s">
        <v>494</v>
      </c>
    </row>
    <row r="38" spans="1:6" ht="19.5" customHeight="1">
      <c r="A38" s="1" t="s">
        <v>221</v>
      </c>
      <c r="B38" s="1" t="s">
        <v>280</v>
      </c>
      <c r="C38" s="3" t="s">
        <v>57</v>
      </c>
      <c r="D38" s="1">
        <v>161.52</v>
      </c>
      <c r="E38" s="1">
        <v>1</v>
      </c>
      <c r="F38" s="1"/>
    </row>
    <row r="39" spans="1:6" ht="19.5" customHeight="1">
      <c r="A39" s="1" t="s">
        <v>221</v>
      </c>
      <c r="B39" s="1" t="s">
        <v>95</v>
      </c>
      <c r="C39" s="1" t="s">
        <v>325</v>
      </c>
      <c r="D39" s="1">
        <v>243.49</v>
      </c>
      <c r="E39" s="1">
        <v>1</v>
      </c>
      <c r="F39" s="1" t="s">
        <v>69</v>
      </c>
    </row>
    <row r="40" spans="1:6" ht="19.5" customHeight="1">
      <c r="A40" s="1" t="s">
        <v>221</v>
      </c>
      <c r="B40" s="1" t="s">
        <v>398</v>
      </c>
      <c r="C40" s="1" t="s">
        <v>21</v>
      </c>
      <c r="D40" s="1">
        <v>167.5</v>
      </c>
      <c r="E40" s="1">
        <v>1</v>
      </c>
      <c r="F40" s="1" t="s">
        <v>98</v>
      </c>
    </row>
    <row r="41" spans="1:8" ht="19.5" customHeight="1">
      <c r="A41" s="1"/>
      <c r="B41" s="1"/>
      <c r="C41" s="1"/>
      <c r="D41" s="1"/>
      <c r="E41" s="1"/>
      <c r="F41" s="1"/>
      <c r="G41" s="7">
        <f>SUM(D37:D40)</f>
        <v>966.94</v>
      </c>
      <c r="H41" s="11">
        <f>G41+(G41*12/100)</f>
        <v>1082.9728</v>
      </c>
    </row>
    <row r="42" spans="1:6" ht="19.5" customHeight="1">
      <c r="A42" s="8" t="s">
        <v>251</v>
      </c>
      <c r="B42" s="12" t="s">
        <v>115</v>
      </c>
      <c r="C42" s="12" t="s">
        <v>282</v>
      </c>
      <c r="D42" s="8">
        <v>0</v>
      </c>
      <c r="E42" s="8">
        <v>1</v>
      </c>
      <c r="F42" s="8"/>
    </row>
    <row r="43" spans="1:6" ht="19.5" customHeight="1">
      <c r="A43" s="8" t="s">
        <v>251</v>
      </c>
      <c r="B43" s="12" t="s">
        <v>373</v>
      </c>
      <c r="C43" s="12" t="s">
        <v>461</v>
      </c>
      <c r="D43" s="8">
        <v>0</v>
      </c>
      <c r="E43" s="8">
        <v>1</v>
      </c>
      <c r="F43" s="8"/>
    </row>
    <row r="44" spans="1:6" ht="19.5" customHeight="1">
      <c r="A44" s="8" t="s">
        <v>251</v>
      </c>
      <c r="B44" s="8" t="s">
        <v>154</v>
      </c>
      <c r="C44" s="8" t="s">
        <v>117</v>
      </c>
      <c r="D44" s="8">
        <v>0</v>
      </c>
      <c r="E44" s="8">
        <v>1</v>
      </c>
      <c r="F44" s="8"/>
    </row>
    <row r="45" spans="1:8" ht="19.5" customHeight="1">
      <c r="A45" s="1"/>
      <c r="B45" s="1"/>
      <c r="C45" s="1"/>
      <c r="D45" s="1"/>
      <c r="E45" s="1"/>
      <c r="F45" s="1"/>
      <c r="G45" s="7">
        <v>0</v>
      </c>
      <c r="H45" s="11">
        <v>0</v>
      </c>
    </row>
    <row r="46" spans="1:6" ht="19.5" customHeight="1">
      <c r="A46" s="1" t="s">
        <v>320</v>
      </c>
      <c r="B46" s="1" t="s">
        <v>451</v>
      </c>
      <c r="C46" s="1" t="s">
        <v>308</v>
      </c>
      <c r="D46" s="1">
        <v>135.08</v>
      </c>
      <c r="E46" s="1">
        <v>1</v>
      </c>
      <c r="F46" s="1" t="s">
        <v>405</v>
      </c>
    </row>
    <row r="47" spans="1:8" ht="19.5" customHeight="1">
      <c r="A47" s="1"/>
      <c r="B47" s="1"/>
      <c r="C47" s="1"/>
      <c r="D47" s="1"/>
      <c r="E47" s="1"/>
      <c r="F47" s="1"/>
      <c r="G47" s="6">
        <v>135.08</v>
      </c>
      <c r="H47" s="11">
        <f>G47+(G47*12/100)</f>
        <v>151.2896</v>
      </c>
    </row>
    <row r="48" spans="1:6" ht="19.5" customHeight="1">
      <c r="A48" s="8" t="s">
        <v>487</v>
      </c>
      <c r="B48" s="8" t="s">
        <v>56</v>
      </c>
      <c r="C48" s="12" t="s">
        <v>390</v>
      </c>
      <c r="D48" s="8">
        <v>0</v>
      </c>
      <c r="E48" s="8">
        <v>1</v>
      </c>
      <c r="F48" s="8"/>
    </row>
    <row r="49" spans="1:6" ht="19.5" customHeight="1">
      <c r="A49" s="1" t="s">
        <v>487</v>
      </c>
      <c r="B49" s="1" t="s">
        <v>305</v>
      </c>
      <c r="C49" s="1" t="s">
        <v>368</v>
      </c>
      <c r="D49" s="1">
        <v>86.3</v>
      </c>
      <c r="E49" s="1">
        <v>1</v>
      </c>
      <c r="F49" s="1"/>
    </row>
    <row r="50" spans="1:6" ht="19.5" customHeight="1">
      <c r="A50" s="1" t="s">
        <v>487</v>
      </c>
      <c r="B50" s="1" t="s">
        <v>381</v>
      </c>
      <c r="C50" s="1" t="s">
        <v>94</v>
      </c>
      <c r="D50" s="1">
        <v>48.24</v>
      </c>
      <c r="E50" s="1">
        <v>1</v>
      </c>
      <c r="F50" s="1"/>
    </row>
    <row r="51" spans="1:6" ht="19.5" customHeight="1">
      <c r="A51" s="1" t="s">
        <v>487</v>
      </c>
      <c r="B51" s="1" t="s">
        <v>28</v>
      </c>
      <c r="C51" s="1" t="s">
        <v>351</v>
      </c>
      <c r="D51" s="1">
        <v>33.5</v>
      </c>
      <c r="E51" s="1">
        <v>1</v>
      </c>
      <c r="F51" s="1"/>
    </row>
    <row r="52" spans="1:6" ht="19.5" customHeight="1">
      <c r="A52" s="1" t="s">
        <v>487</v>
      </c>
      <c r="B52" s="1" t="s">
        <v>485</v>
      </c>
      <c r="C52" s="1" t="s">
        <v>380</v>
      </c>
      <c r="D52" s="1">
        <v>32.21</v>
      </c>
      <c r="E52" s="1">
        <v>1</v>
      </c>
      <c r="F52" s="1"/>
    </row>
    <row r="53" spans="1:6" ht="19.5" customHeight="1">
      <c r="A53" s="1" t="s">
        <v>487</v>
      </c>
      <c r="B53" s="1" t="s">
        <v>247</v>
      </c>
      <c r="C53" s="3" t="s">
        <v>24</v>
      </c>
      <c r="D53" s="1">
        <v>64.14</v>
      </c>
      <c r="E53" s="1">
        <v>1</v>
      </c>
      <c r="F53" s="1"/>
    </row>
    <row r="54" spans="1:8" ht="19.5" customHeight="1">
      <c r="A54" s="1"/>
      <c r="B54" s="1"/>
      <c r="C54" s="1"/>
      <c r="D54" s="1"/>
      <c r="E54" s="1"/>
      <c r="F54" s="1"/>
      <c r="G54" s="7">
        <f>SUM(D49:D53)</f>
        <v>264.39</v>
      </c>
      <c r="H54" s="11">
        <f>G54+(G54*12/100)</f>
        <v>296.1168</v>
      </c>
    </row>
    <row r="55" spans="1:6" ht="19.5" customHeight="1">
      <c r="A55" s="1" t="s">
        <v>431</v>
      </c>
      <c r="B55" s="1" t="s">
        <v>488</v>
      </c>
      <c r="C55" s="1" t="s">
        <v>171</v>
      </c>
      <c r="D55" s="1">
        <v>427.4</v>
      </c>
      <c r="E55" s="1">
        <v>1</v>
      </c>
      <c r="F55" s="1" t="s">
        <v>346</v>
      </c>
    </row>
    <row r="56" spans="1:6" ht="19.5" customHeight="1">
      <c r="A56" s="1" t="s">
        <v>431</v>
      </c>
      <c r="B56" s="1" t="s">
        <v>470</v>
      </c>
      <c r="C56" s="1" t="s">
        <v>262</v>
      </c>
      <c r="D56" s="3">
        <v>166.42</v>
      </c>
      <c r="E56" s="1">
        <v>1</v>
      </c>
      <c r="F56" s="1" t="s">
        <v>123</v>
      </c>
    </row>
    <row r="57" spans="1:6" ht="19.5" customHeight="1">
      <c r="A57" s="1" t="s">
        <v>431</v>
      </c>
      <c r="B57" s="1" t="s">
        <v>110</v>
      </c>
      <c r="C57" s="1" t="s">
        <v>473</v>
      </c>
      <c r="D57" s="1">
        <v>204.56</v>
      </c>
      <c r="E57" s="1">
        <v>1</v>
      </c>
      <c r="F57" s="1" t="s">
        <v>239</v>
      </c>
    </row>
    <row r="58" spans="1:6" ht="19.5" customHeight="1">
      <c r="A58" s="1" t="s">
        <v>431</v>
      </c>
      <c r="B58" s="1" t="s">
        <v>155</v>
      </c>
      <c r="C58" s="1" t="s">
        <v>48</v>
      </c>
      <c r="D58" s="1">
        <v>109.12</v>
      </c>
      <c r="E58" s="1">
        <v>1</v>
      </c>
      <c r="F58" s="1"/>
    </row>
    <row r="59" spans="1:6" ht="19.5" customHeight="1">
      <c r="A59" s="1" t="s">
        <v>431</v>
      </c>
      <c r="B59" s="1" t="s">
        <v>377</v>
      </c>
      <c r="C59" s="1" t="s">
        <v>32</v>
      </c>
      <c r="D59" s="1">
        <v>119.42</v>
      </c>
      <c r="E59" s="1">
        <v>1</v>
      </c>
      <c r="F59" s="1" t="s">
        <v>327</v>
      </c>
    </row>
    <row r="60" spans="1:6" ht="19.5" customHeight="1">
      <c r="A60" s="1" t="s">
        <v>431</v>
      </c>
      <c r="B60" s="1" t="s">
        <v>83</v>
      </c>
      <c r="C60" s="1" t="s">
        <v>469</v>
      </c>
      <c r="D60" s="1">
        <v>96.89</v>
      </c>
      <c r="E60" s="1">
        <v>1</v>
      </c>
      <c r="F60" s="1" t="s">
        <v>273</v>
      </c>
    </row>
    <row r="61" spans="1:8" ht="19.5" customHeight="1">
      <c r="A61" s="1"/>
      <c r="B61" s="1"/>
      <c r="C61" s="1"/>
      <c r="D61" s="1"/>
      <c r="E61" s="1"/>
      <c r="F61" s="1"/>
      <c r="G61" s="7">
        <f>SUM(D55:D60)</f>
        <v>1123.81</v>
      </c>
      <c r="H61" s="11">
        <f>G61+(G61*12/100)</f>
        <v>1258.6671999999999</v>
      </c>
    </row>
    <row r="62" spans="1:6" ht="19.5" customHeight="1">
      <c r="A62" s="1" t="s">
        <v>163</v>
      </c>
      <c r="B62" s="1" t="s">
        <v>357</v>
      </c>
      <c r="C62" s="1" t="s">
        <v>237</v>
      </c>
      <c r="D62" s="1">
        <v>104.91</v>
      </c>
      <c r="E62" s="1">
        <v>1</v>
      </c>
      <c r="F62" s="1" t="s">
        <v>245</v>
      </c>
    </row>
    <row r="63" spans="1:6" ht="19.5" customHeight="1">
      <c r="A63" s="1" t="s">
        <v>163</v>
      </c>
      <c r="B63" s="1" t="s">
        <v>428</v>
      </c>
      <c r="C63" s="1" t="s">
        <v>217</v>
      </c>
      <c r="D63" s="1">
        <v>128.17</v>
      </c>
      <c r="E63" s="1">
        <v>1</v>
      </c>
      <c r="F63" s="1" t="s">
        <v>147</v>
      </c>
    </row>
    <row r="64" spans="1:6" ht="19.5" customHeight="1">
      <c r="A64" s="1" t="s">
        <v>163</v>
      </c>
      <c r="B64" s="1" t="s">
        <v>13</v>
      </c>
      <c r="C64" s="1" t="s">
        <v>364</v>
      </c>
      <c r="D64" s="1">
        <v>87.9</v>
      </c>
      <c r="E64" s="1">
        <v>1</v>
      </c>
      <c r="F64" s="1" t="s">
        <v>295</v>
      </c>
    </row>
    <row r="65" spans="1:6" ht="19.5" customHeight="1">
      <c r="A65" s="1" t="s">
        <v>163</v>
      </c>
      <c r="B65" s="1" t="s">
        <v>11</v>
      </c>
      <c r="C65" s="1" t="s">
        <v>287</v>
      </c>
      <c r="D65" s="1">
        <v>87.9</v>
      </c>
      <c r="E65" s="1">
        <v>1</v>
      </c>
      <c r="F65" s="1" t="s">
        <v>295</v>
      </c>
    </row>
    <row r="66" spans="1:6" ht="19.5" customHeight="1">
      <c r="A66" s="1" t="s">
        <v>163</v>
      </c>
      <c r="B66" s="1" t="s">
        <v>113</v>
      </c>
      <c r="C66" s="1" t="s">
        <v>336</v>
      </c>
      <c r="D66" s="1">
        <v>519.35</v>
      </c>
      <c r="E66" s="1">
        <v>1</v>
      </c>
      <c r="F66" s="1" t="s">
        <v>425</v>
      </c>
    </row>
    <row r="67" spans="1:6" ht="19.5" customHeight="1">
      <c r="A67" s="1" t="s">
        <v>163</v>
      </c>
      <c r="B67" s="1" t="s">
        <v>151</v>
      </c>
      <c r="C67" s="1" t="s">
        <v>353</v>
      </c>
      <c r="D67" s="1">
        <v>132.31</v>
      </c>
      <c r="E67" s="1">
        <v>1</v>
      </c>
      <c r="F67" s="1" t="s">
        <v>124</v>
      </c>
    </row>
    <row r="68" spans="1:6" ht="19.5" customHeight="1">
      <c r="A68" s="1" t="s">
        <v>163</v>
      </c>
      <c r="B68" s="1" t="s">
        <v>174</v>
      </c>
      <c r="C68" s="1" t="s">
        <v>299</v>
      </c>
      <c r="D68" s="1">
        <v>132.31</v>
      </c>
      <c r="E68" s="1">
        <v>1</v>
      </c>
      <c r="F68" s="1" t="s">
        <v>474</v>
      </c>
    </row>
    <row r="69" spans="1:6" ht="19.5" customHeight="1">
      <c r="A69" s="1" t="s">
        <v>163</v>
      </c>
      <c r="B69" s="1" t="s">
        <v>145</v>
      </c>
      <c r="C69" s="1" t="s">
        <v>159</v>
      </c>
      <c r="D69" s="1">
        <v>124.8</v>
      </c>
      <c r="E69" s="1">
        <v>1</v>
      </c>
      <c r="F69" s="1" t="s">
        <v>41</v>
      </c>
    </row>
    <row r="70" spans="1:7" ht="19.5" customHeight="1">
      <c r="A70" s="1" t="s">
        <v>163</v>
      </c>
      <c r="B70" s="1" t="s">
        <v>62</v>
      </c>
      <c r="C70" s="1" t="s">
        <v>225</v>
      </c>
      <c r="D70" s="1">
        <v>124.8</v>
      </c>
      <c r="E70" s="1">
        <v>1</v>
      </c>
      <c r="F70" s="1" t="s">
        <v>41</v>
      </c>
      <c r="G70"/>
    </row>
    <row r="71" spans="1:8" ht="19.5" customHeight="1">
      <c r="A71" s="1"/>
      <c r="B71" s="1"/>
      <c r="C71" s="1"/>
      <c r="D71" s="1"/>
      <c r="E71" s="1"/>
      <c r="F71" s="1"/>
      <c r="G71" s="7">
        <f>SUM(D62:D70)</f>
        <v>1442.4499999999998</v>
      </c>
      <c r="H71" s="11">
        <f>G71+(G71*12/100)</f>
        <v>1615.5439999999999</v>
      </c>
    </row>
    <row r="72" spans="1:6" ht="19.5" customHeight="1">
      <c r="A72" s="8" t="s">
        <v>261</v>
      </c>
      <c r="B72" s="8" t="s">
        <v>197</v>
      </c>
      <c r="C72" s="8" t="s">
        <v>493</v>
      </c>
      <c r="D72" s="8">
        <v>0</v>
      </c>
      <c r="E72" s="8">
        <v>1</v>
      </c>
      <c r="F72" s="8"/>
    </row>
    <row r="73" spans="1:6" ht="19.5" customHeight="1">
      <c r="A73" s="1" t="s">
        <v>261</v>
      </c>
      <c r="B73" s="1" t="s">
        <v>362</v>
      </c>
      <c r="C73" s="1" t="s">
        <v>132</v>
      </c>
      <c r="D73" s="1">
        <v>28.12</v>
      </c>
      <c r="E73" s="1">
        <v>1</v>
      </c>
      <c r="F73" s="1" t="s">
        <v>302</v>
      </c>
    </row>
    <row r="74" spans="1:6" ht="19.5" customHeight="1">
      <c r="A74" s="1" t="s">
        <v>261</v>
      </c>
      <c r="B74" s="3" t="s">
        <v>413</v>
      </c>
      <c r="C74" s="1" t="s">
        <v>415</v>
      </c>
      <c r="D74" s="1">
        <v>164.29</v>
      </c>
      <c r="E74" s="1">
        <v>1</v>
      </c>
      <c r="F74" s="1" t="s">
        <v>212</v>
      </c>
    </row>
    <row r="75" spans="1:6" ht="19.5" customHeight="1">
      <c r="A75" s="1" t="s">
        <v>261</v>
      </c>
      <c r="B75" s="1" t="s">
        <v>284</v>
      </c>
      <c r="C75" s="1" t="s">
        <v>2</v>
      </c>
      <c r="D75" s="1">
        <v>229.1</v>
      </c>
      <c r="E75" s="1">
        <v>1</v>
      </c>
      <c r="F75" s="1" t="s">
        <v>86</v>
      </c>
    </row>
    <row r="76" spans="1:8" ht="19.5" customHeight="1">
      <c r="A76" s="1"/>
      <c r="B76" s="1"/>
      <c r="C76" s="1"/>
      <c r="D76" s="1"/>
      <c r="E76" s="1"/>
      <c r="F76" s="1"/>
      <c r="G76" s="7">
        <f>SUM(D72:D75)</f>
        <v>421.51</v>
      </c>
      <c r="H76" s="11">
        <f>G76+(G76*12/100)</f>
        <v>472.09119999999996</v>
      </c>
    </row>
    <row r="77" spans="1:6" ht="19.5" customHeight="1">
      <c r="A77" s="8" t="s">
        <v>458</v>
      </c>
      <c r="B77" s="8" t="s">
        <v>100</v>
      </c>
      <c r="C77" s="8" t="s">
        <v>272</v>
      </c>
      <c r="D77" s="8">
        <v>0</v>
      </c>
      <c r="E77" s="8">
        <v>1</v>
      </c>
      <c r="F77" s="8"/>
    </row>
    <row r="78" spans="1:6" ht="19.5" customHeight="1">
      <c r="A78" s="8" t="s">
        <v>458</v>
      </c>
      <c r="B78" s="8" t="s">
        <v>306</v>
      </c>
      <c r="C78" s="8" t="s">
        <v>256</v>
      </c>
      <c r="D78" s="8">
        <v>0</v>
      </c>
      <c r="E78" s="8">
        <v>1</v>
      </c>
      <c r="F78" s="8"/>
    </row>
    <row r="79" spans="1:8" ht="19.5" customHeight="1">
      <c r="A79" s="1"/>
      <c r="B79" s="1"/>
      <c r="C79" s="1"/>
      <c r="D79" s="1"/>
      <c r="E79" s="1"/>
      <c r="F79" s="1"/>
      <c r="G79" s="2">
        <v>0</v>
      </c>
      <c r="H79" s="10">
        <v>0</v>
      </c>
    </row>
    <row r="80" spans="1:6" ht="19.5" customHeight="1">
      <c r="A80" s="1" t="s">
        <v>231</v>
      </c>
      <c r="B80" s="1" t="s">
        <v>441</v>
      </c>
      <c r="C80" s="3" t="s">
        <v>188</v>
      </c>
      <c r="D80" s="1">
        <v>163.02</v>
      </c>
      <c r="E80" s="1">
        <v>1</v>
      </c>
      <c r="F80" s="1" t="s">
        <v>129</v>
      </c>
    </row>
    <row r="81" spans="1:6" ht="19.5" customHeight="1">
      <c r="A81" s="1" t="s">
        <v>231</v>
      </c>
      <c r="B81" s="1" t="s">
        <v>249</v>
      </c>
      <c r="C81" s="1" t="s">
        <v>277</v>
      </c>
      <c r="D81" s="1">
        <v>215.08</v>
      </c>
      <c r="E81" s="1">
        <v>1</v>
      </c>
      <c r="F81" s="1"/>
    </row>
    <row r="82" spans="1:6" ht="19.5" customHeight="1">
      <c r="A82" s="1" t="s">
        <v>231</v>
      </c>
      <c r="B82" s="1" t="s">
        <v>420</v>
      </c>
      <c r="C82" s="1" t="s">
        <v>216</v>
      </c>
      <c r="D82" s="1">
        <v>1129.58</v>
      </c>
      <c r="E82" s="1">
        <v>1</v>
      </c>
      <c r="F82" s="1"/>
    </row>
    <row r="83" spans="1:6" ht="19.5" customHeight="1">
      <c r="A83" s="1" t="s">
        <v>231</v>
      </c>
      <c r="B83" s="1" t="s">
        <v>137</v>
      </c>
      <c r="C83" s="1" t="s">
        <v>140</v>
      </c>
      <c r="D83" s="1">
        <v>897.56</v>
      </c>
      <c r="E83" s="1">
        <v>1</v>
      </c>
      <c r="F83" s="1"/>
    </row>
    <row r="84" spans="1:8" ht="19.5" customHeight="1">
      <c r="A84" s="1"/>
      <c r="B84" s="1"/>
      <c r="C84" s="1"/>
      <c r="D84" s="1"/>
      <c r="E84" s="1"/>
      <c r="F84" s="1"/>
      <c r="G84" s="7">
        <f>SUM(D80:D83)</f>
        <v>2405.24</v>
      </c>
      <c r="H84" s="11">
        <f>G84+(G84*12/100)</f>
        <v>2693.8687999999997</v>
      </c>
    </row>
    <row r="85" spans="1:6" ht="19.5" customHeight="1">
      <c r="A85" s="1" t="s">
        <v>109</v>
      </c>
      <c r="B85" s="1" t="s">
        <v>195</v>
      </c>
      <c r="C85" s="1" t="s">
        <v>347</v>
      </c>
      <c r="D85" s="1">
        <v>31.75</v>
      </c>
      <c r="E85" s="1">
        <v>1</v>
      </c>
      <c r="F85" s="1"/>
    </row>
    <row r="86" spans="1:6" ht="19.5" customHeight="1">
      <c r="A86" s="1" t="s">
        <v>109</v>
      </c>
      <c r="B86" s="1" t="s">
        <v>498</v>
      </c>
      <c r="C86" s="1" t="s">
        <v>491</v>
      </c>
      <c r="D86" s="1">
        <v>32.39</v>
      </c>
      <c r="E86" s="1">
        <v>1</v>
      </c>
      <c r="F86" s="1"/>
    </row>
    <row r="87" spans="1:6" ht="19.5" customHeight="1">
      <c r="A87" s="1" t="s">
        <v>109</v>
      </c>
      <c r="B87" s="1" t="s">
        <v>102</v>
      </c>
      <c r="C87" s="1" t="s">
        <v>492</v>
      </c>
      <c r="D87" s="1">
        <v>61.88</v>
      </c>
      <c r="E87" s="1">
        <v>1</v>
      </c>
      <c r="F87" s="1"/>
    </row>
    <row r="88" spans="1:6" ht="19.5" customHeight="1">
      <c r="A88" s="1" t="s">
        <v>109</v>
      </c>
      <c r="B88" s="1" t="s">
        <v>19</v>
      </c>
      <c r="C88" s="1" t="s">
        <v>176</v>
      </c>
      <c r="D88" s="1">
        <v>15.62</v>
      </c>
      <c r="E88" s="1">
        <v>1</v>
      </c>
      <c r="F88" s="1"/>
    </row>
    <row r="89" spans="1:6" ht="19.5" customHeight="1">
      <c r="A89" s="1" t="s">
        <v>109</v>
      </c>
      <c r="B89" s="1" t="s">
        <v>362</v>
      </c>
      <c r="C89" s="1" t="s">
        <v>8</v>
      </c>
      <c r="D89" s="1">
        <v>28.12</v>
      </c>
      <c r="E89" s="1">
        <v>1</v>
      </c>
      <c r="F89" s="1"/>
    </row>
    <row r="90" spans="1:6" ht="19.5" customHeight="1">
      <c r="A90" s="8" t="s">
        <v>109</v>
      </c>
      <c r="B90" s="8" t="s">
        <v>180</v>
      </c>
      <c r="C90" s="8" t="s">
        <v>322</v>
      </c>
      <c r="D90" s="8">
        <v>0</v>
      </c>
      <c r="E90" s="8">
        <v>1</v>
      </c>
      <c r="F90" s="8"/>
    </row>
    <row r="91" spans="1:6" ht="19.5" customHeight="1">
      <c r="A91" s="1" t="s">
        <v>109</v>
      </c>
      <c r="B91" s="1" t="s">
        <v>185</v>
      </c>
      <c r="C91" s="1" t="s">
        <v>356</v>
      </c>
      <c r="D91" s="1">
        <v>24.75</v>
      </c>
      <c r="E91" s="1">
        <v>1</v>
      </c>
      <c r="F91" s="1"/>
    </row>
    <row r="92" spans="1:6" ht="19.5" customHeight="1">
      <c r="A92" s="1" t="s">
        <v>109</v>
      </c>
      <c r="B92" s="1" t="s">
        <v>190</v>
      </c>
      <c r="C92" s="1" t="s">
        <v>4</v>
      </c>
      <c r="D92" s="1">
        <v>79.88</v>
      </c>
      <c r="E92" s="1">
        <v>1</v>
      </c>
      <c r="F92" s="1"/>
    </row>
    <row r="93" spans="1:8" ht="19.5" customHeight="1">
      <c r="A93" s="1"/>
      <c r="B93" s="1"/>
      <c r="C93" s="1"/>
      <c r="D93" s="1"/>
      <c r="E93" s="1"/>
      <c r="F93" s="1"/>
      <c r="G93" s="7">
        <f>SUM(D85:D92)</f>
        <v>274.39</v>
      </c>
      <c r="H93" s="11">
        <f>G93+(G93*12/100)</f>
        <v>307.3168</v>
      </c>
    </row>
    <row r="94" spans="1:6" ht="19.5" customHeight="1">
      <c r="A94" s="1" t="s">
        <v>435</v>
      </c>
      <c r="B94" s="1" t="s">
        <v>248</v>
      </c>
      <c r="C94" s="1" t="s">
        <v>49</v>
      </c>
      <c r="D94" s="1">
        <v>48.84</v>
      </c>
      <c r="E94" s="1" t="s">
        <v>410</v>
      </c>
      <c r="F94" s="1" t="s">
        <v>58</v>
      </c>
    </row>
    <row r="95" spans="1:6" ht="19.5" customHeight="1">
      <c r="A95" s="1" t="s">
        <v>435</v>
      </c>
      <c r="B95" s="1" t="s">
        <v>475</v>
      </c>
      <c r="C95" s="1" t="s">
        <v>214</v>
      </c>
      <c r="D95" s="1">
        <v>124.8</v>
      </c>
      <c r="E95" s="1">
        <v>1</v>
      </c>
      <c r="F95" s="1"/>
    </row>
    <row r="96" spans="1:6" ht="19.5" customHeight="1">
      <c r="A96" s="4" t="s">
        <v>435</v>
      </c>
      <c r="B96" s="4" t="s">
        <v>194</v>
      </c>
      <c r="C96" s="5" t="s">
        <v>250</v>
      </c>
      <c r="D96" s="4">
        <v>59.5</v>
      </c>
      <c r="E96" s="4">
        <v>2</v>
      </c>
      <c r="F96" s="5" t="s">
        <v>264</v>
      </c>
    </row>
    <row r="97" spans="1:6" ht="19.5" customHeight="1">
      <c r="A97" s="1" t="s">
        <v>435</v>
      </c>
      <c r="B97" s="1" t="s">
        <v>142</v>
      </c>
      <c r="C97" s="1" t="s">
        <v>85</v>
      </c>
      <c r="D97" s="1">
        <v>182.36</v>
      </c>
      <c r="E97" s="1" t="s">
        <v>410</v>
      </c>
      <c r="F97" s="1" t="s">
        <v>228</v>
      </c>
    </row>
    <row r="98" spans="1:8" ht="19.5" customHeight="1">
      <c r="A98" s="1"/>
      <c r="B98" s="1"/>
      <c r="C98" s="1"/>
      <c r="D98" s="1"/>
      <c r="E98" s="1"/>
      <c r="F98" s="1"/>
      <c r="G98" s="7">
        <v>475</v>
      </c>
      <c r="H98" s="11">
        <f>G98+(G98*12/100)</f>
        <v>532</v>
      </c>
    </row>
    <row r="99" spans="1:6" ht="19.5" customHeight="1">
      <c r="A99" s="1" t="s">
        <v>166</v>
      </c>
      <c r="B99" s="1" t="s">
        <v>326</v>
      </c>
      <c r="C99" s="1" t="s">
        <v>393</v>
      </c>
      <c r="D99" s="1">
        <v>1385.96</v>
      </c>
      <c r="E99" s="1">
        <v>1</v>
      </c>
      <c r="F99" s="1"/>
    </row>
    <row r="100" spans="1:6" ht="19.5" customHeight="1">
      <c r="A100" s="3" t="s">
        <v>166</v>
      </c>
      <c r="B100" s="3" t="s">
        <v>371</v>
      </c>
      <c r="C100" s="1" t="s">
        <v>143</v>
      </c>
      <c r="D100" s="1">
        <v>0</v>
      </c>
      <c r="E100" s="1">
        <v>0</v>
      </c>
      <c r="F100" s="1" t="s">
        <v>259</v>
      </c>
    </row>
    <row r="101" spans="1:6" ht="19.5" customHeight="1">
      <c r="A101" s="1" t="s">
        <v>166</v>
      </c>
      <c r="B101" s="1" t="s">
        <v>192</v>
      </c>
      <c r="C101" s="1" t="s">
        <v>427</v>
      </c>
      <c r="D101" s="1">
        <v>62.85</v>
      </c>
      <c r="E101" s="1">
        <v>1</v>
      </c>
      <c r="F101" s="1" t="s">
        <v>153</v>
      </c>
    </row>
    <row r="102" spans="1:6" ht="19.5" customHeight="1">
      <c r="A102" s="3" t="s">
        <v>166</v>
      </c>
      <c r="B102" s="1" t="s">
        <v>263</v>
      </c>
      <c r="C102" s="3" t="s">
        <v>148</v>
      </c>
      <c r="D102" s="1">
        <v>0</v>
      </c>
      <c r="E102" s="1">
        <v>0</v>
      </c>
      <c r="F102" s="1" t="s">
        <v>153</v>
      </c>
    </row>
    <row r="103" spans="1:6" ht="19.5" customHeight="1">
      <c r="A103" s="1" t="s">
        <v>166</v>
      </c>
      <c r="B103" s="1" t="s">
        <v>409</v>
      </c>
      <c r="C103" s="1" t="s">
        <v>343</v>
      </c>
      <c r="D103" s="1">
        <v>0</v>
      </c>
      <c r="E103" s="1">
        <v>0</v>
      </c>
      <c r="F103" s="1" t="s">
        <v>378</v>
      </c>
    </row>
    <row r="104" spans="1:6" ht="19.5" customHeight="1">
      <c r="A104" s="1" t="s">
        <v>166</v>
      </c>
      <c r="B104" s="1" t="s">
        <v>289</v>
      </c>
      <c r="C104" s="3" t="s">
        <v>204</v>
      </c>
      <c r="D104" s="1">
        <v>0</v>
      </c>
      <c r="E104" s="1">
        <v>1</v>
      </c>
      <c r="F104" s="1" t="s">
        <v>201</v>
      </c>
    </row>
    <row r="105" spans="1:8" ht="19.5" customHeight="1">
      <c r="A105" s="1"/>
      <c r="B105" s="1"/>
      <c r="C105" s="1"/>
      <c r="D105" s="1"/>
      <c r="E105" s="1"/>
      <c r="F105" s="1"/>
      <c r="G105" s="7">
        <f>SUM(D99:D104)</f>
        <v>1448.81</v>
      </c>
      <c r="H105" s="11">
        <f>G105+(G105*12/100)</f>
        <v>1622.6671999999999</v>
      </c>
    </row>
    <row r="106" spans="1:6" ht="19.5" customHeight="1">
      <c r="A106" s="1" t="s">
        <v>435</v>
      </c>
      <c r="B106" s="1" t="s">
        <v>60</v>
      </c>
      <c r="C106" s="1" t="s">
        <v>484</v>
      </c>
      <c r="D106" s="1">
        <v>366.69</v>
      </c>
      <c r="E106" s="1" t="s">
        <v>410</v>
      </c>
      <c r="F106" s="1" t="s">
        <v>68</v>
      </c>
    </row>
    <row r="107" spans="1:6" ht="19.5" customHeight="1">
      <c r="A107" s="1" t="s">
        <v>435</v>
      </c>
      <c r="B107" s="1" t="s">
        <v>318</v>
      </c>
      <c r="C107" s="1" t="s">
        <v>294</v>
      </c>
      <c r="D107" s="1">
        <v>473.45</v>
      </c>
      <c r="E107" s="1" t="s">
        <v>410</v>
      </c>
      <c r="F107" s="1" t="s">
        <v>9</v>
      </c>
    </row>
    <row r="108" spans="1:6" ht="19.5" customHeight="1">
      <c r="A108" s="1" t="s">
        <v>435</v>
      </c>
      <c r="B108" s="1" t="s">
        <v>14</v>
      </c>
      <c r="C108" s="1" t="s">
        <v>266</v>
      </c>
      <c r="D108" s="1">
        <v>349.49</v>
      </c>
      <c r="E108" s="1" t="s">
        <v>410</v>
      </c>
      <c r="F108" s="1"/>
    </row>
    <row r="109" spans="1:8" ht="19.5" customHeight="1">
      <c r="A109" s="1"/>
      <c r="B109" s="1"/>
      <c r="C109" s="1"/>
      <c r="D109" s="1"/>
      <c r="E109" s="1"/>
      <c r="F109" s="1"/>
      <c r="G109" s="7">
        <f>SUM(D106:D108)</f>
        <v>1189.63</v>
      </c>
      <c r="H109" s="11">
        <f>G109+(G109*12/100)</f>
        <v>1332.3856</v>
      </c>
    </row>
    <row r="110" spans="1:6" ht="19.5" customHeight="1">
      <c r="A110" s="1" t="s">
        <v>169</v>
      </c>
      <c r="B110" s="1" t="s">
        <v>74</v>
      </c>
      <c r="C110" s="1" t="s">
        <v>114</v>
      </c>
      <c r="D110" s="1">
        <v>474.29</v>
      </c>
      <c r="E110" s="1">
        <v>1</v>
      </c>
      <c r="F110" s="1" t="s">
        <v>463</v>
      </c>
    </row>
    <row r="111" spans="1:6" ht="19.5" customHeight="1">
      <c r="A111" s="1" t="s">
        <v>169</v>
      </c>
      <c r="B111" s="1" t="s">
        <v>490</v>
      </c>
      <c r="C111" s="1" t="s">
        <v>495</v>
      </c>
      <c r="D111" s="1">
        <v>138.86</v>
      </c>
      <c r="E111" s="1">
        <v>1</v>
      </c>
      <c r="F111" s="3" t="s">
        <v>495</v>
      </c>
    </row>
    <row r="112" spans="1:6" ht="19.5" customHeight="1">
      <c r="A112" s="1" t="s">
        <v>169</v>
      </c>
      <c r="B112" s="1" t="s">
        <v>199</v>
      </c>
      <c r="C112" s="1" t="s">
        <v>496</v>
      </c>
      <c r="D112" s="1">
        <v>129.97</v>
      </c>
      <c r="E112" s="1">
        <v>1</v>
      </c>
      <c r="F112" s="1" t="s">
        <v>7</v>
      </c>
    </row>
    <row r="113" spans="1:8" ht="19.5" customHeight="1">
      <c r="A113" s="1"/>
      <c r="B113" s="1"/>
      <c r="C113" s="1"/>
      <c r="D113" s="1"/>
      <c r="E113" s="1"/>
      <c r="F113" s="1"/>
      <c r="G113" s="7">
        <f>SUM(D110:D112)</f>
        <v>743.1200000000001</v>
      </c>
      <c r="H113" s="11">
        <f>G113+(G113*12/100)</f>
        <v>832.2944000000001</v>
      </c>
    </row>
    <row r="114" spans="1:6" ht="19.5" customHeight="1">
      <c r="A114" s="1" t="s">
        <v>261</v>
      </c>
      <c r="B114" s="1" t="s">
        <v>349</v>
      </c>
      <c r="C114" s="1" t="s">
        <v>90</v>
      </c>
      <c r="D114" s="1">
        <v>123.32</v>
      </c>
      <c r="E114" s="1">
        <v>1</v>
      </c>
      <c r="F114" s="1"/>
    </row>
    <row r="115" spans="1:8" ht="19.5" customHeight="1">
      <c r="A115" s="1"/>
      <c r="B115" s="1"/>
      <c r="C115" s="1"/>
      <c r="D115" s="1"/>
      <c r="E115" s="1"/>
      <c r="F115" s="1"/>
      <c r="G115" s="6">
        <v>123.32</v>
      </c>
      <c r="H115" s="11">
        <f>G115+(G115*12/100)</f>
        <v>138.11839999999998</v>
      </c>
    </row>
    <row r="116" spans="1:6" ht="19.5" customHeight="1">
      <c r="A116" s="1"/>
      <c r="B116" s="1"/>
      <c r="C116" s="1"/>
      <c r="D116" s="1"/>
      <c r="E116" s="1"/>
      <c r="F116" s="1"/>
    </row>
    <row r="117" spans="1:6" ht="19.5" customHeight="1">
      <c r="A117" s="1" t="s">
        <v>84</v>
      </c>
      <c r="B117" s="1" t="s">
        <v>33</v>
      </c>
      <c r="C117" s="1" t="s">
        <v>335</v>
      </c>
      <c r="D117" s="1">
        <v>837</v>
      </c>
      <c r="E117" s="1">
        <v>1</v>
      </c>
      <c r="F117" s="1" t="s">
        <v>445</v>
      </c>
    </row>
    <row r="118" spans="1:8" ht="19.5" customHeight="1">
      <c r="A118" s="1"/>
      <c r="B118" s="1"/>
      <c r="C118" s="1"/>
      <c r="D118" s="1"/>
      <c r="E118" s="1"/>
      <c r="F118" s="1"/>
      <c r="G118" s="6">
        <v>837</v>
      </c>
      <c r="H118" s="11">
        <f>G118+(G118*12/100)</f>
        <v>937.44</v>
      </c>
    </row>
    <row r="119" spans="1:6" ht="19.5" customHeight="1">
      <c r="A119" s="1" t="s">
        <v>298</v>
      </c>
      <c r="B119" s="1" t="s">
        <v>334</v>
      </c>
      <c r="C119" s="1" t="s">
        <v>206</v>
      </c>
      <c r="D119" s="1">
        <v>77.86</v>
      </c>
      <c r="E119" s="1">
        <v>2</v>
      </c>
      <c r="F119" s="1"/>
    </row>
    <row r="120" spans="1:6" ht="19.5" customHeight="1">
      <c r="A120" s="1" t="s">
        <v>298</v>
      </c>
      <c r="B120" s="1" t="s">
        <v>358</v>
      </c>
      <c r="C120" s="1" t="s">
        <v>235</v>
      </c>
      <c r="D120" s="1">
        <v>32.49</v>
      </c>
      <c r="E120" s="1">
        <v>1</v>
      </c>
      <c r="F120" s="1"/>
    </row>
    <row r="121" spans="1:6" ht="19.5" customHeight="1">
      <c r="A121" s="1" t="s">
        <v>298</v>
      </c>
      <c r="B121" s="1" t="s">
        <v>278</v>
      </c>
      <c r="C121" s="1" t="s">
        <v>15</v>
      </c>
      <c r="D121" s="1">
        <v>59.45</v>
      </c>
      <c r="E121" s="1">
        <v>1</v>
      </c>
      <c r="F121" s="1"/>
    </row>
    <row r="122" spans="1:6" ht="19.5" customHeight="1">
      <c r="A122" s="1" t="s">
        <v>298</v>
      </c>
      <c r="B122" s="1" t="s">
        <v>17</v>
      </c>
      <c r="C122" s="1" t="s">
        <v>157</v>
      </c>
      <c r="D122" s="1">
        <v>55.93</v>
      </c>
      <c r="E122" s="1">
        <v>1</v>
      </c>
      <c r="F122" s="1"/>
    </row>
    <row r="123" spans="1:6" ht="19.5" customHeight="1">
      <c r="A123" s="1" t="s">
        <v>298</v>
      </c>
      <c r="B123" s="1" t="s">
        <v>316</v>
      </c>
      <c r="C123" s="1" t="s">
        <v>22</v>
      </c>
      <c r="D123" s="1">
        <v>53.55</v>
      </c>
      <c r="E123" s="1">
        <v>1</v>
      </c>
      <c r="F123" s="1"/>
    </row>
    <row r="124" spans="1:6" ht="19.5" customHeight="1">
      <c r="A124" s="1" t="s">
        <v>298</v>
      </c>
      <c r="B124" s="1" t="s">
        <v>168</v>
      </c>
      <c r="C124" s="1" t="s">
        <v>227</v>
      </c>
      <c r="D124" s="1">
        <v>53.55</v>
      </c>
      <c r="E124" s="1">
        <v>1</v>
      </c>
      <c r="F124" s="1"/>
    </row>
    <row r="125" spans="1:6" ht="19.5" customHeight="1">
      <c r="A125" s="1" t="s">
        <v>298</v>
      </c>
      <c r="B125" s="1" t="s">
        <v>81</v>
      </c>
      <c r="C125" s="1" t="s">
        <v>26</v>
      </c>
      <c r="D125" s="1">
        <v>53.55</v>
      </c>
      <c r="E125" s="1">
        <v>1</v>
      </c>
      <c r="F125" s="1"/>
    </row>
    <row r="126" spans="1:6" ht="19.5" customHeight="1">
      <c r="A126" s="1" t="s">
        <v>298</v>
      </c>
      <c r="B126" s="1" t="s">
        <v>87</v>
      </c>
      <c r="C126" s="1" t="s">
        <v>82</v>
      </c>
      <c r="D126" s="1">
        <v>133.88</v>
      </c>
      <c r="E126" s="1">
        <v>1</v>
      </c>
      <c r="F126" s="1"/>
    </row>
    <row r="127" spans="1:6" ht="19.5" customHeight="1">
      <c r="A127" s="1" t="s">
        <v>298</v>
      </c>
      <c r="B127" s="1" t="s">
        <v>42</v>
      </c>
      <c r="C127" s="1" t="s">
        <v>240</v>
      </c>
      <c r="D127" s="1">
        <v>142.89</v>
      </c>
      <c r="E127" s="1">
        <v>1</v>
      </c>
      <c r="F127" s="1"/>
    </row>
    <row r="128" spans="1:6" ht="19.5" customHeight="1">
      <c r="A128" s="8" t="s">
        <v>298</v>
      </c>
      <c r="B128" s="8" t="s">
        <v>424</v>
      </c>
      <c r="C128" s="12" t="s">
        <v>478</v>
      </c>
      <c r="D128" s="8">
        <v>0</v>
      </c>
      <c r="E128" s="8">
        <v>0</v>
      </c>
      <c r="F128" s="1"/>
    </row>
    <row r="129" spans="1:6" ht="19.5" customHeight="1">
      <c r="A129" s="1" t="s">
        <v>298</v>
      </c>
      <c r="B129" s="1" t="s">
        <v>177</v>
      </c>
      <c r="C129" s="1" t="s">
        <v>268</v>
      </c>
      <c r="D129" s="1">
        <v>52.36</v>
      </c>
      <c r="E129" s="1">
        <v>1</v>
      </c>
      <c r="F129" s="1"/>
    </row>
    <row r="130" spans="1:6" ht="19.5" customHeight="1">
      <c r="A130" s="1" t="s">
        <v>298</v>
      </c>
      <c r="B130" s="1" t="s">
        <v>452</v>
      </c>
      <c r="C130" s="3" t="s">
        <v>186</v>
      </c>
      <c r="D130" s="1">
        <v>22.03</v>
      </c>
      <c r="E130" s="1">
        <v>5</v>
      </c>
      <c r="F130" s="1"/>
    </row>
    <row r="131" spans="1:6" ht="19.5" customHeight="1">
      <c r="A131" s="1" t="s">
        <v>298</v>
      </c>
      <c r="B131" s="1" t="s">
        <v>311</v>
      </c>
      <c r="C131" s="1" t="s">
        <v>253</v>
      </c>
      <c r="D131" s="1">
        <v>25.07</v>
      </c>
      <c r="E131" s="1">
        <v>1</v>
      </c>
      <c r="F131" s="1"/>
    </row>
    <row r="132" spans="1:6" ht="19.5" customHeight="1">
      <c r="A132" s="1" t="s">
        <v>298</v>
      </c>
      <c r="B132" s="1" t="s">
        <v>315</v>
      </c>
      <c r="C132" s="3" t="s">
        <v>0</v>
      </c>
      <c r="D132" s="1">
        <v>25.98</v>
      </c>
      <c r="E132" s="1">
        <v>2</v>
      </c>
      <c r="F132" s="1"/>
    </row>
    <row r="133" spans="1:6" ht="19.5" customHeight="1">
      <c r="A133" s="1" t="s">
        <v>298</v>
      </c>
      <c r="B133" s="1" t="s">
        <v>226</v>
      </c>
      <c r="C133" s="1" t="s">
        <v>79</v>
      </c>
      <c r="D133" s="1">
        <v>45.84</v>
      </c>
      <c r="E133" s="1">
        <v>1</v>
      </c>
      <c r="F133" s="1"/>
    </row>
    <row r="134" spans="1:6" ht="19.5" customHeight="1">
      <c r="A134" s="1" t="s">
        <v>298</v>
      </c>
      <c r="B134" s="1" t="s">
        <v>178</v>
      </c>
      <c r="C134" s="1" t="s">
        <v>135</v>
      </c>
      <c r="D134" s="1">
        <v>60.23</v>
      </c>
      <c r="E134" s="1">
        <v>1</v>
      </c>
      <c r="F134" s="1"/>
    </row>
    <row r="135" spans="1:6" ht="19.5" customHeight="1">
      <c r="A135" s="1" t="s">
        <v>298</v>
      </c>
      <c r="B135" s="1" t="s">
        <v>497</v>
      </c>
      <c r="C135" s="3" t="s">
        <v>119</v>
      </c>
      <c r="D135" s="1">
        <v>32.57</v>
      </c>
      <c r="E135" s="1">
        <v>2</v>
      </c>
      <c r="F135" s="1"/>
    </row>
    <row r="136" spans="1:6" ht="19.5" customHeight="1">
      <c r="A136" s="1" t="s">
        <v>298</v>
      </c>
      <c r="B136" s="1" t="s">
        <v>20</v>
      </c>
      <c r="C136" s="1" t="s">
        <v>482</v>
      </c>
      <c r="D136" s="1">
        <v>56.59</v>
      </c>
      <c r="E136" s="1">
        <v>1</v>
      </c>
      <c r="F136" s="1"/>
    </row>
    <row r="137" spans="1:6" ht="19.5" customHeight="1">
      <c r="A137" s="1" t="s">
        <v>298</v>
      </c>
      <c r="B137" s="1" t="s">
        <v>404</v>
      </c>
      <c r="C137" s="1" t="s">
        <v>324</v>
      </c>
      <c r="D137" s="1">
        <v>107.83</v>
      </c>
      <c r="E137" s="1">
        <v>1</v>
      </c>
      <c r="F137" s="1"/>
    </row>
    <row r="138" spans="1:6" ht="19.5" customHeight="1">
      <c r="A138" s="1" t="s">
        <v>298</v>
      </c>
      <c r="B138" s="1" t="s">
        <v>38</v>
      </c>
      <c r="C138" s="1" t="s">
        <v>51</v>
      </c>
      <c r="D138" s="3">
        <v>164.1</v>
      </c>
      <c r="E138" s="1">
        <v>1</v>
      </c>
      <c r="F138" s="1"/>
    </row>
    <row r="139" spans="1:6" ht="19.5" customHeight="1">
      <c r="A139" s="1" t="s">
        <v>298</v>
      </c>
      <c r="B139" s="1" t="s">
        <v>363</v>
      </c>
      <c r="C139" s="1" t="s">
        <v>27</v>
      </c>
      <c r="D139" s="1">
        <v>46.8</v>
      </c>
      <c r="E139" s="1">
        <v>1</v>
      </c>
      <c r="F139" s="1"/>
    </row>
    <row r="140" spans="1:6" ht="19.5" customHeight="1">
      <c r="A140" s="1" t="s">
        <v>298</v>
      </c>
      <c r="B140" s="1" t="s">
        <v>35</v>
      </c>
      <c r="C140" s="1" t="s">
        <v>72</v>
      </c>
      <c r="D140" s="1">
        <v>94.23</v>
      </c>
      <c r="E140" s="1">
        <v>1</v>
      </c>
      <c r="F140" s="1"/>
    </row>
    <row r="141" spans="1:8" ht="19.5" customHeight="1">
      <c r="A141" s="1"/>
      <c r="B141" s="1"/>
      <c r="C141" s="1"/>
      <c r="D141" s="1"/>
      <c r="E141" s="1"/>
      <c r="F141" s="7"/>
      <c r="G141" s="7">
        <v>1611.53</v>
      </c>
      <c r="H141" s="11">
        <f>G141+(G141*12/100)</f>
        <v>1804.9135999999999</v>
      </c>
    </row>
    <row r="142" spans="1:6" ht="19.5" customHeight="1">
      <c r="A142" s="1" t="s">
        <v>37</v>
      </c>
      <c r="B142" s="3" t="s">
        <v>232</v>
      </c>
      <c r="C142" s="3" t="s">
        <v>421</v>
      </c>
      <c r="D142" s="1">
        <v>388.08</v>
      </c>
      <c r="E142" s="1">
        <v>1</v>
      </c>
      <c r="F142" s="1"/>
    </row>
    <row r="143" spans="1:7" ht="19.5" customHeight="1">
      <c r="A143" s="15" t="s">
        <v>37</v>
      </c>
      <c r="B143" s="13" t="s">
        <v>232</v>
      </c>
      <c r="C143" s="15" t="s">
        <v>421</v>
      </c>
      <c r="D143" s="13">
        <v>0</v>
      </c>
      <c r="E143" s="13">
        <v>1</v>
      </c>
      <c r="F143" s="15" t="s">
        <v>403</v>
      </c>
      <c r="G143" s="14"/>
    </row>
    <row r="144" spans="1:6" ht="19.5" customHeight="1">
      <c r="A144" s="1" t="s">
        <v>37</v>
      </c>
      <c r="B144" s="1" t="s">
        <v>16</v>
      </c>
      <c r="C144" s="3" t="s">
        <v>342</v>
      </c>
      <c r="D144" s="1">
        <v>135.81</v>
      </c>
      <c r="E144" s="1">
        <v>1</v>
      </c>
      <c r="F144" s="1" t="s">
        <v>344</v>
      </c>
    </row>
    <row r="145" spans="1:6" ht="19.5" customHeight="1">
      <c r="A145" s="1" t="s">
        <v>37</v>
      </c>
      <c r="B145" s="1" t="s">
        <v>65</v>
      </c>
      <c r="C145" s="1" t="s">
        <v>244</v>
      </c>
      <c r="D145" s="1">
        <v>212.59</v>
      </c>
      <c r="E145" s="1">
        <v>1</v>
      </c>
      <c r="F145" s="1"/>
    </row>
    <row r="146" spans="1:6" ht="19.5" customHeight="1">
      <c r="A146" s="1" t="s">
        <v>37</v>
      </c>
      <c r="B146" s="1" t="s">
        <v>34</v>
      </c>
      <c r="C146" s="1" t="s">
        <v>460</v>
      </c>
      <c r="D146" s="1">
        <v>60.3</v>
      </c>
      <c r="E146" s="1">
        <v>2</v>
      </c>
      <c r="F146" s="1" t="s">
        <v>396</v>
      </c>
    </row>
    <row r="147" spans="1:8" ht="19.5" customHeight="1">
      <c r="A147" s="1"/>
      <c r="B147" s="1"/>
      <c r="C147" s="1"/>
      <c r="D147" s="1"/>
      <c r="E147" s="1"/>
      <c r="F147" s="1"/>
      <c r="G147" s="7">
        <f>SUM(D142:D146)</f>
        <v>796.78</v>
      </c>
      <c r="H147" s="11">
        <f>G147+(G147*12/100)</f>
        <v>892.3936</v>
      </c>
    </row>
    <row r="148" spans="1:6" ht="19.5" customHeight="1">
      <c r="A148" s="3" t="s">
        <v>203</v>
      </c>
      <c r="B148" s="1" t="s">
        <v>293</v>
      </c>
      <c r="C148" s="1" t="s">
        <v>321</v>
      </c>
      <c r="D148" s="1">
        <v>216.56</v>
      </c>
      <c r="E148" s="1">
        <v>1</v>
      </c>
      <c r="F148" s="1" t="s">
        <v>408</v>
      </c>
    </row>
    <row r="149" spans="1:8" ht="19.5" customHeight="1">
      <c r="A149" s="1"/>
      <c r="B149" s="1"/>
      <c r="C149" s="1"/>
      <c r="D149" s="1"/>
      <c r="E149" s="1"/>
      <c r="F149" s="1"/>
      <c r="G149" s="6">
        <v>216.56</v>
      </c>
      <c r="H149" s="11">
        <f>G149+(G149*12/100)</f>
        <v>242.5472</v>
      </c>
    </row>
    <row r="150" spans="1:6" ht="19.5" customHeight="1">
      <c r="A150" s="1" t="s">
        <v>265</v>
      </c>
      <c r="B150" s="1" t="s">
        <v>379</v>
      </c>
      <c r="C150" s="1" t="s">
        <v>91</v>
      </c>
      <c r="D150" s="3">
        <v>98.83</v>
      </c>
      <c r="E150" s="1">
        <v>1</v>
      </c>
      <c r="F150" s="1" t="s">
        <v>417</v>
      </c>
    </row>
    <row r="151" spans="1:6" ht="19.5" customHeight="1">
      <c r="A151" s="1" t="s">
        <v>265</v>
      </c>
      <c r="B151" s="1" t="s">
        <v>255</v>
      </c>
      <c r="C151" s="1" t="s">
        <v>55</v>
      </c>
      <c r="D151" s="1">
        <v>28.38</v>
      </c>
      <c r="E151" s="3" t="s">
        <v>446</v>
      </c>
      <c r="F151" s="1" t="s">
        <v>7</v>
      </c>
    </row>
    <row r="152" spans="1:6" ht="19.5" customHeight="1">
      <c r="A152" s="1" t="s">
        <v>265</v>
      </c>
      <c r="B152" s="1" t="s">
        <v>183</v>
      </c>
      <c r="C152" s="1" t="s">
        <v>229</v>
      </c>
      <c r="D152" s="1">
        <v>0</v>
      </c>
      <c r="E152" s="3" t="s">
        <v>359</v>
      </c>
      <c r="F152" s="1" t="s">
        <v>7</v>
      </c>
    </row>
    <row r="153" spans="1:8" ht="19.5" customHeight="1">
      <c r="A153" s="1"/>
      <c r="B153" s="1"/>
      <c r="C153" s="1"/>
      <c r="D153" s="1"/>
      <c r="E153" s="1"/>
      <c r="F153" s="1"/>
      <c r="G153" s="7">
        <f>SUM(D150:D152)</f>
        <v>127.21</v>
      </c>
      <c r="H153" s="11">
        <f>G153+(G153*12/100)</f>
        <v>142.4752</v>
      </c>
    </row>
    <row r="154" spans="1:6" ht="19.5" customHeight="1">
      <c r="A154" s="1" t="s">
        <v>106</v>
      </c>
      <c r="B154" s="1" t="s">
        <v>167</v>
      </c>
      <c r="C154" s="1" t="s">
        <v>468</v>
      </c>
      <c r="D154" s="1">
        <v>777.61</v>
      </c>
      <c r="E154" s="1">
        <v>1</v>
      </c>
      <c r="F154" s="3" t="s">
        <v>267</v>
      </c>
    </row>
    <row r="155" spans="1:8" ht="19.5" customHeight="1">
      <c r="A155" s="1"/>
      <c r="B155" s="1"/>
      <c r="C155" s="1"/>
      <c r="D155" s="1"/>
      <c r="E155" s="1"/>
      <c r="F155" s="1"/>
      <c r="G155" s="6">
        <v>777.61</v>
      </c>
      <c r="H155" s="11">
        <f>G155+(G155*12/100)</f>
        <v>870.9232</v>
      </c>
    </row>
    <row r="156" spans="1:6" ht="19.5" customHeight="1">
      <c r="A156" s="1" t="s">
        <v>439</v>
      </c>
      <c r="B156" s="1" t="s">
        <v>366</v>
      </c>
      <c r="C156" s="3" t="s">
        <v>61</v>
      </c>
      <c r="D156" s="1">
        <v>64.82</v>
      </c>
      <c r="E156" s="3" t="s">
        <v>389</v>
      </c>
      <c r="F156" s="1">
        <v>2</v>
      </c>
    </row>
    <row r="157" spans="1:6" ht="19.5" customHeight="1">
      <c r="A157" s="1" t="s">
        <v>439</v>
      </c>
      <c r="B157" s="1" t="s">
        <v>367</v>
      </c>
      <c r="C157" s="1" t="s">
        <v>285</v>
      </c>
      <c r="D157" s="1">
        <v>92.65</v>
      </c>
      <c r="E157" s="3" t="s">
        <v>406</v>
      </c>
      <c r="F157" s="1">
        <v>2</v>
      </c>
    </row>
    <row r="158" spans="1:6" ht="19.5" customHeight="1">
      <c r="A158" s="1" t="s">
        <v>439</v>
      </c>
      <c r="B158" s="1" t="s">
        <v>36</v>
      </c>
      <c r="C158" s="1" t="s">
        <v>449</v>
      </c>
      <c r="D158" s="1">
        <v>99.28</v>
      </c>
      <c r="E158" s="3" t="s">
        <v>187</v>
      </c>
      <c r="F158" s="1">
        <v>1</v>
      </c>
    </row>
    <row r="159" spans="1:6" ht="19.5" customHeight="1">
      <c r="A159" s="1" t="s">
        <v>439</v>
      </c>
      <c r="B159" s="1" t="s">
        <v>40</v>
      </c>
      <c r="C159" s="1" t="s">
        <v>483</v>
      </c>
      <c r="D159" s="1">
        <v>0</v>
      </c>
      <c r="E159" s="3" t="s">
        <v>260</v>
      </c>
      <c r="F159" s="1">
        <v>2</v>
      </c>
    </row>
    <row r="160" spans="1:6" ht="19.5" customHeight="1">
      <c r="A160" s="1" t="s">
        <v>439</v>
      </c>
      <c r="B160" s="1" t="s">
        <v>211</v>
      </c>
      <c r="C160" s="1" t="s">
        <v>332</v>
      </c>
      <c r="D160" s="1">
        <v>105.93</v>
      </c>
      <c r="E160" s="3" t="s">
        <v>455</v>
      </c>
      <c r="F160" s="1">
        <v>2</v>
      </c>
    </row>
    <row r="161" spans="1:6" ht="19.5" customHeight="1">
      <c r="A161" s="1" t="s">
        <v>439</v>
      </c>
      <c r="B161" s="1" t="s">
        <v>312</v>
      </c>
      <c r="C161" s="1" t="s">
        <v>386</v>
      </c>
      <c r="D161" s="1">
        <v>49.78</v>
      </c>
      <c r="E161" s="3" t="s">
        <v>395</v>
      </c>
      <c r="F161" s="1">
        <v>2</v>
      </c>
    </row>
    <row r="162" spans="1:6" ht="19.5" customHeight="1">
      <c r="A162" s="1" t="s">
        <v>439</v>
      </c>
      <c r="B162" s="1" t="s">
        <v>341</v>
      </c>
      <c r="C162" s="1" t="s">
        <v>436</v>
      </c>
      <c r="D162" s="1">
        <v>59.45</v>
      </c>
      <c r="E162" s="3" t="s">
        <v>112</v>
      </c>
      <c r="F162" s="1">
        <v>1</v>
      </c>
    </row>
    <row r="163" spans="1:6" ht="19.5" customHeight="1">
      <c r="A163" s="1" t="s">
        <v>439</v>
      </c>
      <c r="B163" s="1" t="s">
        <v>328</v>
      </c>
      <c r="C163" s="1" t="s">
        <v>67</v>
      </c>
      <c r="D163" s="1">
        <v>0</v>
      </c>
      <c r="E163" s="3" t="s">
        <v>97</v>
      </c>
      <c r="F163" s="1">
        <v>1</v>
      </c>
    </row>
    <row r="164" spans="1:6" ht="19.5" customHeight="1">
      <c r="A164" s="1" t="s">
        <v>439</v>
      </c>
      <c r="B164" s="1" t="s">
        <v>399</v>
      </c>
      <c r="C164" s="1" t="s">
        <v>173</v>
      </c>
      <c r="D164" s="1">
        <v>289.99</v>
      </c>
      <c r="E164" s="1">
        <v>1</v>
      </c>
      <c r="F164" s="1">
        <v>1</v>
      </c>
    </row>
    <row r="165" spans="1:6" ht="19.5" customHeight="1">
      <c r="A165" s="1" t="s">
        <v>439</v>
      </c>
      <c r="B165" s="1" t="s">
        <v>23</v>
      </c>
      <c r="C165" s="1" t="s">
        <v>456</v>
      </c>
      <c r="D165" s="1">
        <v>286.29</v>
      </c>
      <c r="E165" s="1">
        <v>1</v>
      </c>
      <c r="F165" s="1">
        <v>1</v>
      </c>
    </row>
    <row r="166" spans="1:8" ht="19.5" customHeight="1">
      <c r="A166" s="1"/>
      <c r="B166" s="1"/>
      <c r="C166" s="1"/>
      <c r="D166" s="1"/>
      <c r="E166" s="1"/>
      <c r="F166" s="1"/>
      <c r="G166" s="7">
        <f>(D157*F157)+(D158*F158)+(D160*F160)+(D161*F161)+(D162+D164+D165)</f>
        <v>1231.73</v>
      </c>
      <c r="H166" s="11">
        <f>G166+(G166*12/100)</f>
        <v>1379.5376</v>
      </c>
    </row>
    <row r="167" spans="1:6" ht="19.5" customHeight="1">
      <c r="A167" s="3" t="s">
        <v>303</v>
      </c>
      <c r="B167" s="1" t="s">
        <v>288</v>
      </c>
      <c r="C167" s="1" t="s">
        <v>44</v>
      </c>
      <c r="D167" s="1">
        <v>805.88</v>
      </c>
      <c r="E167" s="1">
        <v>1</v>
      </c>
      <c r="F167" s="1" t="s">
        <v>350</v>
      </c>
    </row>
    <row r="168" spans="1:6" ht="19.5" customHeight="1">
      <c r="A168" s="1" t="s">
        <v>303</v>
      </c>
      <c r="B168" s="1" t="s">
        <v>3</v>
      </c>
      <c r="C168" s="1" t="s">
        <v>104</v>
      </c>
      <c r="D168" s="1">
        <v>73.5</v>
      </c>
      <c r="E168" s="1">
        <v>1</v>
      </c>
      <c r="F168" s="1" t="s">
        <v>70</v>
      </c>
    </row>
    <row r="169" spans="1:6" ht="19.5" customHeight="1">
      <c r="A169" s="1" t="s">
        <v>303</v>
      </c>
      <c r="B169" s="1" t="s">
        <v>345</v>
      </c>
      <c r="C169" s="1" t="s">
        <v>111</v>
      </c>
      <c r="D169" s="1">
        <v>1283.45</v>
      </c>
      <c r="E169" s="1">
        <v>1</v>
      </c>
      <c r="F169" s="1" t="s">
        <v>271</v>
      </c>
    </row>
    <row r="170" spans="1:6" ht="19.5" customHeight="1">
      <c r="A170" s="1" t="s">
        <v>303</v>
      </c>
      <c r="B170" s="1" t="s">
        <v>191</v>
      </c>
      <c r="C170" s="1" t="s">
        <v>138</v>
      </c>
      <c r="D170" s="1">
        <v>28.9</v>
      </c>
      <c r="E170" s="1">
        <v>2</v>
      </c>
      <c r="F170" s="1" t="s">
        <v>457</v>
      </c>
    </row>
    <row r="171" spans="1:6" ht="19.5" customHeight="1">
      <c r="A171" s="1" t="s">
        <v>303</v>
      </c>
      <c r="B171" s="1" t="s">
        <v>339</v>
      </c>
      <c r="C171" s="1" t="s">
        <v>70</v>
      </c>
      <c r="D171" s="1">
        <v>73.5</v>
      </c>
      <c r="E171" s="1">
        <v>1</v>
      </c>
      <c r="F171" s="1" t="s">
        <v>104</v>
      </c>
    </row>
    <row r="172" spans="1:8" ht="19.5" customHeight="1">
      <c r="A172" s="1"/>
      <c r="B172" s="1"/>
      <c r="C172" s="1"/>
      <c r="D172" s="1"/>
      <c r="E172" s="1"/>
      <c r="F172" s="1"/>
      <c r="G172" s="7">
        <v>1414.8</v>
      </c>
      <c r="H172" s="11">
        <f>G172+(G172*12/100)</f>
        <v>1584.576</v>
      </c>
    </row>
    <row r="173" spans="1:6" ht="19.5" customHeight="1">
      <c r="A173" s="1" t="s">
        <v>77</v>
      </c>
      <c r="B173" s="1" t="s">
        <v>275</v>
      </c>
      <c r="C173" s="1" t="s">
        <v>401</v>
      </c>
      <c r="D173" s="1">
        <v>147.02</v>
      </c>
      <c r="E173" s="1">
        <v>1</v>
      </c>
      <c r="F173" s="1" t="s">
        <v>53</v>
      </c>
    </row>
    <row r="174" spans="1:6" ht="19.5" customHeight="1">
      <c r="A174" s="1" t="s">
        <v>77</v>
      </c>
      <c r="B174" s="1" t="s">
        <v>333</v>
      </c>
      <c r="C174" s="1" t="s">
        <v>355</v>
      </c>
      <c r="D174" s="1">
        <v>14.71</v>
      </c>
      <c r="E174" s="1">
        <v>1</v>
      </c>
      <c r="F174" s="1"/>
    </row>
    <row r="175" spans="1:6" ht="19.5" customHeight="1">
      <c r="A175" s="1" t="s">
        <v>77</v>
      </c>
      <c r="B175" s="1" t="s">
        <v>222</v>
      </c>
      <c r="C175" s="1" t="s">
        <v>313</v>
      </c>
      <c r="D175" s="1">
        <v>31.02</v>
      </c>
      <c r="E175" s="1">
        <v>1</v>
      </c>
      <c r="F175" s="1" t="s">
        <v>220</v>
      </c>
    </row>
    <row r="176" spans="1:6" ht="19.5" customHeight="1">
      <c r="A176" s="1" t="s">
        <v>77</v>
      </c>
      <c r="B176" s="1" t="s">
        <v>422</v>
      </c>
      <c r="C176" s="1" t="s">
        <v>133</v>
      </c>
      <c r="D176" s="1">
        <v>165.76</v>
      </c>
      <c r="E176" s="1">
        <v>1</v>
      </c>
      <c r="F176" s="1" t="s">
        <v>54</v>
      </c>
    </row>
    <row r="177" spans="1:6" ht="19.5" customHeight="1">
      <c r="A177" s="1" t="s">
        <v>77</v>
      </c>
      <c r="B177" s="1" t="s">
        <v>471</v>
      </c>
      <c r="C177" s="1" t="s">
        <v>213</v>
      </c>
      <c r="D177" s="1">
        <v>386.33</v>
      </c>
      <c r="E177" s="1">
        <v>1</v>
      </c>
      <c r="F177" s="1" t="s">
        <v>258</v>
      </c>
    </row>
    <row r="178" spans="1:8" ht="19.5" customHeight="1">
      <c r="A178" s="1"/>
      <c r="B178" s="1"/>
      <c r="C178" s="1"/>
      <c r="D178" s="1"/>
      <c r="E178" s="1"/>
      <c r="F178" s="1"/>
      <c r="G178" s="7">
        <f>SUM(D173:D177)</f>
        <v>744.8399999999999</v>
      </c>
      <c r="H178" s="11">
        <f>G178+(G178*12/100)</f>
        <v>834.2207999999999</v>
      </c>
    </row>
    <row r="179" spans="1:6" ht="19.5" customHeight="1">
      <c r="A179" s="4" t="s">
        <v>300</v>
      </c>
      <c r="B179" s="4" t="s">
        <v>376</v>
      </c>
      <c r="C179" s="4" t="s">
        <v>397</v>
      </c>
      <c r="D179" s="4">
        <v>184.19</v>
      </c>
      <c r="E179" s="4">
        <v>1</v>
      </c>
      <c r="F179" s="5" t="s">
        <v>160</v>
      </c>
    </row>
    <row r="180" spans="1:6" ht="19.5" customHeight="1">
      <c r="A180" s="1" t="s">
        <v>300</v>
      </c>
      <c r="B180" s="1" t="s">
        <v>63</v>
      </c>
      <c r="C180" s="1" t="s">
        <v>433</v>
      </c>
      <c r="D180" s="1">
        <v>267.79</v>
      </c>
      <c r="E180" s="1">
        <v>1</v>
      </c>
      <c r="F180" s="1" t="s">
        <v>165</v>
      </c>
    </row>
    <row r="181" spans="1:8" ht="19.5" customHeight="1">
      <c r="A181" s="1"/>
      <c r="B181" s="1"/>
      <c r="C181" s="1"/>
      <c r="D181" s="1"/>
      <c r="E181" s="1"/>
      <c r="F181" s="1"/>
      <c r="G181" s="7">
        <f>SUM(D179:D180)</f>
        <v>451.98</v>
      </c>
      <c r="H181" s="11">
        <f>G181+(G181*12/100)</f>
        <v>506.2176</v>
      </c>
    </row>
    <row r="182" spans="1:6" ht="19.5" customHeight="1">
      <c r="A182" s="1" t="s">
        <v>462</v>
      </c>
      <c r="B182" s="1" t="s">
        <v>170</v>
      </c>
      <c r="C182" s="1" t="s">
        <v>467</v>
      </c>
      <c r="D182" s="1">
        <v>529.2</v>
      </c>
      <c r="E182" s="1">
        <v>1</v>
      </c>
      <c r="F182" s="1" t="s">
        <v>414</v>
      </c>
    </row>
    <row r="183" spans="1:6" ht="19.5" customHeight="1">
      <c r="A183" s="1" t="s">
        <v>462</v>
      </c>
      <c r="B183" s="3" t="s">
        <v>283</v>
      </c>
      <c r="C183" s="1" t="s">
        <v>402</v>
      </c>
      <c r="D183" s="1">
        <v>1111.38</v>
      </c>
      <c r="E183" s="1">
        <v>1</v>
      </c>
      <c r="F183" s="1" t="s">
        <v>193</v>
      </c>
    </row>
    <row r="184" spans="1:8" ht="19.5" customHeight="1">
      <c r="A184" s="1"/>
      <c r="B184" s="1"/>
      <c r="C184" s="1"/>
      <c r="D184" s="1"/>
      <c r="E184" s="1"/>
      <c r="F184" s="1"/>
      <c r="G184" s="7">
        <f>SUM(D182:D183)</f>
        <v>1640.5800000000002</v>
      </c>
      <c r="H184" s="11">
        <f>G184+(G184*12/100)</f>
        <v>1837.4496000000001</v>
      </c>
    </row>
    <row r="185" spans="1:6" ht="19.5" customHeight="1">
      <c r="A185" s="1" t="s">
        <v>487</v>
      </c>
      <c r="B185" s="1" t="s">
        <v>108</v>
      </c>
      <c r="C185" s="1" t="s">
        <v>141</v>
      </c>
      <c r="D185" s="1">
        <v>215.79</v>
      </c>
      <c r="E185" s="1">
        <v>1</v>
      </c>
      <c r="F185" s="1"/>
    </row>
    <row r="186" spans="1:8" ht="19.5" customHeight="1">
      <c r="A186" s="1"/>
      <c r="B186" s="1"/>
      <c r="C186" s="1"/>
      <c r="D186" s="1"/>
      <c r="E186" s="1"/>
      <c r="F186" s="1"/>
      <c r="G186" s="6">
        <v>215.79</v>
      </c>
      <c r="H186" s="11">
        <f>G186+(G186*12/100)</f>
        <v>241.6848</v>
      </c>
    </row>
    <row r="187" spans="1:6" ht="19.5" customHeight="1">
      <c r="A187" s="1" t="s">
        <v>136</v>
      </c>
      <c r="B187" s="1" t="s">
        <v>412</v>
      </c>
      <c r="C187" s="1" t="s">
        <v>281</v>
      </c>
      <c r="D187" s="1">
        <v>367.25</v>
      </c>
      <c r="E187" s="1">
        <v>1</v>
      </c>
      <c r="F187" s="1" t="s">
        <v>430</v>
      </c>
    </row>
    <row r="188" spans="1:6" ht="19.5" customHeight="1">
      <c r="A188" s="1" t="s">
        <v>136</v>
      </c>
      <c r="B188" s="1" t="s">
        <v>360</v>
      </c>
      <c r="C188" s="1" t="s">
        <v>196</v>
      </c>
      <c r="D188" s="1">
        <v>168.21</v>
      </c>
      <c r="E188" s="1">
        <v>1</v>
      </c>
      <c r="F188" s="1" t="s">
        <v>416</v>
      </c>
    </row>
    <row r="189" spans="1:6" ht="19.5" customHeight="1">
      <c r="A189" s="1" t="s">
        <v>136</v>
      </c>
      <c r="B189" s="1" t="s">
        <v>25</v>
      </c>
      <c r="C189" s="1" t="s">
        <v>472</v>
      </c>
      <c r="D189" s="1">
        <v>0</v>
      </c>
      <c r="E189" s="1">
        <v>1</v>
      </c>
      <c r="F189" s="3" t="s">
        <v>400</v>
      </c>
    </row>
    <row r="190" spans="1:8" ht="19.5" customHeight="1">
      <c r="A190" s="1"/>
      <c r="B190" s="1"/>
      <c r="C190" s="1"/>
      <c r="D190" s="1"/>
      <c r="E190" s="1"/>
      <c r="F190" s="1"/>
      <c r="G190" s="7">
        <f>SUM(D187:D189)</f>
        <v>535.46</v>
      </c>
      <c r="H190" s="11">
        <f>G190+(G190*12/100)</f>
        <v>599.7152000000001</v>
      </c>
    </row>
    <row r="191" spans="1:6" ht="19.5" customHeight="1">
      <c r="A191" s="1" t="s">
        <v>279</v>
      </c>
      <c r="B191" s="1" t="s">
        <v>164</v>
      </c>
      <c r="C191" s="1" t="s">
        <v>218</v>
      </c>
      <c r="D191" s="1">
        <v>357.9</v>
      </c>
      <c r="E191" s="1">
        <v>1</v>
      </c>
      <c r="F191" s="1"/>
    </row>
    <row r="192" spans="1:8" ht="19.5" customHeight="1">
      <c r="A192" s="1"/>
      <c r="B192" s="1"/>
      <c r="C192" s="1"/>
      <c r="D192" s="1"/>
      <c r="E192" s="1"/>
      <c r="F192" s="1"/>
      <c r="G192" s="6">
        <v>357.9</v>
      </c>
      <c r="H192" s="11">
        <f>G192+(G192*12/100)</f>
        <v>400.84799999999996</v>
      </c>
    </row>
    <row r="193" spans="1:6" ht="19.5" customHeight="1">
      <c r="A193" s="3" t="s">
        <v>73</v>
      </c>
      <c r="B193" s="1" t="s">
        <v>384</v>
      </c>
      <c r="C193" s="1" t="s">
        <v>257</v>
      </c>
      <c r="D193" s="1">
        <v>207.28</v>
      </c>
      <c r="E193" s="1">
        <v>1</v>
      </c>
      <c r="F193" s="1" t="s">
        <v>340</v>
      </c>
    </row>
    <row r="194" spans="1:8" ht="19.5" customHeight="1">
      <c r="A194" s="3"/>
      <c r="B194" s="1"/>
      <c r="C194" s="1"/>
      <c r="D194" s="1"/>
      <c r="E194" s="1"/>
      <c r="F194" s="1"/>
      <c r="G194" s="6">
        <v>207.28</v>
      </c>
      <c r="H194" s="11">
        <f>G194+(G194*12/100)</f>
        <v>232.1536</v>
      </c>
    </row>
    <row r="195" spans="1:6" ht="19.5" customHeight="1">
      <c r="A195" s="1" t="s">
        <v>45</v>
      </c>
      <c r="B195" s="1" t="s">
        <v>93</v>
      </c>
      <c r="C195" s="1" t="s">
        <v>448</v>
      </c>
      <c r="D195" s="1">
        <v>716.26</v>
      </c>
      <c r="E195" s="1">
        <v>1</v>
      </c>
      <c r="F195" s="1"/>
    </row>
    <row r="196" spans="1:8" ht="19.5" customHeight="1">
      <c r="A196" s="1"/>
      <c r="B196" s="1"/>
      <c r="C196" s="1"/>
      <c r="D196" s="1"/>
      <c r="E196" s="1"/>
      <c r="F196" s="1"/>
      <c r="G196" s="6">
        <v>716.26</v>
      </c>
      <c r="H196" s="11">
        <f>G196+(G196*12/100)</f>
        <v>802.2112</v>
      </c>
    </row>
    <row r="197" spans="1:6" ht="19.5" customHeight="1">
      <c r="A197" s="1" t="s">
        <v>1</v>
      </c>
      <c r="B197" s="1" t="s">
        <v>156</v>
      </c>
      <c r="C197" s="1" t="s">
        <v>317</v>
      </c>
      <c r="D197" s="1">
        <v>597.99</v>
      </c>
      <c r="E197" s="1">
        <v>1</v>
      </c>
      <c r="F197" s="1" t="s">
        <v>41</v>
      </c>
    </row>
    <row r="198" spans="1:8" ht="19.5" customHeight="1">
      <c r="A198" s="1"/>
      <c r="B198" s="1"/>
      <c r="C198" s="1"/>
      <c r="D198" s="1"/>
      <c r="E198" s="1"/>
      <c r="F198" s="1"/>
      <c r="G198" s="6">
        <v>597.99</v>
      </c>
      <c r="H198" s="11">
        <f>G198+(G198*12/100)</f>
        <v>669.7488000000001</v>
      </c>
    </row>
    <row r="199" spans="1:6" ht="19.5" customHeight="1">
      <c r="A199" s="1" t="s">
        <v>84</v>
      </c>
      <c r="B199" s="3" t="s">
        <v>502</v>
      </c>
      <c r="C199" s="3" t="s">
        <v>292</v>
      </c>
      <c r="D199" s="1">
        <v>18.75</v>
      </c>
      <c r="E199" s="1" t="s">
        <v>50</v>
      </c>
      <c r="F199" s="1"/>
    </row>
    <row r="200" spans="1:6" ht="19.5" customHeight="1">
      <c r="A200" s="1" t="s">
        <v>84</v>
      </c>
      <c r="B200" s="3" t="s">
        <v>503</v>
      </c>
      <c r="C200" s="3" t="s">
        <v>292</v>
      </c>
      <c r="D200" s="1">
        <v>18.75</v>
      </c>
      <c r="E200" s="1" t="s">
        <v>50</v>
      </c>
      <c r="F200" s="1"/>
    </row>
    <row r="201" spans="1:8" ht="19.5" customHeight="1">
      <c r="A201" s="1"/>
      <c r="B201" s="1"/>
      <c r="C201" s="3"/>
      <c r="D201" s="1"/>
      <c r="E201" s="1"/>
      <c r="F201" s="1"/>
      <c r="G201" s="7">
        <f>SUM(D199:D200)</f>
        <v>37.5</v>
      </c>
      <c r="H201" s="11">
        <f>G201+(G201*12/100)</f>
        <v>42</v>
      </c>
    </row>
    <row r="202" spans="1:6" ht="19.5" customHeight="1">
      <c r="A202" s="1" t="s">
        <v>150</v>
      </c>
      <c r="B202" s="1" t="s">
        <v>29</v>
      </c>
      <c r="C202" s="1" t="s">
        <v>466</v>
      </c>
      <c r="D202" s="1">
        <v>215.31</v>
      </c>
      <c r="E202" s="1">
        <v>1</v>
      </c>
      <c r="F202" s="1" t="s">
        <v>134</v>
      </c>
    </row>
    <row r="203" spans="1:6" ht="19.5" customHeight="1">
      <c r="A203" s="1" t="s">
        <v>150</v>
      </c>
      <c r="B203" s="1" t="s">
        <v>459</v>
      </c>
      <c r="C203" s="1" t="s">
        <v>182</v>
      </c>
      <c r="D203" s="1">
        <v>75.6</v>
      </c>
      <c r="E203" s="1">
        <v>2</v>
      </c>
      <c r="F203" s="1" t="s">
        <v>205</v>
      </c>
    </row>
    <row r="204" spans="1:6" ht="19.5" customHeight="1">
      <c r="A204" s="1" t="s">
        <v>150</v>
      </c>
      <c r="B204" s="1" t="s">
        <v>391</v>
      </c>
      <c r="C204" s="1" t="s">
        <v>388</v>
      </c>
      <c r="D204" s="1">
        <v>212.63</v>
      </c>
      <c r="E204" s="1">
        <v>1</v>
      </c>
      <c r="F204" s="1" t="s">
        <v>309</v>
      </c>
    </row>
    <row r="205" spans="1:6" ht="19.5" customHeight="1">
      <c r="A205" s="1" t="s">
        <v>150</v>
      </c>
      <c r="B205" s="1" t="s">
        <v>103</v>
      </c>
      <c r="C205" s="1" t="s">
        <v>127</v>
      </c>
      <c r="D205" s="1">
        <v>454.75</v>
      </c>
      <c r="E205" s="1">
        <v>1</v>
      </c>
      <c r="F205" s="1" t="s">
        <v>352</v>
      </c>
    </row>
    <row r="206" spans="1:6" ht="19.5" customHeight="1">
      <c r="A206" s="1" t="s">
        <v>150</v>
      </c>
      <c r="B206" s="1" t="s">
        <v>172</v>
      </c>
      <c r="C206" s="3" t="s">
        <v>440</v>
      </c>
      <c r="D206" s="1">
        <v>0</v>
      </c>
      <c r="E206" s="1">
        <v>1</v>
      </c>
      <c r="F206" s="1"/>
    </row>
    <row r="207" spans="1:8" ht="19.5" customHeight="1">
      <c r="A207" s="1"/>
      <c r="B207" s="1"/>
      <c r="C207" s="1"/>
      <c r="D207" s="1"/>
      <c r="E207" s="1"/>
      <c r="F207" s="1"/>
      <c r="G207" s="7">
        <v>1033.89</v>
      </c>
      <c r="H207" s="11">
        <f>G207+(G207*12/100)</f>
        <v>1157.9568000000002</v>
      </c>
    </row>
    <row r="208" spans="1:6" ht="19.5" customHeight="1">
      <c r="A208" s="1" t="s">
        <v>375</v>
      </c>
      <c r="B208" s="1" t="s">
        <v>337</v>
      </c>
      <c r="C208" s="1" t="s">
        <v>122</v>
      </c>
      <c r="D208" s="1">
        <v>231.3</v>
      </c>
      <c r="E208" s="1">
        <v>1</v>
      </c>
      <c r="F208" s="1"/>
    </row>
    <row r="209" spans="1:6" ht="19.5" customHeight="1">
      <c r="A209" s="1" t="s">
        <v>375</v>
      </c>
      <c r="B209" s="1" t="s">
        <v>207</v>
      </c>
      <c r="C209" s="1" t="s">
        <v>419</v>
      </c>
      <c r="D209" s="1">
        <v>110.38</v>
      </c>
      <c r="E209" s="1">
        <v>1</v>
      </c>
      <c r="F209" s="1" t="s">
        <v>269</v>
      </c>
    </row>
    <row r="210" spans="1:8" ht="19.5" customHeight="1">
      <c r="A210" s="1"/>
      <c r="B210" s="1"/>
      <c r="C210" s="1"/>
      <c r="D210" s="1"/>
      <c r="E210" s="1"/>
      <c r="F210" s="1"/>
      <c r="G210" s="7">
        <f>SUM(D208:D209)</f>
        <v>341.68</v>
      </c>
      <c r="H210" s="11">
        <f>G210+(G210*12/100)</f>
        <v>382.6816</v>
      </c>
    </row>
    <row r="211" spans="1:6" ht="19.5" customHeight="1">
      <c r="A211" s="1" t="s">
        <v>279</v>
      </c>
      <c r="B211" s="1" t="s">
        <v>374</v>
      </c>
      <c r="C211" s="1" t="s">
        <v>274</v>
      </c>
      <c r="D211" s="1">
        <v>84.68</v>
      </c>
      <c r="E211" s="1">
        <v>1</v>
      </c>
      <c r="F211" s="1" t="s">
        <v>296</v>
      </c>
    </row>
    <row r="212" spans="1:6" ht="19.5" customHeight="1">
      <c r="A212" s="1" t="s">
        <v>279</v>
      </c>
      <c r="B212" s="1" t="s">
        <v>323</v>
      </c>
      <c r="C212" s="1" t="s">
        <v>236</v>
      </c>
      <c r="D212" s="1">
        <v>182.6</v>
      </c>
      <c r="E212" s="1">
        <v>1</v>
      </c>
      <c r="F212" s="1" t="s">
        <v>219</v>
      </c>
    </row>
    <row r="213" spans="1:6" ht="19.5" customHeight="1">
      <c r="A213" s="3" t="s">
        <v>279</v>
      </c>
      <c r="B213" s="3" t="s">
        <v>92</v>
      </c>
      <c r="C213" s="1" t="s">
        <v>392</v>
      </c>
      <c r="D213" s="1">
        <v>20.59</v>
      </c>
      <c r="E213" s="1">
        <v>1</v>
      </c>
      <c r="F213" s="1"/>
    </row>
    <row r="214" spans="1:8" ht="19.5" customHeight="1">
      <c r="A214" s="3"/>
      <c r="B214" s="1"/>
      <c r="C214" s="1"/>
      <c r="D214" s="1"/>
      <c r="E214" s="1"/>
      <c r="F214" s="1"/>
      <c r="G214" s="7">
        <f>SUM(D211:D213)</f>
        <v>287.86999999999995</v>
      </c>
      <c r="H214" s="11">
        <f>G214+(G214*12/100)</f>
        <v>322.41439999999994</v>
      </c>
    </row>
    <row r="215" spans="1:6" ht="19.5" customHeight="1">
      <c r="A215" s="1" t="s">
        <v>438</v>
      </c>
      <c r="B215" s="1" t="s">
        <v>12</v>
      </c>
      <c r="C215" s="1" t="s">
        <v>361</v>
      </c>
      <c r="D215" s="1">
        <v>155.76</v>
      </c>
      <c r="E215" s="1">
        <v>1</v>
      </c>
      <c r="F215" s="1"/>
    </row>
    <row r="216" spans="1:6" ht="19.5" customHeight="1">
      <c r="A216" s="1" t="s">
        <v>438</v>
      </c>
      <c r="B216" s="1" t="s">
        <v>5</v>
      </c>
      <c r="C216" s="1" t="s">
        <v>230</v>
      </c>
      <c r="D216" s="1">
        <v>171.02</v>
      </c>
      <c r="E216" s="1">
        <v>1</v>
      </c>
      <c r="F216" s="1"/>
    </row>
    <row r="217" spans="1:8" ht="19.5" customHeight="1">
      <c r="A217" s="1"/>
      <c r="B217" s="1"/>
      <c r="C217" s="1"/>
      <c r="D217" s="1"/>
      <c r="E217" s="1"/>
      <c r="F217" s="1"/>
      <c r="G217" s="7">
        <f>SUM(D215:D216)</f>
        <v>326.78</v>
      </c>
      <c r="H217" s="11">
        <f>G217+(G217*12/100)</f>
        <v>365.99359999999996</v>
      </c>
    </row>
    <row r="218" spans="1:6" ht="19.5" customHeight="1">
      <c r="A218" s="1" t="s">
        <v>242</v>
      </c>
      <c r="B218" s="1" t="s">
        <v>18</v>
      </c>
      <c r="C218" s="3" t="s">
        <v>31</v>
      </c>
      <c r="D218" s="1">
        <v>34</v>
      </c>
      <c r="E218" s="1">
        <v>1</v>
      </c>
      <c r="F218" s="1" t="s">
        <v>432</v>
      </c>
    </row>
    <row r="219" spans="1:6" ht="19.5" customHeight="1">
      <c r="A219" s="1" t="s">
        <v>242</v>
      </c>
      <c r="B219" s="1" t="s">
        <v>210</v>
      </c>
      <c r="C219" s="3" t="s">
        <v>10</v>
      </c>
      <c r="D219" s="1">
        <v>19.89</v>
      </c>
      <c r="E219" s="1">
        <v>1</v>
      </c>
      <c r="F219" s="1" t="s">
        <v>96</v>
      </c>
    </row>
    <row r="220" spans="1:6" ht="19.5" customHeight="1">
      <c r="A220" s="1" t="s">
        <v>242</v>
      </c>
      <c r="B220" s="1" t="s">
        <v>480</v>
      </c>
      <c r="C220" s="1" t="s">
        <v>319</v>
      </c>
      <c r="D220" s="1">
        <v>39.19</v>
      </c>
      <c r="E220" s="1">
        <v>1</v>
      </c>
      <c r="F220" s="1" t="s">
        <v>161</v>
      </c>
    </row>
    <row r="221" spans="1:6" ht="19.5" customHeight="1">
      <c r="A221" s="1" t="s">
        <v>242</v>
      </c>
      <c r="B221" s="1" t="s">
        <v>198</v>
      </c>
      <c r="C221" s="1" t="s">
        <v>276</v>
      </c>
      <c r="D221" s="1">
        <v>38.01</v>
      </c>
      <c r="E221" s="1">
        <v>1</v>
      </c>
      <c r="F221" s="1" t="s">
        <v>370</v>
      </c>
    </row>
    <row r="222" spans="1:6" ht="19.5" customHeight="1">
      <c r="A222" s="1" t="s">
        <v>242</v>
      </c>
      <c r="B222" s="1" t="s">
        <v>131</v>
      </c>
      <c r="C222" s="1" t="s">
        <v>407</v>
      </c>
      <c r="D222" s="1">
        <v>64.33</v>
      </c>
      <c r="E222" s="1">
        <v>1</v>
      </c>
      <c r="F222" s="1" t="s">
        <v>121</v>
      </c>
    </row>
    <row r="223" spans="1:8" ht="19.5" customHeight="1">
      <c r="A223" s="1"/>
      <c r="B223" s="1"/>
      <c r="C223" s="1"/>
      <c r="D223" s="1"/>
      <c r="E223" s="1"/>
      <c r="F223" s="1"/>
      <c r="G223" s="7">
        <f>SUM(D218:D222)</f>
        <v>195.42000000000002</v>
      </c>
      <c r="H223" s="11">
        <f>G223+(G223*12/100)</f>
        <v>218.87040000000002</v>
      </c>
    </row>
    <row r="224" spans="1:6" ht="19.5" customHeight="1">
      <c r="A224" s="1" t="s">
        <v>30</v>
      </c>
      <c r="B224" s="1" t="s">
        <v>215</v>
      </c>
      <c r="C224" s="1" t="s">
        <v>224</v>
      </c>
      <c r="D224" s="1">
        <v>276.13</v>
      </c>
      <c r="E224" s="1">
        <v>1</v>
      </c>
      <c r="F224" s="1" t="s">
        <v>139</v>
      </c>
    </row>
    <row r="225" spans="1:8" ht="19.5" customHeight="1">
      <c r="A225" s="1"/>
      <c r="B225" s="1"/>
      <c r="C225" s="1"/>
      <c r="D225" s="1"/>
      <c r="E225" s="1"/>
      <c r="F225" s="1"/>
      <c r="G225" s="6">
        <v>276.13</v>
      </c>
      <c r="H225" s="11">
        <f>G225+(G225*12/100)</f>
        <v>309.2656</v>
      </c>
    </row>
    <row r="226" spans="1:6" ht="19.5" customHeight="1">
      <c r="A226" s="3" t="s">
        <v>99</v>
      </c>
      <c r="B226" s="1" t="s">
        <v>89</v>
      </c>
      <c r="C226" s="1" t="s">
        <v>479</v>
      </c>
      <c r="D226" s="1">
        <v>34.68</v>
      </c>
      <c r="E226" s="1">
        <v>1</v>
      </c>
      <c r="F226" s="3" t="s">
        <v>464</v>
      </c>
    </row>
    <row r="227" spans="1:8" ht="19.5" customHeight="1">
      <c r="A227" s="1"/>
      <c r="B227" s="1"/>
      <c r="C227" s="1"/>
      <c r="D227" s="1"/>
      <c r="E227" s="1"/>
      <c r="F227" s="1"/>
      <c r="G227" s="6">
        <v>34.68</v>
      </c>
      <c r="H227" s="11">
        <f>G227+(G227*12/100)</f>
        <v>38.8416</v>
      </c>
    </row>
    <row r="228" spans="1:6" ht="19.5" customHeight="1">
      <c r="A228" s="1" t="s">
        <v>465</v>
      </c>
      <c r="B228" s="1" t="s">
        <v>423</v>
      </c>
      <c r="C228" s="1" t="s">
        <v>291</v>
      </c>
      <c r="D228" s="1">
        <v>1177.34</v>
      </c>
      <c r="E228" s="1">
        <v>1</v>
      </c>
      <c r="F228" s="1" t="s">
        <v>64</v>
      </c>
    </row>
    <row r="229" spans="1:8" ht="19.5" customHeight="1">
      <c r="A229" s="1"/>
      <c r="B229" s="1"/>
      <c r="C229" s="1"/>
      <c r="D229" s="1"/>
      <c r="E229" s="1"/>
      <c r="F229" s="1"/>
      <c r="G229" s="7">
        <f>SUM(D227:D228)</f>
        <v>1177.34</v>
      </c>
      <c r="H229" s="11">
        <f>G229+(G229*12/100)</f>
        <v>1318.6208</v>
      </c>
    </row>
    <row r="230" spans="1:6" ht="19.5" customHeight="1">
      <c r="A230" s="1" t="s">
        <v>189</v>
      </c>
      <c r="B230" s="1" t="s">
        <v>108</v>
      </c>
      <c r="C230" s="1" t="s">
        <v>141</v>
      </c>
      <c r="D230" s="1">
        <v>215.79</v>
      </c>
      <c r="E230" s="1">
        <v>1</v>
      </c>
      <c r="F230" s="1" t="s">
        <v>6</v>
      </c>
    </row>
    <row r="231" spans="1:6" ht="19.5" customHeight="1">
      <c r="A231" s="1" t="s">
        <v>189</v>
      </c>
      <c r="B231" s="1" t="s">
        <v>442</v>
      </c>
      <c r="C231" s="1" t="s">
        <v>476</v>
      </c>
      <c r="D231" s="1">
        <v>123.31</v>
      </c>
      <c r="E231" s="1">
        <v>1</v>
      </c>
      <c r="F231" s="1" t="s">
        <v>304</v>
      </c>
    </row>
    <row r="232" spans="1:8" ht="19.5" customHeight="1">
      <c r="A232" s="1"/>
      <c r="B232" s="1"/>
      <c r="C232" s="1"/>
      <c r="D232" s="1"/>
      <c r="E232" s="1"/>
      <c r="F232" s="1"/>
      <c r="G232" s="7">
        <f>SUM(D230:D231)</f>
        <v>339.1</v>
      </c>
      <c r="H232" s="11">
        <f>G232+(G232*12/100)</f>
        <v>379.79200000000003</v>
      </c>
    </row>
    <row r="233" spans="1:6" ht="19.5" customHeight="1">
      <c r="A233" s="1" t="s">
        <v>118</v>
      </c>
      <c r="B233" s="1" t="s">
        <v>447</v>
      </c>
      <c r="C233" s="1" t="s">
        <v>286</v>
      </c>
      <c r="D233" s="1">
        <v>109.76</v>
      </c>
      <c r="E233" s="1">
        <v>1</v>
      </c>
      <c r="F233" s="1" t="s">
        <v>314</v>
      </c>
    </row>
    <row r="234" spans="1:8" ht="19.5" customHeight="1">
      <c r="A234" s="1"/>
      <c r="B234" s="1"/>
      <c r="C234" s="1"/>
      <c r="D234" s="1"/>
      <c r="E234" s="1"/>
      <c r="F234" s="1"/>
      <c r="G234" s="7">
        <f>SUM(D232:D233)</f>
        <v>109.76</v>
      </c>
      <c r="H234" s="11">
        <f>G234+(G234*12/100)</f>
        <v>122.9312</v>
      </c>
    </row>
    <row r="235" spans="1:6" ht="19.5" customHeight="1">
      <c r="A235" s="1" t="s">
        <v>45</v>
      </c>
      <c r="B235" s="1" t="s">
        <v>338</v>
      </c>
      <c r="C235" s="1" t="s">
        <v>101</v>
      </c>
      <c r="D235" s="1">
        <v>489.38</v>
      </c>
      <c r="E235" s="1">
        <v>1</v>
      </c>
      <c r="F235" s="1"/>
    </row>
    <row r="236" spans="1:6" ht="19.5" customHeight="1">
      <c r="A236" s="1" t="s">
        <v>45</v>
      </c>
      <c r="B236" s="1" t="s">
        <v>394</v>
      </c>
      <c r="C236" s="1" t="s">
        <v>365</v>
      </c>
      <c r="D236" s="1">
        <v>219.19</v>
      </c>
      <c r="E236" s="1">
        <v>1</v>
      </c>
      <c r="F236" s="1"/>
    </row>
    <row r="237" spans="1:8" ht="19.5" customHeight="1">
      <c r="A237" s="1" t="s">
        <v>45</v>
      </c>
      <c r="B237" s="1" t="s">
        <v>59</v>
      </c>
      <c r="C237" s="1" t="s">
        <v>310</v>
      </c>
      <c r="D237" s="1">
        <v>521.04</v>
      </c>
      <c r="E237" s="1">
        <v>1</v>
      </c>
      <c r="F237" s="1"/>
      <c r="G237" s="7">
        <f>SUM(D235:D237)</f>
        <v>1229.61</v>
      </c>
      <c r="H237" s="11">
        <f>G237+(G237*12/100)</f>
        <v>1377.1632</v>
      </c>
    </row>
    <row r="239" spans="1:5" ht="19.5" customHeight="1">
      <c r="A239" s="1" t="s">
        <v>526</v>
      </c>
      <c r="B239" t="s">
        <v>504</v>
      </c>
      <c r="D239" s="2">
        <v>55.34</v>
      </c>
      <c r="E239" s="1">
        <v>1</v>
      </c>
    </row>
    <row r="240" spans="1:5" ht="19.5" customHeight="1">
      <c r="A240" s="1" t="s">
        <v>526</v>
      </c>
      <c r="B240" t="s">
        <v>505</v>
      </c>
      <c r="D240" s="2">
        <v>23.68</v>
      </c>
      <c r="E240" s="1">
        <v>1</v>
      </c>
    </row>
    <row r="241" spans="1:5" ht="19.5" customHeight="1">
      <c r="A241" s="1" t="s">
        <v>526</v>
      </c>
      <c r="B241" t="s">
        <v>506</v>
      </c>
      <c r="D241" s="2">
        <v>59.13</v>
      </c>
      <c r="E241" s="1">
        <v>1</v>
      </c>
    </row>
    <row r="242" spans="1:5" ht="19.5" customHeight="1">
      <c r="A242" s="1" t="s">
        <v>526</v>
      </c>
      <c r="B242" t="s">
        <v>507</v>
      </c>
      <c r="D242" s="2">
        <v>60.08</v>
      </c>
      <c r="E242" s="1">
        <v>1</v>
      </c>
    </row>
    <row r="243" spans="1:5" ht="19.5" customHeight="1">
      <c r="A243" s="1" t="s">
        <v>526</v>
      </c>
      <c r="B243" t="s">
        <v>508</v>
      </c>
      <c r="D243" s="2">
        <v>60.01</v>
      </c>
      <c r="E243" s="1">
        <v>1</v>
      </c>
    </row>
    <row r="244" spans="1:5" ht="19.5" customHeight="1">
      <c r="A244" s="1" t="s">
        <v>526</v>
      </c>
      <c r="B244" t="s">
        <v>509</v>
      </c>
      <c r="D244" s="16">
        <v>172.77</v>
      </c>
      <c r="E244" s="1">
        <v>1</v>
      </c>
    </row>
    <row r="245" spans="1:5" ht="19.5" customHeight="1">
      <c r="A245" s="1" t="s">
        <v>526</v>
      </c>
      <c r="B245" t="s">
        <v>510</v>
      </c>
      <c r="D245" s="2">
        <v>133.88</v>
      </c>
      <c r="E245" s="1">
        <v>1</v>
      </c>
    </row>
    <row r="246" spans="1:5" ht="19.5" customHeight="1">
      <c r="A246" s="1" t="s">
        <v>526</v>
      </c>
      <c r="B246" t="s">
        <v>511</v>
      </c>
      <c r="D246" s="2">
        <v>59.5</v>
      </c>
      <c r="E246" s="1">
        <v>1</v>
      </c>
    </row>
    <row r="247" spans="1:5" ht="19.5" customHeight="1">
      <c r="A247" s="1" t="s">
        <v>526</v>
      </c>
      <c r="B247" t="s">
        <v>512</v>
      </c>
      <c r="D247" s="2">
        <v>59.5</v>
      </c>
      <c r="E247" s="1">
        <v>1</v>
      </c>
    </row>
    <row r="248" spans="1:5" ht="19.5" customHeight="1">
      <c r="A248" s="1" t="s">
        <v>526</v>
      </c>
      <c r="B248" t="s">
        <v>513</v>
      </c>
      <c r="D248" s="2">
        <v>86.77</v>
      </c>
      <c r="E248" s="1">
        <v>1</v>
      </c>
    </row>
    <row r="249" spans="1:5" ht="19.5" customHeight="1">
      <c r="A249" s="1" t="s">
        <v>526</v>
      </c>
      <c r="B249" t="s">
        <v>514</v>
      </c>
      <c r="D249" s="2">
        <v>86.77</v>
      </c>
      <c r="E249" s="1">
        <v>1</v>
      </c>
    </row>
    <row r="250" spans="1:5" ht="19.5" customHeight="1">
      <c r="A250" s="1" t="s">
        <v>526</v>
      </c>
      <c r="B250" t="s">
        <v>515</v>
      </c>
      <c r="D250" s="2">
        <v>411.6</v>
      </c>
      <c r="E250" s="1">
        <v>1</v>
      </c>
    </row>
    <row r="251" spans="1:5" ht="19.5" customHeight="1">
      <c r="A251" s="1" t="s">
        <v>526</v>
      </c>
      <c r="B251" s="17" t="s">
        <v>516</v>
      </c>
      <c r="C251" s="17"/>
      <c r="D251" s="17">
        <v>0</v>
      </c>
      <c r="E251" s="1">
        <v>1</v>
      </c>
    </row>
    <row r="252" spans="1:5" ht="19.5" customHeight="1">
      <c r="A252" s="1" t="s">
        <v>526</v>
      </c>
      <c r="B252" t="s">
        <v>517</v>
      </c>
      <c r="D252" s="2">
        <v>216.56</v>
      </c>
      <c r="E252" s="1">
        <v>1</v>
      </c>
    </row>
    <row r="253" spans="1:5" ht="19.5" customHeight="1">
      <c r="A253" s="1" t="s">
        <v>526</v>
      </c>
      <c r="B253" t="s">
        <v>518</v>
      </c>
      <c r="D253" s="2">
        <v>61.16</v>
      </c>
      <c r="E253" s="1">
        <v>1</v>
      </c>
    </row>
    <row r="254" spans="1:5" ht="19.5" customHeight="1">
      <c r="A254" s="1" t="s">
        <v>526</v>
      </c>
      <c r="B254" t="s">
        <v>519</v>
      </c>
      <c r="D254" s="2">
        <v>54.51</v>
      </c>
      <c r="E254" s="1">
        <v>1</v>
      </c>
    </row>
    <row r="255" spans="1:5" ht="19.5" customHeight="1">
      <c r="A255" s="1" t="s">
        <v>526</v>
      </c>
      <c r="B255" t="s">
        <v>520</v>
      </c>
      <c r="D255" s="2">
        <v>378</v>
      </c>
      <c r="E255" s="1">
        <v>1</v>
      </c>
    </row>
    <row r="256" spans="1:5" ht="19.5" customHeight="1">
      <c r="A256" s="1" t="s">
        <v>526</v>
      </c>
      <c r="B256" t="s">
        <v>521</v>
      </c>
      <c r="D256" s="2">
        <v>175.17</v>
      </c>
      <c r="E256" s="1">
        <v>1</v>
      </c>
    </row>
    <row r="257" spans="1:5" ht="19.5" customHeight="1">
      <c r="A257" s="1" t="s">
        <v>526</v>
      </c>
      <c r="B257" t="s">
        <v>522</v>
      </c>
      <c r="D257" s="2">
        <v>154.67</v>
      </c>
      <c r="E257" s="1">
        <v>1</v>
      </c>
    </row>
    <row r="258" spans="1:5" ht="19.5" customHeight="1">
      <c r="A258" s="1" t="s">
        <v>526</v>
      </c>
      <c r="B258" t="s">
        <v>523</v>
      </c>
      <c r="D258" s="2">
        <v>160.96</v>
      </c>
      <c r="E258" s="1">
        <v>1</v>
      </c>
    </row>
    <row r="259" spans="1:5" ht="19.5" customHeight="1">
      <c r="A259" s="1" t="s">
        <v>526</v>
      </c>
      <c r="B259" t="s">
        <v>524</v>
      </c>
      <c r="D259" s="2">
        <v>160.96</v>
      </c>
      <c r="E259" s="1">
        <v>1</v>
      </c>
    </row>
    <row r="260" spans="1:8" ht="19.5" customHeight="1">
      <c r="A260" s="1" t="s">
        <v>526</v>
      </c>
      <c r="B260" t="s">
        <v>525</v>
      </c>
      <c r="D260" s="2">
        <v>41.6</v>
      </c>
      <c r="E260" s="1">
        <v>1</v>
      </c>
      <c r="G260" s="2">
        <f>SUM(D239:D260)</f>
        <v>2672.62</v>
      </c>
      <c r="H260" s="11">
        <f>G260+(G260*12/100)</f>
        <v>2993.3343999999997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7.140625" defaultRowHeight="12.75" customHeight="1"/>
  <cols>
    <col min="1" max="20" width="17.140625" style="0" customWidth="1"/>
  </cols>
  <sheetData>
    <row r="1" ht="63.75">
      <c r="A1" s="1" t="s">
        <v>331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EMO</cp:lastModifiedBy>
  <dcterms:modified xsi:type="dcterms:W3CDTF">2011-12-23T23:41:04Z</dcterms:modified>
  <cp:category/>
  <cp:version/>
  <cp:contentType/>
  <cp:contentStatus/>
</cp:coreProperties>
</file>