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127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<sst xmlns="http://schemas.openxmlformats.org/spreadsheetml/2006/main" count="59" uniqueCount="32">
  <si>
    <t>Наименование
товара</t>
  </si>
  <si>
    <t>Единица
изме-
рения</t>
  </si>
  <si>
    <t>Коли-
чество</t>
  </si>
  <si>
    <t>Цена</t>
  </si>
  <si>
    <t>Сумма</t>
  </si>
  <si>
    <t>платье 1106</t>
  </si>
  <si>
    <t>шт</t>
  </si>
  <si>
    <t>платье 128</t>
  </si>
  <si>
    <t>платье 3135</t>
  </si>
  <si>
    <t>платье 8903</t>
  </si>
  <si>
    <t>платье 0409</t>
  </si>
  <si>
    <t>платье 812</t>
  </si>
  <si>
    <t>платье 989</t>
  </si>
  <si>
    <t>платье 0907</t>
  </si>
  <si>
    <t>платье 20204</t>
  </si>
  <si>
    <t>платье 2289</t>
  </si>
  <si>
    <t>шарф 003</t>
  </si>
  <si>
    <t>платье 1717</t>
  </si>
  <si>
    <t>Итого:</t>
  </si>
  <si>
    <t>НИК</t>
  </si>
  <si>
    <t>Элеонор@</t>
  </si>
  <si>
    <t>stanna </t>
  </si>
  <si>
    <t>tatkapalna </t>
  </si>
  <si>
    <t>Таньша </t>
  </si>
  <si>
    <t>дианааля </t>
  </si>
  <si>
    <t>Альбиновна </t>
  </si>
  <si>
    <t>Schikanova </t>
  </si>
  <si>
    <t>Пристрой</t>
  </si>
  <si>
    <t>Элеонор@ </t>
  </si>
  <si>
    <t>olushca </t>
  </si>
  <si>
    <t>Шиповничка </t>
  </si>
  <si>
    <t xml:space="preserve">Сумма с % и ЦР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</si>
</sst>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18">
      <alignment/>
      <protection/>
    </xf>
    <xf numFmtId="0" fontId="3" fillId="0" borderId="0" xfId="18" applyFont="1" applyBorder="1" applyAlignment="1">
      <alignment horizontal="right"/>
      <protection/>
    </xf>
    <xf numFmtId="0" fontId="2" fillId="0" borderId="1" xfId="18" applyFont="1" applyBorder="1" applyAlignment="1">
      <alignment horizontal="center" vertical="center"/>
      <protection/>
    </xf>
    <xf numFmtId="0" fontId="2" fillId="0" borderId="2" xfId="18" applyFont="1" applyBorder="1" applyAlignment="1">
      <alignment vertical="center" wrapText="1"/>
      <protection/>
    </xf>
    <xf numFmtId="0" fontId="2" fillId="0" borderId="2" xfId="18" applyFont="1" applyBorder="1" applyAlignment="1">
      <alignment horizontal="center" wrapText="1"/>
      <protection/>
    </xf>
    <xf numFmtId="0" fontId="2" fillId="0" borderId="2" xfId="18" applyFont="1" applyBorder="1" applyAlignment="1">
      <alignment horizontal="center" vertical="center" wrapText="1"/>
      <protection/>
    </xf>
    <xf numFmtId="0" fontId="2" fillId="0" borderId="1" xfId="18" applyFont="1" applyBorder="1" applyAlignment="1">
      <alignment horizontal="center" vertical="center" wrapText="1"/>
      <protection/>
    </xf>
    <xf numFmtId="2" fontId="3" fillId="0" borderId="3" xfId="18" applyFont="1" applyBorder="1" applyAlignment="1">
      <alignment horizontal="right" vertical="center"/>
      <protection/>
    </xf>
    <xf numFmtId="0" fontId="4" fillId="0" borderId="4" xfId="15" applyBorder="1" applyAlignment="1">
      <alignment wrapText="1"/>
    </xf>
    <xf numFmtId="0" fontId="2" fillId="0" borderId="4" xfId="18" applyFont="1" applyBorder="1" applyAlignment="1">
      <alignment vertical="center" wrapText="1"/>
      <protection/>
    </xf>
    <xf numFmtId="0" fontId="2" fillId="0" borderId="4" xfId="18" applyFont="1" applyBorder="1" applyAlignment="1">
      <alignment horizontal="center"/>
      <protection/>
    </xf>
    <xf numFmtId="1" fontId="2" fillId="0" borderId="4" xfId="18" applyFont="1" applyBorder="1" applyAlignment="1">
      <alignment horizontal="right"/>
      <protection/>
    </xf>
    <xf numFmtId="2" fontId="2" fillId="0" borderId="4" xfId="18" applyFont="1" applyBorder="1" applyAlignment="1">
      <alignment horizontal="right"/>
      <protection/>
    </xf>
    <xf numFmtId="0" fontId="4" fillId="0" borderId="4" xfId="15" applyBorder="1" applyAlignment="1">
      <alignment/>
    </xf>
    <xf numFmtId="0" fontId="2" fillId="0" borderId="4" xfId="18" applyFont="1" applyFill="1" applyBorder="1" applyAlignment="1">
      <alignment horizontal="center" vertical="center" wrapText="1"/>
      <protection/>
    </xf>
    <xf numFmtId="1" fontId="0" fillId="2" borderId="0" xfId="0" applyNumberFormat="1" applyFill="1" applyAlignment="1">
      <alignment/>
    </xf>
    <xf numFmtId="1" fontId="0" fillId="2" borderId="1" xfId="0" applyNumberFormat="1" applyFill="1" applyBorder="1" applyAlignment="1">
      <alignment horizontal="right"/>
    </xf>
    <xf numFmtId="1" fontId="0" fillId="2" borderId="5" xfId="0" applyNumberFormat="1" applyFill="1" applyBorder="1" applyAlignment="1">
      <alignment horizontal="right"/>
    </xf>
    <xf numFmtId="1" fontId="0" fillId="2" borderId="3" xfId="0" applyNumberFormat="1" applyFill="1" applyBorder="1" applyAlignment="1">
      <alignment horizontal="right"/>
    </xf>
    <xf numFmtId="1" fontId="0" fillId="2" borderId="4" xfId="0" applyNumberFormat="1" applyFill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66934" TargetMode="External" /><Relationship Id="rId2" Type="http://schemas.openxmlformats.org/officeDocument/2006/relationships/hyperlink" Target="http://www.nn.ru/user.php?user_id=98152" TargetMode="External" /><Relationship Id="rId3" Type="http://schemas.openxmlformats.org/officeDocument/2006/relationships/hyperlink" Target="http://www.nn.ru/user.php?user_id=257653" TargetMode="External" /><Relationship Id="rId4" Type="http://schemas.openxmlformats.org/officeDocument/2006/relationships/hyperlink" Target="http://www.nn.ru/user.php?user_id=80861" TargetMode="External" /><Relationship Id="rId5" Type="http://schemas.openxmlformats.org/officeDocument/2006/relationships/hyperlink" Target="http://www.nn.ru/user.php?user_id=80861" TargetMode="External" /><Relationship Id="rId6" Type="http://schemas.openxmlformats.org/officeDocument/2006/relationships/hyperlink" Target="http://www.nn.ru/user.php?user_id=293112" TargetMode="External" /><Relationship Id="rId7" Type="http://schemas.openxmlformats.org/officeDocument/2006/relationships/hyperlink" Target="http://www.nn.ru/user.php?user_id=225676" TargetMode="External" /><Relationship Id="rId8" Type="http://schemas.openxmlformats.org/officeDocument/2006/relationships/hyperlink" Target="http://www.nn.ru/user.php?user_id=287838" TargetMode="External" /><Relationship Id="rId9" Type="http://schemas.openxmlformats.org/officeDocument/2006/relationships/hyperlink" Target="http://www.nn.ru/user.php?user_id=98152" TargetMode="External" /><Relationship Id="rId10" Type="http://schemas.openxmlformats.org/officeDocument/2006/relationships/hyperlink" Target="http://www.nn.ru/user.php?user_id=66934" TargetMode="External" /><Relationship Id="rId11" Type="http://schemas.openxmlformats.org/officeDocument/2006/relationships/hyperlink" Target="http://www.nn.ru/user.php?user_id=66934" TargetMode="External" /><Relationship Id="rId12" Type="http://schemas.openxmlformats.org/officeDocument/2006/relationships/hyperlink" Target="http://www.nn.ru/user.php?user_id=190978" TargetMode="External" /><Relationship Id="rId13" Type="http://schemas.openxmlformats.org/officeDocument/2006/relationships/hyperlink" Target="http://www.nn.ru/user.php?user_id=190978" TargetMode="External" /><Relationship Id="rId14" Type="http://schemas.openxmlformats.org/officeDocument/2006/relationships/hyperlink" Target="http://www.nn.ru/user.php?user_id=109802" TargetMode="External" /><Relationship Id="rId15" Type="http://schemas.openxmlformats.org/officeDocument/2006/relationships/hyperlink" Target="http://www.nn.ru/user.php?user_id=190978" TargetMode="External" /><Relationship Id="rId16" Type="http://schemas.openxmlformats.org/officeDocument/2006/relationships/hyperlink" Target="http://www.nn.ru/user.php?user_id=287838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1"/>
  <sheetViews>
    <sheetView tabSelected="1" workbookViewId="0" topLeftCell="A1">
      <selection activeCell="M19" sqref="M19"/>
    </sheetView>
  </sheetViews>
  <sheetFormatPr defaultColWidth="9.00390625" defaultRowHeight="12.75"/>
  <cols>
    <col min="1" max="1" width="14.00390625" style="0" customWidth="1"/>
    <col min="2" max="2" width="15.125" style="0" customWidth="1"/>
    <col min="6" max="6" width="15.625" style="0" customWidth="1"/>
    <col min="7" max="7" width="17.875" style="0" customWidth="1"/>
  </cols>
  <sheetData>
    <row r="3" spans="1:7" ht="38.25">
      <c r="A3" s="3" t="s">
        <v>19</v>
      </c>
      <c r="B3" s="4" t="s">
        <v>0</v>
      </c>
      <c r="C3" s="5" t="s">
        <v>1</v>
      </c>
      <c r="D3" s="6" t="s">
        <v>2</v>
      </c>
      <c r="E3" s="6" t="s">
        <v>3</v>
      </c>
      <c r="F3" s="7" t="s">
        <v>4</v>
      </c>
      <c r="G3" s="15" t="s">
        <v>31</v>
      </c>
    </row>
    <row r="4" spans="1:7" ht="12.75" customHeight="1">
      <c r="A4" s="9" t="s">
        <v>29</v>
      </c>
      <c r="B4" s="10" t="s">
        <v>13</v>
      </c>
      <c r="C4" s="11" t="s">
        <v>6</v>
      </c>
      <c r="D4" s="12">
        <v>1</v>
      </c>
      <c r="E4" s="13">
        <v>1200</v>
      </c>
      <c r="F4" s="13">
        <f>D4*E4</f>
        <v>1200</v>
      </c>
      <c r="G4" s="17">
        <f>SUM(F4:F6)</f>
        <v>2710</v>
      </c>
    </row>
    <row r="5" spans="1:7" ht="12.75" customHeight="1">
      <c r="A5" s="9" t="s">
        <v>29</v>
      </c>
      <c r="B5" s="10" t="s">
        <v>14</v>
      </c>
      <c r="C5" s="11" t="s">
        <v>6</v>
      </c>
      <c r="D5" s="12">
        <v>1</v>
      </c>
      <c r="E5" s="13">
        <v>1200</v>
      </c>
      <c r="F5" s="13">
        <f>D5*E5</f>
        <v>1200</v>
      </c>
      <c r="G5" s="18"/>
    </row>
    <row r="6" spans="1:7" ht="12.75" customHeight="1">
      <c r="A6" s="9" t="s">
        <v>29</v>
      </c>
      <c r="B6" s="10" t="s">
        <v>16</v>
      </c>
      <c r="C6" s="11" t="s">
        <v>6</v>
      </c>
      <c r="D6" s="12">
        <v>1</v>
      </c>
      <c r="E6" s="13">
        <v>310</v>
      </c>
      <c r="F6" s="13">
        <f>D6*E6</f>
        <v>310</v>
      </c>
      <c r="G6" s="19"/>
    </row>
    <row r="7" spans="1:7" ht="12.75" customHeight="1">
      <c r="A7" s="14" t="s">
        <v>26</v>
      </c>
      <c r="B7" s="10" t="s">
        <v>7</v>
      </c>
      <c r="C7" s="11" t="s">
        <v>6</v>
      </c>
      <c r="D7" s="12">
        <v>1</v>
      </c>
      <c r="E7" s="13">
        <v>900</v>
      </c>
      <c r="F7" s="13">
        <f>D7*E7</f>
        <v>900</v>
      </c>
      <c r="G7" s="17">
        <f>SUM(F7:F8)*1.12+10</f>
        <v>2138</v>
      </c>
    </row>
    <row r="8" spans="1:7" ht="12.75" customHeight="1">
      <c r="A8" s="14" t="s">
        <v>26</v>
      </c>
      <c r="B8" s="10" t="s">
        <v>12</v>
      </c>
      <c r="C8" s="11" t="s">
        <v>6</v>
      </c>
      <c r="D8" s="12">
        <v>1</v>
      </c>
      <c r="E8" s="13">
        <v>1000</v>
      </c>
      <c r="F8" s="13">
        <f>D8*E8</f>
        <v>1000</v>
      </c>
      <c r="G8" s="19"/>
    </row>
    <row r="9" spans="1:7" ht="12.75" customHeight="1">
      <c r="A9" s="14" t="s">
        <v>21</v>
      </c>
      <c r="B9" s="10" t="s">
        <v>8</v>
      </c>
      <c r="C9" s="11" t="s">
        <v>6</v>
      </c>
      <c r="D9" s="12">
        <v>1</v>
      </c>
      <c r="E9" s="13">
        <v>700</v>
      </c>
      <c r="F9" s="13">
        <f>D9*E9</f>
        <v>700</v>
      </c>
      <c r="G9" s="17">
        <f>SUM(F9:F10)*1.12+10</f>
        <v>1578.0000000000002</v>
      </c>
    </row>
    <row r="10" spans="1:7" ht="12.75" customHeight="1">
      <c r="A10" s="14" t="s">
        <v>21</v>
      </c>
      <c r="B10" s="10" t="s">
        <v>11</v>
      </c>
      <c r="C10" s="11" t="s">
        <v>6</v>
      </c>
      <c r="D10" s="12">
        <v>1</v>
      </c>
      <c r="E10" s="13">
        <v>700</v>
      </c>
      <c r="F10" s="13">
        <f>D10*E10</f>
        <v>700</v>
      </c>
      <c r="G10" s="19"/>
    </row>
    <row r="11" spans="1:7" ht="12.75" customHeight="1">
      <c r="A11" s="14" t="s">
        <v>22</v>
      </c>
      <c r="B11" s="10" t="s">
        <v>17</v>
      </c>
      <c r="C11" s="11" t="s">
        <v>6</v>
      </c>
      <c r="D11" s="12">
        <v>1</v>
      </c>
      <c r="E11" s="13">
        <v>900</v>
      </c>
      <c r="F11" s="13">
        <f>D11*E11</f>
        <v>900</v>
      </c>
      <c r="G11" s="20">
        <f>F11*1.12+10</f>
        <v>1018.0000000000001</v>
      </c>
    </row>
    <row r="12" spans="1:7" ht="12.75" customHeight="1">
      <c r="A12" s="14" t="s">
        <v>25</v>
      </c>
      <c r="B12" s="10" t="s">
        <v>5</v>
      </c>
      <c r="C12" s="11" t="s">
        <v>6</v>
      </c>
      <c r="D12" s="12">
        <v>1</v>
      </c>
      <c r="E12" s="13">
        <v>800</v>
      </c>
      <c r="F12" s="13">
        <f>D12*E12</f>
        <v>800</v>
      </c>
      <c r="G12" s="20">
        <f>F12*1.12+10</f>
        <v>906.0000000000001</v>
      </c>
    </row>
    <row r="13" spans="1:7" ht="12.75" customHeight="1">
      <c r="A13" s="14" t="s">
        <v>24</v>
      </c>
      <c r="B13" s="10" t="s">
        <v>17</v>
      </c>
      <c r="C13" s="11" t="s">
        <v>6</v>
      </c>
      <c r="D13" s="12">
        <v>1</v>
      </c>
      <c r="E13" s="13">
        <v>900</v>
      </c>
      <c r="F13" s="13">
        <f>D13*E13</f>
        <v>900</v>
      </c>
      <c r="G13" s="20">
        <f>F13*1.12+10</f>
        <v>1018.0000000000001</v>
      </c>
    </row>
    <row r="14" spans="1:7" ht="12.75" customHeight="1">
      <c r="A14" s="14" t="s">
        <v>27</v>
      </c>
      <c r="B14" s="10" t="s">
        <v>11</v>
      </c>
      <c r="C14" s="11" t="s">
        <v>6</v>
      </c>
      <c r="D14" s="12">
        <v>1</v>
      </c>
      <c r="E14" s="13">
        <v>700</v>
      </c>
      <c r="F14" s="13">
        <f>D14*E14</f>
        <v>700</v>
      </c>
      <c r="G14" s="20">
        <f>F14*1.12+10</f>
        <v>794.0000000000001</v>
      </c>
    </row>
    <row r="15" spans="1:7" ht="12.75" customHeight="1">
      <c r="A15" s="14" t="s">
        <v>23</v>
      </c>
      <c r="B15" s="10" t="s">
        <v>17</v>
      </c>
      <c r="C15" s="11" t="s">
        <v>6</v>
      </c>
      <c r="D15" s="12">
        <v>1</v>
      </c>
      <c r="E15" s="13">
        <v>900</v>
      </c>
      <c r="F15" s="13">
        <f>D15*E15</f>
        <v>900</v>
      </c>
      <c r="G15" s="17">
        <f>SUM(F15:F16)*1.12+10</f>
        <v>1970.0000000000002</v>
      </c>
    </row>
    <row r="16" spans="1:7" ht="12.75" customHeight="1">
      <c r="A16" s="14" t="s">
        <v>23</v>
      </c>
      <c r="B16" s="10" t="s">
        <v>9</v>
      </c>
      <c r="C16" s="11" t="s">
        <v>6</v>
      </c>
      <c r="D16" s="12">
        <v>1</v>
      </c>
      <c r="E16" s="13">
        <v>850</v>
      </c>
      <c r="F16" s="13">
        <f>D16*E16</f>
        <v>850</v>
      </c>
      <c r="G16" s="19"/>
    </row>
    <row r="17" spans="1:7" ht="12.75" customHeight="1">
      <c r="A17" s="14" t="s">
        <v>30</v>
      </c>
      <c r="B17" s="10" t="s">
        <v>16</v>
      </c>
      <c r="C17" s="11" t="s">
        <v>6</v>
      </c>
      <c r="D17" s="12">
        <v>1</v>
      </c>
      <c r="E17" s="13">
        <v>310</v>
      </c>
      <c r="F17" s="13">
        <f>D17*E17</f>
        <v>310</v>
      </c>
      <c r="G17" s="20">
        <f>F17*1.12+10</f>
        <v>357.20000000000005</v>
      </c>
    </row>
    <row r="18" spans="1:7" ht="12.75" customHeight="1">
      <c r="A18" s="14" t="s">
        <v>20</v>
      </c>
      <c r="B18" s="10" t="s">
        <v>8</v>
      </c>
      <c r="C18" s="11" t="s">
        <v>6</v>
      </c>
      <c r="D18" s="12">
        <v>1</v>
      </c>
      <c r="E18" s="13">
        <v>700</v>
      </c>
      <c r="F18" s="13">
        <f>D18*E18</f>
        <v>700</v>
      </c>
      <c r="G18" s="17">
        <f>SUM(F18:F20)*1.12+10</f>
        <v>3090.0000000000005</v>
      </c>
    </row>
    <row r="19" spans="1:7" ht="12.75" customHeight="1">
      <c r="A19" s="9" t="s">
        <v>28</v>
      </c>
      <c r="B19" s="10" t="s">
        <v>10</v>
      </c>
      <c r="C19" s="11" t="s">
        <v>6</v>
      </c>
      <c r="D19" s="12">
        <v>1</v>
      </c>
      <c r="E19" s="13">
        <v>850</v>
      </c>
      <c r="F19" s="13">
        <f>D19*E19</f>
        <v>850</v>
      </c>
      <c r="G19" s="18"/>
    </row>
    <row r="20" spans="1:7" ht="12.75" customHeight="1">
      <c r="A20" s="14" t="s">
        <v>28</v>
      </c>
      <c r="B20" s="10" t="s">
        <v>15</v>
      </c>
      <c r="C20" s="11" t="s">
        <v>6</v>
      </c>
      <c r="D20" s="12">
        <v>1</v>
      </c>
      <c r="E20" s="13">
        <v>1200</v>
      </c>
      <c r="F20" s="13">
        <f>D20*E20</f>
        <v>1200</v>
      </c>
      <c r="G20" s="19"/>
    </row>
    <row r="21" spans="1:7" ht="12.75">
      <c r="A21" s="1"/>
      <c r="B21" s="1"/>
      <c r="C21" s="1"/>
      <c r="D21" s="1"/>
      <c r="E21" s="2" t="s">
        <v>18</v>
      </c>
      <c r="F21" s="8">
        <f>SUM(F4:F20)</f>
        <v>14120</v>
      </c>
      <c r="G21" s="16">
        <f>SUM(G4:G20)</f>
        <v>15579.2</v>
      </c>
    </row>
  </sheetData>
  <mergeCells count="5">
    <mergeCell ref="G4:G6"/>
    <mergeCell ref="G7:G8"/>
    <mergeCell ref="G9:G10"/>
    <mergeCell ref="G15:G16"/>
    <mergeCell ref="G18:G20"/>
  </mergeCells>
  <hyperlinks>
    <hyperlink ref="A18" r:id="rId1" display="http://www.nn.ru/user.php?user_id=66934"/>
    <hyperlink ref="A9" r:id="rId2" display="http://www.nn.ru/user.php?user_id=98152"/>
    <hyperlink ref="A11" r:id="rId3" display="http://www.nn.ru/user.php?user_id=257653"/>
    <hyperlink ref="A15" r:id="rId4" display="http://www.nn.ru/user.php?user_id=80861"/>
    <hyperlink ref="A16" r:id="rId5" display="http://www.nn.ru/user.php?user_id=80861"/>
    <hyperlink ref="A13" r:id="rId6" display="http://www.nn.ru/user.php?user_id=293112"/>
    <hyperlink ref="A12" r:id="rId7" display="http://www.nn.ru/user.php?user_id=225676"/>
    <hyperlink ref="A8" r:id="rId8" display="http://www.nn.ru/user.php?user_id=287838"/>
    <hyperlink ref="A10" r:id="rId9" display="http://www.nn.ru/user.php?user_id=98152"/>
    <hyperlink ref="A19" r:id="rId10" display="http://www.nn.ru/user.php?user_id=66934"/>
    <hyperlink ref="A20" r:id="rId11" display="http://www.nn.ru/user.php?user_id=66934"/>
    <hyperlink ref="A5" r:id="rId12" display="http://www.nn.ru/user.php?user_id=190978"/>
    <hyperlink ref="A4" r:id="rId13" display="http://www.nn.ru/user.php?user_id=190978"/>
    <hyperlink ref="A17" r:id="rId14" display="http://www.nn.ru/user.php?user_id=109802"/>
    <hyperlink ref="A6" r:id="rId15" display="http://www.nn.ru/user.php?user_id=190978"/>
    <hyperlink ref="A7" r:id="rId16" display="http://www.nn.ru/user.php?user_id=287838"/>
  </hyperlinks>
  <printOptions/>
  <pageMargins left="0.75" right="0.75" top="1" bottom="1" header="0.5" footer="0.5"/>
  <pageSetup horizontalDpi="600" verticalDpi="600" orientation="portrait" paperSize="9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lwgame.net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2012-01-17T16:40:06Z</dcterms:created>
  <dcterms:modified xsi:type="dcterms:W3CDTF">2012-01-17T16:55:39Z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