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60" yWindow="90" windowWidth="18075" windowHeight="8955" activeTab="0"/>
  </bookViews>
  <sheets>
    <sheet name="Участники" sheetId="1" r:id="rId1"/>
    <sheet name="Служебный протокол" sheetId="2" r:id="rId2"/>
    <sheet name="ЖР" sheetId="3" r:id="rId3"/>
    <sheet name="Протокол" sheetId="4" r:id="rId4"/>
  </sheets>
  <definedNames>
    <definedName name="_xlnm._FilterDatabase" localSheetId="2" hidden="1">'ЖР'!$A$3:$I$3</definedName>
    <definedName name="_xlnm._FilterDatabase" localSheetId="0" hidden="1">'Участники'!$A$3:$F$30</definedName>
    <definedName name="CurDate" localSheetId="1" hidden="1">'Служебный протокол'!$F$5</definedName>
    <definedName name="CurTime" localSheetId="1" hidden="1">'Служебный протокол'!$G$5</definedName>
    <definedName name="DataJurnal" localSheetId="2" hidden="1">OFFSET('ЖР'!$A$3,0,0,COUNTA('ЖР'!$E:$E),COUNTA('ЖР'!$3:$3))</definedName>
    <definedName name="DataProtokol" localSheetId="1" hidden="1">OFFSET('Служебный протокол'!$A$7,0,0,COUNT('Служебный протокол'!$A:$A)+1,COUNTA('Служебный протокол'!$7:$7))</definedName>
    <definedName name="DataReg" localSheetId="0" hidden="1">'Участники'!$F$2</definedName>
    <definedName name="DataUchastnik" localSheetId="0" hidden="1">OFFSET('Участники'!$A$3,0,0,COUNT('Участники'!$A:$A)+1,COUNTA('Участники'!$3:$3))</definedName>
    <definedName name="Dist" localSheetId="1" hidden="1">'Служебный протокол'!$E$5</definedName>
    <definedName name="dJ" localSheetId="2" hidden="1">OFFSET('ЖР'!#REF!,0,0,COUNT('ЖР'!$A:$A),COUNTA('ЖР'!$3:$3))</definedName>
    <definedName name="dK" localSheetId="1" hidden="1">OFFSET('Служебный протокол'!$H$8,0,0,COUNT('Служебный протокол'!$A:$A),COUNT('Служебный протокол'!$7:$7))</definedName>
    <definedName name="dM" localSheetId="1" hidden="1">OFFSET('Служебный протокол'!$Q$8,0,0,COUNT('Служебный протокол'!$A:$A),1)</definedName>
    <definedName name="dOchki" localSheetId="1" hidden="1">OFFSET('Служебный протокол'!$S$8,0,0,COUNT('Служебный протокол'!$A:$A),1)</definedName>
    <definedName name="dOp" localSheetId="1" hidden="1">OFFSET('Служебный протокол'!$L$8,0,0,COUNT('Служебный протокол'!$A:$A),1)</definedName>
    <definedName name="dOt" localSheetId="1" hidden="1">OFFSET('Служебный протокол'!$N$8,0,0,COUNT('Служебный протокол'!$A:$A),1)</definedName>
    <definedName name="dOtPr" localSheetId="1" hidden="1">OFFSET('Служебный протокол'!$P$8,0,0,COUNT('Служебный протокол'!$A:$A),1)</definedName>
    <definedName name="dR" localSheetId="1" hidden="1">OFFSET('Служебный протокол'!$M$8,0,0,COUNT('Служебный протокол'!$A:$A),1)</definedName>
    <definedName name="dRPr" localSheetId="1" hidden="1">OFFSET('Служебный протокол'!$O$8,0,0,COUNT('Служебный протокол'!$A:$A),1)</definedName>
    <definedName name="dS" localSheetId="1" hidden="1">OFFSET('Служебный протокол'!$G$8,0,0,COUNT('Служебный протокол'!$A:$A),1)</definedName>
    <definedName name="dSk" hidden="1">OFFSET('Служебный протокол'!$R$8,0,0,COUNT('Служебный протокол'!$A:$A),1)</definedName>
    <definedName name="Jerebyvka" localSheetId="0" hidden="1">OFFSET('Участники'!$G$4,0,0,COUNT('Участники'!$A:$A),1)</definedName>
    <definedName name="kCC" localSheetId="1" hidden="1">'Служебный протокол'!$D$5</definedName>
    <definedName name="kK" localSheetId="1" hidden="1">OFFSET('Служебный протокол'!$H$7,0,0,1,COUNT('Служебный протокол'!$7:$7))</definedName>
    <definedName name="NoChange" localSheetId="1" hidden="1">'Служебный протокол'!$A$1:$A$7</definedName>
    <definedName name="NoDelete" localSheetId="1" hidden="1">'Служебный протокол'!$A$8</definedName>
    <definedName name="NppUch" localSheetId="0" hidden="1">'Участники'!$A$4</definedName>
    <definedName name="nU" localSheetId="1" hidden="1">OFFSET('Служебный протокол'!$B$8,0,0,COUNT('Служебный протокол'!$A:$A),1)</definedName>
    <definedName name="Obgon" localSheetId="1" hidden="1">'Служебный протокол'!$L$5</definedName>
    <definedName name="Pr80" localSheetId="1" hidden="1">'Служебный протокол'!$M$5</definedName>
    <definedName name="Regis" localSheetId="0" hidden="1">'Участники'!$E$2</definedName>
    <definedName name="rK" localSheetId="1" hidden="1">OFFSET('Служебный протокол'!$K$8,0,0,COUNT('Служебный протокол'!$A:$A),1)</definedName>
    <definedName name="SortN" localSheetId="1" hidden="1">'Служебный протокол'!$N$5</definedName>
    <definedName name="Uchastnik" hidden="1">OFFSET('Участники'!$B$4,0,0,COUNT('Участники'!$A:$A),1)</definedName>
    <definedName name="YesAllStart" localSheetId="2" hidden="1">'ЖР'!$J$3:$K$3</definedName>
    <definedName name="YesNoGonka" localSheetId="1" hidden="1">'Служебный протокол'!$K$5</definedName>
    <definedName name="ZnJer" localSheetId="0" hidden="1">'Участники'!$C$2</definedName>
    <definedName name="ZnJerJR" localSheetId="2" hidden="1">'ЖР'!$K$2</definedName>
  </definedNames>
  <calcPr fullCalcOnLoad="1"/>
  <pivotCaches>
    <pivotCache cacheId="3" r:id="rId5"/>
  </pivotCaches>
</workbook>
</file>

<file path=xl/comments1.xml><?xml version="1.0" encoding="utf-8"?>
<comments xmlns="http://schemas.openxmlformats.org/spreadsheetml/2006/main">
  <authors>
    <author>Toichkin Aleksey (Тоичкин Алексей Иосифович)</author>
  </authors>
  <commentList>
    <comment ref="B3" authorId="0">
      <text>
        <r>
          <rPr>
            <b/>
            <sz val="8"/>
            <rFont val="Tahoma"/>
            <family val="2"/>
          </rPr>
          <t>Двойным нажатием клавиши мышки на № уч. - установить или снять регистрацию</t>
        </r>
      </text>
    </comment>
    <comment ref="E2" authorId="0">
      <text>
        <r>
          <rPr>
            <b/>
            <sz val="8"/>
            <rFont val="Tahoma"/>
            <family val="2"/>
          </rPr>
          <t>При очистки поля -снимается регистрация всем.
При двойном нажатии клавиши мышки-регистрация всех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0"/>
          </rPr>
          <t xml:space="preserve">Двойным нажатием клавиши мышки или внесением номера жеребьевки 
</t>
        </r>
      </text>
    </comment>
  </commentList>
</comments>
</file>

<file path=xl/comments2.xml><?xml version="1.0" encoding="utf-8"?>
<comments xmlns="http://schemas.openxmlformats.org/spreadsheetml/2006/main">
  <authors>
    <author>Toichkin Aleksey (Тоичкин Алексей Иосифович)</author>
  </authors>
  <commentList>
    <comment ref="N7" authorId="0">
      <text>
        <r>
          <rPr>
            <b/>
            <sz val="8"/>
            <rFont val="Tahoma"/>
            <family val="2"/>
          </rPr>
          <t xml:space="preserve">или время на круге при прерывании заезда 
</t>
        </r>
      </text>
    </comment>
  </commentList>
</comments>
</file>

<file path=xl/sharedStrings.xml><?xml version="1.0" encoding="utf-8"?>
<sst xmlns="http://schemas.openxmlformats.org/spreadsheetml/2006/main" count="63" uniqueCount="45">
  <si>
    <t>Старт</t>
  </si>
  <si>
    <t>Результат</t>
  </si>
  <si>
    <t>Место</t>
  </si>
  <si>
    <t>Журнал регистраций</t>
  </si>
  <si>
    <t>Время, час</t>
  </si>
  <si>
    <t>Время, сек</t>
  </si>
  <si>
    <t>Участник</t>
  </si>
  <si>
    <t>Описание</t>
  </si>
  <si>
    <t>Время круга, час</t>
  </si>
  <si>
    <t>Время круга, сек</t>
  </si>
  <si>
    <t>Время от старта, час</t>
  </si>
  <si>
    <t>Время от старта, сек</t>
  </si>
  <si>
    <t>Пройден круг</t>
  </si>
  <si>
    <t>Время отставания на круге, сек</t>
  </si>
  <si>
    <t>80% от круга, сек</t>
  </si>
  <si>
    <t>№ п/п</t>
  </si>
  <si>
    <t>№ уч.</t>
  </si>
  <si>
    <t>Фамилия Имя</t>
  </si>
  <si>
    <t>Организация</t>
  </si>
  <si>
    <t>Категория</t>
  </si>
  <si>
    <t>№ уч</t>
  </si>
  <si>
    <t>Квал очки</t>
  </si>
  <si>
    <t>Код UCI</t>
  </si>
  <si>
    <t>Средняя скорость, км/ч</t>
  </si>
  <si>
    <t>Завершено Кругов</t>
  </si>
  <si>
    <t>Очки</t>
  </si>
  <si>
    <t>Отставание мм:сс</t>
  </si>
  <si>
    <t>Данные</t>
  </si>
  <si>
    <t>Отст мм:сс</t>
  </si>
  <si>
    <t>Ср. ск, км/ч</t>
  </si>
  <si>
    <t>№   уч</t>
  </si>
  <si>
    <t>Кругов</t>
  </si>
  <si>
    <t>Применить правило:</t>
  </si>
  <si>
    <r>
      <rPr>
        <b/>
        <sz val="9"/>
        <color indexed="10"/>
        <rFont val="Calibri"/>
        <family val="2"/>
      </rPr>
      <t xml:space="preserve">Служебный </t>
    </r>
    <r>
      <rPr>
        <b/>
        <sz val="9"/>
        <color indexed="12"/>
        <rFont val="Calibri"/>
        <family val="2"/>
      </rPr>
      <t>Результат</t>
    </r>
  </si>
  <si>
    <t>Общая дистанция</t>
  </si>
  <si>
    <t>Дата</t>
  </si>
  <si>
    <t>Время</t>
  </si>
  <si>
    <t>Дистанция:</t>
  </si>
  <si>
    <t>Время старта:</t>
  </si>
  <si>
    <t>Результаты</t>
  </si>
  <si>
    <t>Участники соревнования (регистрация)</t>
  </si>
  <si>
    <t>Зарегистрировано:</t>
  </si>
  <si>
    <r>
      <rPr>
        <b/>
        <sz val="9"/>
        <color indexed="10"/>
        <rFont val="Calibri"/>
        <family val="2"/>
      </rPr>
      <t xml:space="preserve">Служебный </t>
    </r>
    <r>
      <rPr>
        <b/>
        <sz val="9"/>
        <rFont val="Calibri"/>
        <family val="2"/>
      </rPr>
      <t>Отставание,</t>
    </r>
    <r>
      <rPr>
        <b/>
        <sz val="9"/>
        <color indexed="12"/>
        <rFont val="Calibri"/>
        <family val="2"/>
      </rPr>
      <t xml:space="preserve"> время на круге</t>
    </r>
  </si>
  <si>
    <t>Результаты жеребьевки</t>
  </si>
  <si>
    <t>(пусто)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</si>
</sst>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.00"/>
    <numFmt numFmtId="165" formatCode="hh:mm:ss.00"/>
    <numFmt numFmtId="166" formatCode="&quot;+&quot;[h]:mm:ss.00"/>
    <numFmt numFmtId="167" formatCode="&quot;+&quot;mm:ss.00"/>
    <numFmt numFmtId="168" formatCode="#,##0.00&quot; км&quot;"/>
    <numFmt numFmtId="169" formatCode="&quot;+&quot;m:ss.00"/>
    <numFmt numFmtId="170" formatCode="&quot;+&quot;[m]:ss.00"/>
    <numFmt numFmtId="171" formatCode="#,##0.00;;&quot;&quot;"/>
    <numFmt numFmtId="172" formatCode="#,##0;;&quot;&quot;"/>
    <numFmt numFmtId="173" formatCode="[m]:ss.00"/>
    <numFmt numFmtId="174" formatCode="&quot;Да&quot;;&quot;Да&quot;;&quot;Нет&quot;"/>
    <numFmt numFmtId="175" formatCode="#,##0&quot; круг&quot;"/>
    <numFmt numFmtId="176" formatCode="[$-FC19]d\ mmmm\ yyyy\ &quot;г.&quot;"/>
    <numFmt numFmtId="177" formatCode="[h]:mm"/>
    <numFmt numFmtId="178" formatCode="\+[m]:ss.0"/>
    <numFmt numFmtId="179" formatCode="[m]:ss.0"/>
    <numFmt numFmtId="180" formatCode="\+[m]:ss.00"/>
    <numFmt numFmtId="181" formatCode="&quot;Дата:&quot;\ dd/mm/yyyy"/>
    <numFmt numFmtId="182" formatCode="&quot;Дата: &quot;\ dd/mm/yyyy"/>
    <numFmt numFmtId="183" formatCode="#,##0&quot; уч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color indexed="10"/>
      <name val="Calibri"/>
      <family val="2"/>
    </font>
    <font>
      <b/>
      <sz val="9"/>
      <color indexed="12"/>
      <name val="Calibri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1"/>
      <color indexed="12"/>
      <name val="Calibri"/>
      <family val="2"/>
    </font>
    <font>
      <sz val="9"/>
      <color indexed="12"/>
      <name val="Arial Cyr"/>
      <family val="0"/>
    </font>
    <font>
      <sz val="9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2"/>
      <name val="Arial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8"/>
      <color indexed="9"/>
      <name val="Arial Cyr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 Cyr"/>
      <family val="0"/>
    </font>
    <font>
      <b/>
      <sz val="10"/>
      <color indexed="22"/>
      <name val="Arial"/>
      <family val="0"/>
    </font>
    <font>
      <b/>
      <sz val="11"/>
      <color indexed="9"/>
      <name val="Arial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b/>
      <sz val="11"/>
      <color rgb="FF0000FF"/>
      <name val="Calibri"/>
      <family val="2"/>
    </font>
    <font>
      <sz val="9"/>
      <color rgb="FF0000FF"/>
      <name val="Arial Cyr"/>
      <family val="0"/>
    </font>
    <font>
      <sz val="9"/>
      <color rgb="FF0000FF"/>
      <name val="Arial"/>
      <family val="2"/>
    </font>
    <font>
      <b/>
      <sz val="9"/>
      <color rgb="FF0000F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rgb="FF0000FF"/>
      <name val="Arial"/>
      <family val="2"/>
    </font>
    <font>
      <b/>
      <sz val="14"/>
      <color rgb="FFFF0000"/>
      <name val="Calibri"/>
      <family val="2"/>
    </font>
    <font>
      <b/>
      <sz val="12"/>
      <color rgb="FF0000FF"/>
      <name val="Calibri"/>
      <family val="2"/>
    </font>
    <font>
      <sz val="8"/>
      <color theme="0"/>
      <name val="Arial Cyr"/>
      <family val="0"/>
    </font>
    <font>
      <sz val="10"/>
      <color theme="0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theme="0" tint="-0.04997999966144562"/>
      <name val="Arial"/>
      <family val="0"/>
    </font>
    <font>
      <b/>
      <sz val="11"/>
      <color theme="0"/>
      <name val="Arial"/>
      <family val="0"/>
    </font>
    <font>
      <b/>
      <sz val="8"/>
      <color theme="0"/>
      <name val="Arial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52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165" fontId="71" fillId="0" borderId="10" xfId="52" applyNumberFormat="1" applyFont="1" applyBorder="1" applyAlignment="1">
      <alignment horizontal="center" vertical="center"/>
      <protection/>
    </xf>
    <xf numFmtId="0" fontId="71" fillId="0" borderId="11" xfId="52" applyFont="1" applyBorder="1" applyAlignment="1">
      <alignment horizontal="center" vertical="center"/>
      <protection/>
    </xf>
    <xf numFmtId="0" fontId="71" fillId="0" borderId="12" xfId="52" applyFont="1" applyBorder="1" applyAlignment="1">
      <alignment horizontal="center" vertical="center" wrapText="1"/>
      <protection/>
    </xf>
    <xf numFmtId="164" fontId="71" fillId="0" borderId="10" xfId="52" applyNumberFormat="1" applyFont="1" applyFill="1" applyBorder="1" applyAlignment="1">
      <alignment horizontal="center" vertical="center" wrapText="1"/>
      <protection/>
    </xf>
    <xf numFmtId="0" fontId="71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164" fontId="71" fillId="0" borderId="13" xfId="52" applyNumberFormat="1" applyFont="1" applyFill="1" applyBorder="1" applyAlignment="1">
      <alignment horizontal="center" vertical="center" wrapText="1"/>
      <protection/>
    </xf>
    <xf numFmtId="0" fontId="71" fillId="0" borderId="12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vertical="center" wrapText="1"/>
      <protection/>
    </xf>
    <xf numFmtId="165" fontId="2" fillId="0" borderId="0" xfId="52" applyNumberFormat="1" applyAlignment="1">
      <alignment vertical="center"/>
      <protection/>
    </xf>
    <xf numFmtId="0" fontId="2" fillId="0" borderId="0" xfId="52" applyAlignment="1">
      <alignment vertical="center"/>
      <protection/>
    </xf>
    <xf numFmtId="0" fontId="2" fillId="0" borderId="0" xfId="52" applyAlignment="1">
      <alignment vertical="center" wrapText="1"/>
      <protection/>
    </xf>
    <xf numFmtId="164" fontId="2" fillId="0" borderId="0" xfId="52" applyNumberFormat="1" applyAlignment="1">
      <alignment vertical="center"/>
      <protection/>
    </xf>
    <xf numFmtId="165" fontId="3" fillId="0" borderId="0" xfId="52" applyNumberFormat="1" applyFont="1" applyAlignment="1">
      <alignment vertical="center"/>
      <protection/>
    </xf>
    <xf numFmtId="164" fontId="3" fillId="0" borderId="0" xfId="52" applyNumberFormat="1" applyFont="1" applyAlignment="1">
      <alignment vertical="center"/>
      <protection/>
    </xf>
    <xf numFmtId="0" fontId="71" fillId="0" borderId="12" xfId="52" applyFont="1" applyBorder="1" applyAlignment="1">
      <alignment horizontal="center" vertical="center" textRotation="90" wrapText="1"/>
      <protection/>
    </xf>
    <xf numFmtId="0" fontId="7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168" fontId="5" fillId="0" borderId="12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2" fontId="2" fillId="0" borderId="0" xfId="52" applyNumberFormat="1" applyFont="1" applyAlignment="1">
      <alignment vertical="center"/>
      <protection/>
    </xf>
    <xf numFmtId="20" fontId="6" fillId="0" borderId="12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 wrapText="1"/>
      <protection/>
    </xf>
    <xf numFmtId="0" fontId="9" fillId="0" borderId="0" xfId="52" applyFont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2" fontId="8" fillId="0" borderId="0" xfId="52" applyNumberFormat="1" applyFont="1" applyAlignment="1">
      <alignment vertical="center"/>
      <protection/>
    </xf>
    <xf numFmtId="0" fontId="73" fillId="0" borderId="0" xfId="52" applyFont="1" applyAlignment="1">
      <alignment horizontal="center" vertical="center"/>
      <protection/>
    </xf>
    <xf numFmtId="0" fontId="74" fillId="0" borderId="0" xfId="52" applyFont="1" applyAlignment="1">
      <alignment horizontal="center" vertical="center"/>
      <protection/>
    </xf>
    <xf numFmtId="0" fontId="75" fillId="0" borderId="14" xfId="52" applyFont="1" applyBorder="1" applyAlignment="1">
      <alignment horizontal="center" vertical="center"/>
      <protection/>
    </xf>
    <xf numFmtId="0" fontId="75" fillId="0" borderId="14" xfId="52" applyFont="1" applyBorder="1" applyAlignment="1">
      <alignment horizontal="center" vertical="center" wrapText="1"/>
      <protection/>
    </xf>
    <xf numFmtId="2" fontId="75" fillId="0" borderId="14" xfId="52" applyNumberFormat="1" applyFont="1" applyBorder="1" applyAlignment="1">
      <alignment horizontal="center" vertical="center" wrapText="1"/>
      <protection/>
    </xf>
    <xf numFmtId="0" fontId="75" fillId="0" borderId="0" xfId="52" applyFont="1" applyAlignment="1">
      <alignment horizontal="center" vertical="center"/>
      <protection/>
    </xf>
    <xf numFmtId="14" fontId="5" fillId="0" borderId="12" xfId="52" applyNumberFormat="1" applyFont="1" applyBorder="1" applyAlignment="1">
      <alignment horizontal="center" vertical="center" wrapText="1"/>
      <protection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right"/>
    </xf>
    <xf numFmtId="0" fontId="79" fillId="0" borderId="15" xfId="0" applyFont="1" applyBorder="1" applyAlignment="1">
      <alignment horizontal="left" vertical="center"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/>
    </xf>
    <xf numFmtId="0" fontId="76" fillId="0" borderId="16" xfId="0" applyFont="1" applyBorder="1" applyAlignment="1">
      <alignment horizontal="center" vertical="center"/>
    </xf>
    <xf numFmtId="15" fontId="80" fillId="0" borderId="16" xfId="0" applyNumberFormat="1" applyFont="1" applyBorder="1" applyAlignment="1">
      <alignment horizontal="right"/>
    </xf>
    <xf numFmtId="168" fontId="81" fillId="0" borderId="0" xfId="0" applyNumberFormat="1" applyFont="1" applyAlignment="1">
      <alignment horizontal="left" indent="3"/>
    </xf>
    <xf numFmtId="0" fontId="79" fillId="0" borderId="15" xfId="0" applyFont="1" applyBorder="1" applyAlignment="1">
      <alignment horizontal="right" vertical="center"/>
    </xf>
    <xf numFmtId="177" fontId="81" fillId="0" borderId="0" xfId="0" applyNumberFormat="1" applyFont="1" applyAlignment="1">
      <alignment horizontal="center"/>
    </xf>
    <xf numFmtId="174" fontId="82" fillId="0" borderId="0" xfId="0" applyNumberFormat="1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 wrapText="1"/>
    </xf>
    <xf numFmtId="0" fontId="83" fillId="0" borderId="14" xfId="52" applyFont="1" applyBorder="1" applyAlignment="1">
      <alignment horizontal="center" vertical="center"/>
      <protection/>
    </xf>
    <xf numFmtId="175" fontId="83" fillId="0" borderId="14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>
      <alignment vertical="center" wrapText="1"/>
      <protection/>
    </xf>
    <xf numFmtId="0" fontId="78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2" fillId="0" borderId="0" xfId="52" applyFont="1" applyFill="1" applyAlignment="1">
      <alignment vertical="center"/>
      <protection/>
    </xf>
    <xf numFmtId="0" fontId="6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left" vertical="top"/>
    </xf>
    <xf numFmtId="183" fontId="84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right" vertical="center"/>
    </xf>
    <xf numFmtId="182" fontId="8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vertical="top"/>
    </xf>
    <xf numFmtId="0" fontId="2" fillId="0" borderId="17" xfId="52" applyBorder="1" applyAlignment="1">
      <alignment vertical="center"/>
      <protection/>
    </xf>
    <xf numFmtId="0" fontId="86" fillId="0" borderId="17" xfId="52" applyFont="1" applyBorder="1" applyAlignment="1">
      <alignment vertical="center"/>
      <protection/>
    </xf>
    <xf numFmtId="0" fontId="73" fillId="0" borderId="0" xfId="52" applyFont="1" applyAlignment="1">
      <alignment horizontal="center" vertical="center" wrapText="1"/>
      <protection/>
    </xf>
    <xf numFmtId="174" fontId="82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vertical="center" wrapText="1"/>
      <protection/>
    </xf>
    <xf numFmtId="0" fontId="87" fillId="0" borderId="0" xfId="52" applyFont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72" fillId="0" borderId="14" xfId="0" applyNumberFormat="1" applyFont="1" applyBorder="1" applyAlignment="1">
      <alignment horizontal="center" vertical="center" wrapText="1"/>
    </xf>
    <xf numFmtId="0" fontId="14" fillId="0" borderId="0" xfId="52" applyFont="1" applyAlignment="1">
      <alignment horizontal="right" vertical="center"/>
      <protection/>
    </xf>
    <xf numFmtId="0" fontId="75" fillId="0" borderId="14" xfId="52" applyFont="1" applyBorder="1" applyAlignment="1">
      <alignment horizontal="center" vertical="center" wrapText="1"/>
      <protection/>
    </xf>
    <xf numFmtId="173" fontId="88" fillId="0" borderId="0" xfId="0" applyNumberFormat="1" applyFont="1" applyFill="1" applyAlignment="1">
      <alignment horizontal="center" vertical="center"/>
    </xf>
    <xf numFmtId="46" fontId="89" fillId="0" borderId="0" xfId="0" applyNumberFormat="1" applyFont="1" applyFill="1" applyAlignment="1">
      <alignment horizontal="center" vertical="center"/>
    </xf>
    <xf numFmtId="173" fontId="89" fillId="0" borderId="0" xfId="0" applyNumberFormat="1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52" applyFont="1" applyFill="1" applyAlignment="1">
      <alignment vertical="center" wrapText="1"/>
      <protection/>
    </xf>
    <xf numFmtId="164" fontId="89" fillId="0" borderId="0" xfId="0" applyNumberFormat="1" applyFont="1" applyFill="1" applyAlignment="1">
      <alignment horizontal="center" vertical="center"/>
    </xf>
    <xf numFmtId="173" fontId="91" fillId="0" borderId="0" xfId="0" applyNumberFormat="1" applyFont="1" applyFill="1" applyAlignment="1">
      <alignment horizontal="center" vertical="center"/>
    </xf>
    <xf numFmtId="173" fontId="89" fillId="0" borderId="0" xfId="0" applyNumberFormat="1" applyFont="1" applyFill="1" applyAlignment="1">
      <alignment horizontal="center" vertical="center"/>
    </xf>
    <xf numFmtId="180" fontId="91" fillId="0" borderId="0" xfId="52" applyNumberFormat="1" applyFont="1" applyFill="1" applyAlignment="1">
      <alignment horizontal="center" vertical="center"/>
      <protection/>
    </xf>
    <xf numFmtId="2" fontId="90" fillId="0" borderId="0" xfId="52" applyNumberFormat="1" applyFont="1" applyFill="1" applyAlignment="1">
      <alignment vertical="center"/>
      <protection/>
    </xf>
    <xf numFmtId="0" fontId="90" fillId="0" borderId="0" xfId="52" applyFont="1" applyFill="1" applyAlignment="1">
      <alignment horizontal="center" vertical="center"/>
      <protection/>
    </xf>
    <xf numFmtId="46" fontId="91" fillId="0" borderId="0" xfId="52" applyNumberFormat="1" applyFont="1" applyFill="1" applyAlignment="1">
      <alignment horizontal="center" vertical="center"/>
      <protection/>
    </xf>
    <xf numFmtId="173" fontId="91" fillId="0" borderId="0" xfId="52" applyNumberFormat="1" applyFont="1" applyFill="1" applyAlignment="1">
      <alignment vertical="center"/>
      <protection/>
    </xf>
    <xf numFmtId="0" fontId="91" fillId="0" borderId="0" xfId="52" applyFont="1" applyFill="1" applyAlignment="1">
      <alignment horizontal="center" vertical="center"/>
      <protection/>
    </xf>
    <xf numFmtId="0" fontId="91" fillId="0" borderId="0" xfId="52" applyFont="1" applyFill="1" applyAlignment="1">
      <alignment vertical="center" wrapText="1"/>
      <protection/>
    </xf>
    <xf numFmtId="164" fontId="91" fillId="0" borderId="0" xfId="52" applyNumberFormat="1" applyFont="1" applyFill="1" applyAlignment="1">
      <alignment horizontal="center" vertical="center"/>
      <protection/>
    </xf>
    <xf numFmtId="173" fontId="91" fillId="0" borderId="0" xfId="52" applyNumberFormat="1" applyFont="1" applyFill="1" applyAlignment="1">
      <alignment horizontal="center" vertical="center"/>
      <protection/>
    </xf>
    <xf numFmtId="0" fontId="78" fillId="0" borderId="0" xfId="0" applyFont="1" applyAlignment="1">
      <alignment horizontal="center" vertical="center"/>
    </xf>
    <xf numFmtId="164" fontId="78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0" fontId="92" fillId="33" borderId="0" xfId="0" applyFont="1" applyFill="1" applyAlignment="1">
      <alignment horizontal="center" vertical="center" wrapText="1"/>
    </xf>
    <xf numFmtId="0" fontId="82" fillId="33" borderId="0" xfId="0" applyFont="1" applyFill="1" applyAlignment="1">
      <alignment horizontal="center" vertical="center" wrapText="1"/>
    </xf>
    <xf numFmtId="0" fontId="82" fillId="33" borderId="0" xfId="0" applyFont="1" applyFill="1" applyAlignment="1">
      <alignment horizontal="left"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center" vertical="center"/>
    </xf>
    <xf numFmtId="171" fontId="78" fillId="0" borderId="0" xfId="0" applyNumberFormat="1" applyFont="1" applyAlignment="1">
      <alignment vertical="center"/>
    </xf>
    <xf numFmtId="172" fontId="78" fillId="0" borderId="0" xfId="0" applyNumberFormat="1" applyFont="1" applyAlignment="1">
      <alignment vertical="center"/>
    </xf>
    <xf numFmtId="0" fontId="93" fillId="33" borderId="0" xfId="0" applyFont="1" applyFill="1" applyAlignment="1">
      <alignment horizontal="center" vertical="center"/>
    </xf>
    <xf numFmtId="0" fontId="94" fillId="0" borderId="0" xfId="0" applyFont="1" applyAlignment="1">
      <alignment vertical="center"/>
    </xf>
    <xf numFmtId="0" fontId="2" fillId="0" borderId="17" xfId="52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border>
        <top style="thin">
          <color theme="8"/>
        </top>
        <bottom style="thin">
          <color theme="8"/>
        </bottom>
      </border>
    </dxf>
    <dxf>
      <border>
        <top style="thin">
          <color theme="8"/>
        </top>
        <bottom style="thin">
          <color theme="8"/>
        </bottom>
      </border>
    </dxf>
    <dxf>
      <font>
        <b/>
        <color theme="8"/>
      </font>
    </dxf>
    <dxf>
      <font>
        <b/>
        <color theme="1"/>
      </font>
    </dxf>
    <dxf>
      <font>
        <b/>
        <color theme="8"/>
      </font>
    </dxf>
    <dxf>
      <font>
        <b/>
        <color theme="1"/>
      </font>
    </dxf>
    <dxf>
      <font>
        <color theme="0"/>
      </font>
      <fill>
        <patternFill>
          <bgColor rgb="FF0070C0"/>
        </patternFill>
      </fill>
    </dxf>
    <dxf>
      <fill>
        <patternFill patternType="solid">
          <fgColor theme="8" tint="0.7999799847602844"/>
          <bgColor theme="8" tint="0.7999799847602844"/>
        </patternFill>
      </fill>
      <border>
        <left style="thin">
          <color theme="8" tint="0.5999900102615356"/>
        </left>
        <right style="thin">
          <color theme="8" tint="0.5999900102615356"/>
        </right>
        <top style="thin">
          <color theme="8" tint="0.5999900102615356"/>
        </top>
        <bottom style="thin">
          <color theme="8" tint="0.5999900102615356"/>
        </bottom>
      </border>
    </dxf>
    <dxf>
      <fill>
        <patternFill patternType="solid">
          <fgColor theme="8" tint="0.7999799847602844"/>
          <bgColor theme="8" tint="0.7999799847602844"/>
        </patternFill>
      </fill>
      <border>
        <top/>
        <bottom/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8"/>
        </top>
        <bottom style="thin">
          <color theme="8"/>
        </bottom>
      </border>
    </dxf>
    <dxf>
      <font>
        <b/>
        <color theme="1"/>
      </font>
      <border>
        <top/>
        <bottom/>
      </border>
    </dxf>
    <dxf>
      <font>
        <color theme="1"/>
      </font>
      <border>
        <left style="thin">
          <color theme="8" tint="0.7999799847602844"/>
        </left>
        <right style="thin">
          <color theme="8" tint="0.7999799847602844"/>
        </right>
      </border>
    </dxf>
    <dxf>
      <alignment vertical="center" readingOrder="0"/>
      <border/>
    </dxf>
    <dxf>
      <alignment horizontal="center" readingOrder="0"/>
      <border/>
    </dxf>
    <dxf>
      <numFmt numFmtId="164" formatCode="[h]:mm:ss.00"/>
      <border/>
    </dxf>
    <dxf>
      <alignment wrapText="1" readingOrder="0"/>
      <border/>
    </dxf>
    <dxf>
      <font>
        <b/>
      </font>
      <border/>
    </dxf>
    <dxf>
      <border/>
    </dxf>
    <dxf>
      <numFmt numFmtId="171" formatCode="#,##0.00;;&quot;&quot;"/>
      <border/>
    </dxf>
    <dxf>
      <numFmt numFmtId="172" formatCode="#,##0;;&quot;&quot;"/>
      <border/>
    </dxf>
    <dxf>
      <font>
        <name val="Arial"/>
      </font>
      <border/>
    </dxf>
    <dxf>
      <alignment horizontal="left" readingOrder="0"/>
      <border/>
    </dxf>
    <dxf>
      <font>
        <color rgb="FFFFFFFF"/>
      </font>
      <border/>
    </dxf>
    <dxf>
      <fill>
        <patternFill patternType="solid">
          <bgColor rgb="FF0066CC"/>
        </patternFill>
      </fill>
      <border/>
    </dxf>
    <dxf>
      <font>
        <color rgb="FFC0C0C0"/>
      </font>
      <border/>
    </dxf>
    <dxf>
      <font>
        <sz val="10"/>
      </font>
      <border/>
    </dxf>
    <dxf>
      <font>
        <sz val="8"/>
      </font>
      <border/>
    </dxf>
  </dxfs>
  <tableStyles count="1" defaultTableStyle="TableStyleMedium2" defaultPivotStyle="PivotStyleLight16">
    <tableStyle name="PivotStyleLight6 2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HeaderCell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0</xdr:row>
      <xdr:rowOff>238125</xdr:rowOff>
    </xdr:from>
    <xdr:to>
      <xdr:col>3</xdr:col>
      <xdr:colOff>200025</xdr:colOff>
      <xdr:row>1</xdr:row>
      <xdr:rowOff>209550</xdr:rowOff>
    </xdr:to>
    <xdr:pic>
      <xdr:nvPicPr>
        <xdr:cNvPr id="1" name="CB_J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38125"/>
          <a:ext cx="10763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600075</xdr:colOff>
      <xdr:row>0</xdr:row>
      <xdr:rowOff>247650</xdr:rowOff>
    </xdr:from>
    <xdr:to>
      <xdr:col>5</xdr:col>
      <xdr:colOff>9525</xdr:colOff>
      <xdr:row>2</xdr:row>
      <xdr:rowOff>9525</xdr:rowOff>
    </xdr:to>
    <xdr:pic>
      <xdr:nvPicPr>
        <xdr:cNvPr id="2" name="CB_ZapolSlP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47650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3</xdr:row>
      <xdr:rowOff>38100</xdr:rowOff>
    </xdr:from>
    <xdr:to>
      <xdr:col>15</xdr:col>
      <xdr:colOff>419100</xdr:colOff>
      <xdr:row>5</xdr:row>
      <xdr:rowOff>0</xdr:rowOff>
    </xdr:to>
    <xdr:pic>
      <xdr:nvPicPr>
        <xdr:cNvPr id="1" name="Gonk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5238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19050</xdr:colOff>
      <xdr:row>3</xdr:row>
      <xdr:rowOff>47625</xdr:rowOff>
    </xdr:from>
    <xdr:to>
      <xdr:col>11</xdr:col>
      <xdr:colOff>933450</xdr:colOff>
      <xdr:row>5</xdr:row>
      <xdr:rowOff>19050</xdr:rowOff>
    </xdr:to>
    <xdr:pic>
      <xdr:nvPicPr>
        <xdr:cNvPr id="2" name="YesObg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53340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981075</xdr:colOff>
      <xdr:row>3</xdr:row>
      <xdr:rowOff>47625</xdr:rowOff>
    </xdr:from>
    <xdr:to>
      <xdr:col>13</xdr:col>
      <xdr:colOff>171450</xdr:colOff>
      <xdr:row>5</xdr:row>
      <xdr:rowOff>9525</xdr:rowOff>
    </xdr:to>
    <xdr:pic>
      <xdr:nvPicPr>
        <xdr:cNvPr id="3" name="YesPr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5334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381000</xdr:colOff>
      <xdr:row>6</xdr:row>
      <xdr:rowOff>0</xdr:rowOff>
    </xdr:from>
    <xdr:to>
      <xdr:col>4</xdr:col>
      <xdr:colOff>1009650</xdr:colOff>
      <xdr:row>6</xdr:row>
      <xdr:rowOff>257175</xdr:rowOff>
    </xdr:to>
    <xdr:pic>
      <xdr:nvPicPr>
        <xdr:cNvPr id="4" name="CB_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904875"/>
          <a:ext cx="1590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name="Служебный протокол!DataProtokol" sheet="Служебный протокол"/>
  </cacheSource>
  <cacheFields count="19">
    <cacheField name="№ п/п">
      <sharedItems containsSemiMixedTypes="0" containsString="0" containsMixedTypes="0" containsNumber="1" containsInteger="1"/>
    </cacheField>
    <cacheField name="№ уч">
      <sharedItems containsString="0" containsBlank="1" containsMixedTypes="0" containsNumber="1" containsInteger="1" count="21">
        <m/>
        <n v="100"/>
        <n v="104"/>
        <n v="61"/>
        <n v="5"/>
        <n v="63"/>
        <n v="66"/>
        <n v="44"/>
        <n v="95"/>
        <n v="2"/>
        <n v="103"/>
        <n v="199"/>
        <n v="82"/>
        <n v="60"/>
        <n v="1"/>
        <n v="3"/>
        <n v="62"/>
        <n v="64"/>
        <n v="68"/>
        <n v="67"/>
        <n v="4"/>
      </sharedItems>
    </cacheField>
    <cacheField name="Код UCI">
      <sharedItems containsBlank="1" containsMixedTypes="0" count="17">
        <m/>
        <s v="RUS19990520"/>
        <s v="RUS20000329"/>
        <s v="RUS19970111"/>
        <s v="RUS19980428"/>
        <s v="RUS19980728"/>
        <s v="RUS19970112"/>
        <s v="RUS19960328"/>
        <s v="RUS19970601"/>
        <s v="RUS19980918"/>
        <s v="RUS19811026"/>
        <s v="RUS19950509"/>
        <s v="RUS19900101"/>
        <s v="RUS19980508"/>
        <s v="RUS19980827"/>
        <s v="RUS19921216"/>
        <s v="RUS19860101"/>
      </sharedItems>
    </cacheField>
    <cacheField name="Фамилия Имя">
      <sharedItems containsBlank="1" containsMixedTypes="0" count="19">
        <m/>
        <s v="ОБРАЗЦОВ Максим"/>
        <s v="МАХОВ Александр"/>
        <s v="БАЛдЕВ Евгений"/>
        <s v="ГОДУН Артем"/>
        <s v="КОНЮХОВ Иван"/>
        <s v="ГОГОЛЕВ Максим"/>
        <s v="СЕРГЕЕВ СЕРГЕЙ"/>
        <s v="ВОРОБЬЕВ Александр"/>
        <s v="БЕЛОВ ДМИТРИЙ"/>
        <s v="ЗОЛОТЫХ Александр"/>
        <s v="БЕЛОКРЫЛ Лексей"/>
        <s v="ТИТОВ Евгений"/>
        <s v="ФЕДОТОВ Сергей"/>
        <s v="КОРОЛЕВ Антон"/>
        <s v="КУЗНЕЦОВ Андрей"/>
        <s v="ХУДЯКОВ Виктор"/>
        <s v="ВОРОБЬЕВ Тимофей"/>
        <s v="ГОДУНАртем"/>
      </sharedItems>
    </cacheField>
    <cacheField name="Организация">
      <sharedItems containsBlank="1" containsMixedTypes="0" count="8">
        <m/>
        <s v="Москва УОР 2"/>
        <s v="Ростовская Обл СДЮСШОР 19"/>
        <s v="УРМАРЫ-СДЮСШОР"/>
        <s v="Н.Новгород КСДЮСШОР 1"/>
        <s v="Таганрог &quot;Велоток&quot; СДЮСШОР 13"/>
        <s v="Москва СДЮСШОР 54 ·Ориента"/>
        <s v="Пятигорск ДЮСШОР 4"/>
      </sharedItems>
    </cacheField>
    <cacheField name="Категория">
      <sharedItems containsMixedTypes="0"/>
    </cacheField>
    <cacheField name="Старт">
      <sharedItems containsMixedTypes="0"/>
    </cacheField>
    <cacheField name="1 круг">
      <sharedItems containsMixedTypes="0"/>
    </cacheField>
    <cacheField name="2 круг">
      <sharedItems containsMixedTypes="0"/>
    </cacheField>
    <cacheField name="3 круг">
      <sharedItems containsMixedTypes="0"/>
    </cacheField>
    <cacheField name="Завершено Кругов">
      <sharedItems containsMixedTypes="0"/>
    </cacheField>
    <cacheField name="Описание">
      <sharedItems containsMixedTypes="0"/>
    </cacheField>
    <cacheField name="Служебный Результат">
      <sharedItems containsMixedTypes="0"/>
    </cacheField>
    <cacheField name="Служебный Отставание, время на круге">
      <sharedItems containsMixedTypes="0"/>
    </cacheField>
    <cacheField name="Результат">
      <sharedItems containsDate="1" containsString="0" containsBlank="1" containsMixedTypes="0" count="7">
        <m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Отставание мм:сс">
      <sharedItems containsDate="1" containsString="0" containsBlank="1" containsMixedTypes="0" count="3">
        <m/>
        <d v="1900-01-01T00:00:00.000"/>
        <d v="1900-01-01T00:00:00.000"/>
      </sharedItems>
    </cacheField>
    <cacheField name="Место">
      <sharedItems containsString="0" containsBlank="1" containsMixedTypes="0" containsNumber="1" containsInteger="1" count="8">
        <m/>
        <n v="6"/>
        <n v="3"/>
        <n v="7"/>
        <n v="4"/>
        <n v="2"/>
        <n v="1"/>
        <n v="5"/>
      </sharedItems>
    </cacheField>
    <cacheField name="Средняя скорость, км/ч">
      <sharedItems containsMixedTypes="0"/>
    </cacheField>
    <cacheField name="Очк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Протокол" cacheId="3" applyNumberFormats="0" applyBorderFormats="0" applyFontFormats="0" applyPatternFormats="0" applyAlignmentFormats="0" applyWidthHeightFormats="0" dataCaption="Данные" showMissing="0" preserveFormatting="1" pageOverThenDown="1" rowGrandTotals="0" colGrandTotals="0" itemPrintTitles="1" compactData="0" updatedVersion="2" indent="0" showMemberPropertyTips="1">
  <location ref="A11:I13" firstHeaderRow="1" firstDataRow="2" firstDataCol="7"/>
  <pivotFields count="19">
    <pivotField compact="0" outline="0" subtotalTop="0" showAll="0" defaultSubtotal="0"/>
    <pivotField axis="axisRow" compact="0" outline="0" subtotalTop="0" showAll="0" name="№   уч" defaultSubtotal="0">
      <items count="21">
        <item m="1" x="14"/>
        <item m="1" x="9"/>
        <item m="1" x="15"/>
        <item m="1" x="20"/>
        <item m="1" x="4"/>
        <item m="1" x="1"/>
        <item m="1" x="5"/>
        <item m="1" x="16"/>
        <item m="1" x="17"/>
        <item m="1" x="10"/>
        <item m="1" x="13"/>
        <item m="1" x="18"/>
        <item m="1" x="12"/>
        <item m="1" x="2"/>
        <item m="1" x="8"/>
        <item m="1" x="11"/>
        <item m="1" x="7"/>
        <item m="1" x="3"/>
        <item m="1" x="6"/>
        <item m="1" x="19"/>
        <item x="0"/>
      </items>
    </pivotField>
    <pivotField axis="axisRow" compact="0" outline="0" subtotalTop="0" showAll="0" defaultSubtotal="0">
      <items count="17">
        <item m="1" x="7"/>
        <item m="1" x="5"/>
        <item m="1" x="14"/>
        <item m="1" x="9"/>
        <item m="1" x="6"/>
        <item m="1" x="11"/>
        <item m="1" x="8"/>
        <item m="1" x="12"/>
        <item m="1" x="3"/>
        <item m="1" x="16"/>
        <item m="1" x="15"/>
        <item m="1" x="10"/>
        <item m="1" x="13"/>
        <item m="1" x="4"/>
        <item m="1" x="1"/>
        <item m="1" x="2"/>
        <item x="0"/>
      </items>
    </pivotField>
    <pivotField axis="axisRow" compact="0" outline="0" subtotalTop="0" showAll="0" defaultSubtotal="0">
      <items count="19">
        <item m="1" x="3"/>
        <item m="1" x="8"/>
        <item m="1" x="17"/>
        <item m="1" x="18"/>
        <item m="1" x="13"/>
        <item m="1" x="4"/>
        <item m="1" x="7"/>
        <item m="1" x="12"/>
        <item m="1" x="9"/>
        <item m="1" x="15"/>
        <item m="1" x="11"/>
        <item m="1" x="10"/>
        <item m="1" x="14"/>
        <item m="1" x="6"/>
        <item m="1" x="5"/>
        <item m="1" x="16"/>
        <item m="1" x="2"/>
        <item m="1" x="1"/>
        <item x="0"/>
      </items>
    </pivotField>
    <pivotField axis="axisRow" compact="0" outline="0" subtotalTop="0" showAll="0" defaultSubtotal="0">
      <items count="8">
        <item m="1" x="1"/>
        <item m="1" x="4"/>
        <item m="1" x="7"/>
        <item m="1" x="5"/>
        <item m="1" x="3"/>
        <item m="1" x="6"/>
        <item x="0"/>
        <item m="1" x="2"/>
      </items>
    </pivotField>
    <pivotField compact="0" outline="0" subtotalTop="0" showAll="0"/>
    <pivotField compact="0" outline="0" subtotalTop="0" showAll="0" numFmtId="164"/>
    <pivotField compact="0" outline="0" subtotalTop="0" showAll="0" numFmtId="173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numFmtId="164"/>
    <pivotField compact="0" outline="0" subtotalTop="0" showAll="0" defaultSubtotal="0"/>
    <pivotField axis="axisRow" compact="0" outline="0" subtotalTop="0" showAll="0" defaultSubtotal="0">
      <items count="7">
        <item m="1" x="4"/>
        <item m="1" x="5"/>
        <item m="1" x="6"/>
        <item m="1" x="1"/>
        <item m="1" x="2"/>
        <item m="1" x="3"/>
        <item x="0"/>
      </items>
    </pivotField>
    <pivotField axis="axisRow" compact="0" outline="0" subtotalTop="0" showAll="0" name="Отст мм:сс" defaultSubtotal="0">
      <items count="3">
        <item m="1" x="1"/>
        <item m="1" x="2"/>
        <item x="0"/>
      </items>
    </pivotField>
    <pivotField axis="axisRow" compact="0" outline="0" subtotalTop="0" showAll="0" defaultSubtotal="0">
      <items count="8">
        <item m="1" x="6"/>
        <item m="1" x="5"/>
        <item m="1" x="2"/>
        <item m="1" x="4"/>
        <item m="1" x="7"/>
        <item m="1" x="1"/>
        <item m="1" x="3"/>
        <item x="0"/>
      </items>
    </pivotField>
    <pivotField dataField="1" compact="0" outline="0" subtotalTop="0" showAll="0"/>
    <pivotField dataField="1" compact="0" outline="0" subtotalTop="0" showAll="0"/>
  </pivotFields>
  <rowFields count="7">
    <field x="16"/>
    <field x="1"/>
    <field x="2"/>
    <field x="3"/>
    <field x="4"/>
    <field x="14"/>
    <field x="15"/>
  </rowFields>
  <rowItems count="1">
    <i>
      <x v="7"/>
      <x v="20"/>
      <x v="16"/>
      <x v="18"/>
      <x v="6"/>
      <x v="6"/>
      <x v="2"/>
    </i>
  </rowItems>
  <colFields count="1">
    <field x="-2"/>
  </colFields>
  <colItems count="2">
    <i>
      <x/>
    </i>
    <i i="1">
      <x v="1"/>
    </i>
  </colItems>
  <dataFields count="2">
    <dataField name="Ср. ск, км/ч" fld="17" baseField="14" baseItem="2" numFmtId="171"/>
    <dataField name="Квал очки" fld="18" baseField="14" baseItem="2" numFmtId="172"/>
  </dataFields>
  <formats count="73">
    <format dxfId="12">
      <pivotArea outline="0" fieldPosition="0" dataOnly="0" grandRow="1" labelOnly="1"/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14" count="0"/>
        </references>
      </pivotArea>
    </format>
    <format dxfId="12">
      <pivotArea outline="0" fieldPosition="0" dataOnly="0" labelOnly="1">
        <references count="1">
          <reference field="1" count="0"/>
        </references>
      </pivotArea>
    </format>
    <format dxfId="13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labelOnly="1">
        <references count="1">
          <reference field="3" count="0"/>
        </references>
      </pivotArea>
    </format>
    <format dxfId="12">
      <pivotArea outline="0" fieldPosition="0" dataOnly="0" labelOnly="1">
        <references count="1">
          <reference field="4" count="0"/>
        </references>
      </pivotArea>
    </format>
    <format dxfId="15">
      <pivotArea outline="0" fieldPosition="0" dataOnly="0" labelOnly="1">
        <references count="1">
          <reference field="3" count="0"/>
        </references>
      </pivotArea>
    </format>
    <format dxfId="12">
      <pivotArea outline="0" fieldPosition="0" dataOnly="0" labelOnly="1">
        <references count="1">
          <reference field="16" count="0"/>
        </references>
      </pivotArea>
    </format>
    <format dxfId="13">
      <pivotArea outline="0" fieldPosition="0" dataOnly="0" labelOnly="1">
        <references count="1">
          <reference field="16" count="0"/>
        </references>
      </pivotArea>
    </format>
    <format dxfId="16">
      <pivotArea outline="0" fieldPosition="0" dataOnly="0" labelOnly="1">
        <references count="1">
          <reference field="1" count="0"/>
        </references>
      </pivotArea>
    </format>
    <format dxfId="16">
      <pivotArea outline="0" fieldPosition="0" dataOnly="0" labelOnly="1">
        <references count="1">
          <reference field="14" count="0"/>
        </references>
      </pivotArea>
    </format>
    <format dxfId="12">
      <pivotArea outline="0" fieldPosition="0" dataOnly="0" labelOnly="1">
        <references count="1">
          <reference field="14" count="0"/>
        </references>
      </pivotArea>
    </format>
    <format dxfId="13">
      <pivotArea outline="0" fieldPosition="0" dataOnly="0" labelOnly="1">
        <references count="1">
          <reference field="14" count="0"/>
        </references>
      </pivotArea>
    </format>
    <format dxfId="17">
      <pivotArea outline="0" fieldPosition="0" dataOnly="0" labelOnly="1">
        <references count="1">
          <reference field="15" count="0"/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5">
      <pivotArea outline="0" fieldPosition="0" axis="axisRow" dataOnly="0" field="16" labelOnly="1" type="button"/>
    </format>
    <format dxfId="15">
      <pivotArea outline="0" fieldPosition="1" axis="axisRow" dataOnly="0" field="1" labelOnly="1" type="button"/>
    </format>
    <format dxfId="15">
      <pivotArea outline="0" fieldPosition="3" axis="axisRow" dataOnly="0" field="3" labelOnly="1" type="button"/>
    </format>
    <format dxfId="15">
      <pivotArea outline="0" fieldPosition="4" axis="axisRow" dataOnly="0" field="4" labelOnly="1" type="button"/>
    </format>
    <format dxfId="15">
      <pivotArea outline="0" fieldPosition="5" axis="axisRow" dataOnly="0" field="14" labelOnly="1" type="button"/>
    </format>
    <format dxfId="15">
      <pivotArea outline="0" fieldPosition="6" axis="axisRow" dataOnly="0" field="15" labelOnly="1" type="button"/>
    </format>
    <format dxfId="1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2">
      <pivotArea outline="0" fieldPosition="0" axis="axisRow" dataOnly="0" field="16" labelOnly="1" type="button"/>
    </format>
    <format dxfId="12">
      <pivotArea outline="0" fieldPosition="1" axis="axisRow" dataOnly="0" field="1" labelOnly="1" type="button"/>
    </format>
    <format dxfId="12">
      <pivotArea outline="0" fieldPosition="3" axis="axisRow" dataOnly="0" field="3" labelOnly="1" type="button"/>
    </format>
    <format dxfId="12">
      <pivotArea outline="0" fieldPosition="4" axis="axisRow" dataOnly="0" field="4" labelOnly="1" type="button"/>
    </format>
    <format dxfId="12">
      <pivotArea outline="0" fieldPosition="5" axis="axisRow" dataOnly="0" field="14" labelOnly="1" type="button"/>
    </format>
    <format dxfId="12">
      <pivotArea outline="0" fieldPosition="6" axis="axisRow" dataOnly="0" field="15" labelOnly="1" type="button"/>
    </format>
    <format dxfId="1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3">
      <pivotArea outline="0" fieldPosition="0" axis="axisRow" dataOnly="0" field="16" labelOnly="1" type="button"/>
    </format>
    <format dxfId="13">
      <pivotArea outline="0" fieldPosition="1" axis="axisRow" dataOnly="0" field="1" labelOnly="1" type="button"/>
    </format>
    <format dxfId="13">
      <pivotArea outline="0" fieldPosition="5" axis="axisRow" dataOnly="0" field="14" labelOnly="1" type="button"/>
    </format>
    <format dxfId="13">
      <pivotArea outline="0" fieldPosition="6" axis="axisRow" dataOnly="0" field="15" labelOnly="1" type="button"/>
    </format>
    <format dxfId="1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0">
      <pivotArea outline="0" fieldPosition="0" dataOnly="0" type="all"/>
    </format>
    <format dxfId="21">
      <pivotArea outline="0" fieldPosition="3" axis="axisRow" dataOnly="0" field="3" labelOnly="1" type="button"/>
    </format>
    <format dxfId="21">
      <pivotArea outline="0" fieldPosition="0" dataOnly="0" labelOnly="1">
        <references count="1">
          <reference field="3" count="0"/>
        </references>
      </pivotArea>
    </format>
    <format dxfId="21">
      <pivotArea outline="0" fieldPosition="0" dataOnly="0" labelOnly="1">
        <references count="1">
          <reference field="4" count="0"/>
        </references>
      </pivotArea>
    </format>
    <format dxfId="21">
      <pivotArea outline="0" fieldPosition="4" axis="axisRow" dataOnly="0" field="4" labelOnly="1" type="button"/>
    </format>
    <format dxfId="16">
      <pivotArea outline="0" fieldPosition="0" dataOnly="0" type="all"/>
    </format>
    <format dxfId="22">
      <pivotArea outline="0" fieldPosition="0" axis="axisCol" dataOnly="0" field="-2" labelOnly="1" type="button"/>
    </format>
    <format dxfId="22">
      <pivotArea outline="0" fieldPosition="1" axis="axisRow" dataOnly="0" field="1" labelOnly="1" type="button"/>
    </format>
    <format dxfId="22">
      <pivotArea outline="0" fieldPosition="3" axis="axisRow" dataOnly="0" field="3" labelOnly="1" type="button"/>
    </format>
    <format dxfId="22">
      <pivotArea outline="0" fieldPosition="4" axis="axisRow" dataOnly="0" field="4" labelOnly="1" type="button"/>
    </format>
    <format dxfId="22">
      <pivotArea outline="0" fieldPosition="5" axis="axisRow" dataOnly="0" field="14" labelOnly="1" type="button"/>
    </format>
    <format dxfId="22">
      <pivotArea outline="0" fieldPosition="6" axis="axisRow" dataOnly="0" field="15" labelOnly="1" type="button"/>
    </format>
    <format dxfId="2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3">
      <pivotArea outline="0" fieldPosition="1" axis="axisRow" dataOnly="0" field="1" labelOnly="1" type="button"/>
    </format>
    <format dxfId="23">
      <pivotArea outline="0" fieldPosition="3" axis="axisRow" dataOnly="0" field="3" labelOnly="1" type="button"/>
    </format>
    <format dxfId="23">
      <pivotArea outline="0" fieldPosition="4" axis="axisRow" dataOnly="0" field="4" labelOnly="1" type="button"/>
    </format>
    <format dxfId="23">
      <pivotArea outline="0" fieldPosition="5" axis="axisRow" dataOnly="0" field="14" labelOnly="1" type="button"/>
    </format>
    <format dxfId="23">
      <pivotArea outline="0" fieldPosition="6" axis="axisRow" dataOnly="0" field="15" labelOnly="1" type="button"/>
    </format>
    <format dxfId="2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4">
      <pivotArea outline="0" fieldPosition="0" axis="axisRow" dataOnly="0" field="16" labelOnly="1" type="button"/>
    </format>
    <format dxfId="23">
      <pivotArea outline="0" fieldPosition="0" axis="axisRow" dataOnly="0" field="16" labelOnly="1" type="button"/>
    </format>
    <format dxfId="25">
      <pivotArea outline="0" fieldPosition="0" axis="axisRow" dataOnly="0" field="16" labelOnly="1" type="button"/>
    </format>
    <format dxfId="25">
      <pivotArea outline="0" fieldPosition="1" axis="axisRow" dataOnly="0" field="1" labelOnly="1" type="button"/>
    </format>
    <format dxfId="25">
      <pivotArea outline="0" fieldPosition="3" axis="axisRow" dataOnly="0" field="3" labelOnly="1" type="button"/>
    </format>
    <format dxfId="25">
      <pivotArea outline="0" fieldPosition="4" axis="axisRow" dataOnly="0" field="4" labelOnly="1" type="button"/>
    </format>
    <format dxfId="25">
      <pivotArea outline="0" fieldPosition="5" axis="axisRow" dataOnly="0" field="14" labelOnly="1" type="button"/>
    </format>
    <format dxfId="25">
      <pivotArea outline="0" fieldPosition="6" axis="axisRow" dataOnly="0" field="15" labelOnly="1" type="button"/>
    </format>
    <format dxfId="2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3">
      <pivotArea outline="0" fieldPosition="0" dataOnly="0" labelOnly="1">
        <references count="1">
          <reference field="15" count="0"/>
        </references>
      </pivotArea>
    </format>
    <format dxfId="15">
      <pivotArea outline="0" fieldPosition="0" dataOnly="0" labelOnly="1">
        <references count="1">
          <reference field="4" count="0"/>
        </references>
      </pivotArea>
    </format>
    <format dxfId="12">
      <pivotArea outline="0" fieldPosition="0" dataOnly="0" type="all"/>
    </format>
    <format dxfId="22">
      <pivotArea outline="0" fieldPosition="2" axis="axisRow" dataOnly="0" field="2" labelOnly="1" type="button"/>
    </format>
    <format dxfId="23">
      <pivotArea outline="0" fieldPosition="2" axis="axisRow" dataOnly="0" field="2" labelOnly="1" type="button"/>
    </format>
    <format dxfId="12">
      <pivotArea outline="0" fieldPosition="2" axis="axisRow" dataOnly="0" field="2" labelOnly="1" type="button"/>
    </format>
    <format dxfId="13">
      <pivotArea outline="0" fieldPosition="2" axis="axisRow" dataOnly="0" field="2" labelOnly="1" type="button"/>
    </format>
    <format dxfId="20">
      <pivotArea outline="0" fieldPosition="0" dataOnly="0" type="all"/>
    </format>
    <format dxfId="26">
      <pivotArea outline="0" fieldPosition="0" axis="axisCol" dataOnly="0" field="-2" labelOnly="1" type="button"/>
    </format>
  </formats>
  <pivotTableStyleInfo name="PivotStyleLight6 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G3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140625" defaultRowHeight="15"/>
  <cols>
    <col min="1" max="1" width="5.421875" style="67" customWidth="1"/>
    <col min="2" max="2" width="8.00390625" style="64" customWidth="1"/>
    <col min="3" max="3" width="13.57421875" style="22" customWidth="1"/>
    <col min="4" max="4" width="24.7109375" style="22" customWidth="1"/>
    <col min="5" max="5" width="29.7109375" style="21" customWidth="1"/>
    <col min="6" max="6" width="20.00390625" style="21" customWidth="1"/>
    <col min="7" max="7" width="12.421875" style="79" hidden="1" customWidth="1"/>
    <col min="10" max="11" width="9.140625" style="0" customWidth="1"/>
  </cols>
  <sheetData>
    <row r="1" ht="21">
      <c r="A1" s="68" t="s">
        <v>40</v>
      </c>
    </row>
    <row r="2" spans="3:6" ht="18.75">
      <c r="C2" s="72" t="b">
        <v>0</v>
      </c>
      <c r="D2" s="70" t="s">
        <v>41</v>
      </c>
      <c r="E2" s="69"/>
      <c r="F2" s="71"/>
    </row>
    <row r="3" spans="1:7" ht="33" customHeight="1">
      <c r="A3" s="20" t="s">
        <v>15</v>
      </c>
      <c r="B3" s="20" t="s">
        <v>16</v>
      </c>
      <c r="C3" s="20" t="s">
        <v>22</v>
      </c>
      <c r="D3" s="20" t="s">
        <v>17</v>
      </c>
      <c r="E3" s="20" t="s">
        <v>18</v>
      </c>
      <c r="F3" s="20" t="s">
        <v>19</v>
      </c>
      <c r="G3" s="80" t="s">
        <v>43</v>
      </c>
    </row>
    <row r="4" spans="1:2" ht="15">
      <c r="A4" s="67">
        <v>1</v>
      </c>
      <c r="B4" s="66"/>
    </row>
    <row r="5" ht="15">
      <c r="B5" s="66"/>
    </row>
    <row r="6" ht="15">
      <c r="B6" s="66"/>
    </row>
    <row r="7" ht="15">
      <c r="B7" s="66"/>
    </row>
    <row r="8" ht="15">
      <c r="B8" s="66"/>
    </row>
    <row r="9" ht="15">
      <c r="B9" s="66"/>
    </row>
    <row r="10" ht="15">
      <c r="B10" s="66"/>
    </row>
    <row r="11" ht="15">
      <c r="B11" s="66"/>
    </row>
    <row r="12" ht="15">
      <c r="B12" s="66"/>
    </row>
    <row r="13" ht="15">
      <c r="B13" s="66"/>
    </row>
    <row r="14" ht="15">
      <c r="B14" s="66"/>
    </row>
    <row r="15" ht="15">
      <c r="B15" s="66"/>
    </row>
    <row r="16" ht="15">
      <c r="B16" s="66"/>
    </row>
    <row r="17" ht="15">
      <c r="B17" s="66"/>
    </row>
    <row r="18" ht="15">
      <c r="B18" s="66"/>
    </row>
    <row r="19" ht="15">
      <c r="B19" s="66"/>
    </row>
    <row r="20" ht="15">
      <c r="B20" s="66"/>
    </row>
    <row r="21" ht="15">
      <c r="B21" s="66"/>
    </row>
    <row r="22" ht="15">
      <c r="B22" s="66"/>
    </row>
    <row r="23" ht="15">
      <c r="B23" s="66"/>
    </row>
    <row r="24" ht="15">
      <c r="B24" s="66"/>
    </row>
    <row r="25" ht="15">
      <c r="B25" s="66"/>
    </row>
    <row r="26" ht="15">
      <c r="B26" s="66"/>
    </row>
    <row r="27" ht="15">
      <c r="B27" s="66"/>
    </row>
    <row r="28" ht="15">
      <c r="B28" s="66"/>
    </row>
    <row r="29" ht="15">
      <c r="B29" s="66"/>
    </row>
    <row r="30" ht="15">
      <c r="B30" s="66"/>
    </row>
  </sheetData>
  <sheetProtection/>
  <autoFilter ref="A3:F30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4:T14"/>
  <sheetViews>
    <sheetView zoomScale="110" zoomScaleNormal="110" zoomScalePageLayoutView="0" workbookViewId="0" topLeftCell="A4">
      <pane xSplit="5" ySplit="4" topLeftCell="H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E11" sqref="E11"/>
    </sheetView>
  </sheetViews>
  <sheetFormatPr defaultColWidth="9.140625" defaultRowHeight="15" outlineLevelCol="1"/>
  <cols>
    <col min="1" max="1" width="4.7109375" style="24" customWidth="1"/>
    <col min="2" max="2" width="5.8515625" style="23" customWidth="1"/>
    <col min="3" max="3" width="13.7109375" style="28" hidden="1" customWidth="1" outlineLevel="1"/>
    <col min="4" max="4" width="14.421875" style="25" customWidth="1" collapsed="1"/>
    <col min="5" max="5" width="18.140625" style="25" customWidth="1"/>
    <col min="6" max="6" width="12.57421875" style="25" customWidth="1"/>
    <col min="7" max="7" width="8.140625" style="8" customWidth="1"/>
    <col min="8" max="10" width="9.140625" style="29" customWidth="1"/>
    <col min="11" max="11" width="7.57421875" style="8" customWidth="1"/>
    <col min="12" max="12" width="15.421875" style="77" customWidth="1"/>
    <col min="13" max="13" width="10.421875" style="8" customWidth="1"/>
    <col min="14" max="14" width="9.57421875" style="8" customWidth="1"/>
    <col min="15" max="15" width="10.28125" style="8" customWidth="1"/>
    <col min="16" max="16" width="10.57421875" style="8" customWidth="1"/>
    <col min="17" max="17" width="5.8515625" style="8" customWidth="1"/>
    <col min="18" max="18" width="8.28125" style="30" customWidth="1"/>
    <col min="19" max="19" width="5.7109375" style="24" customWidth="1"/>
    <col min="20" max="20" width="25.8515625" style="25" customWidth="1"/>
    <col min="21" max="16384" width="9.140625" style="28" customWidth="1"/>
  </cols>
  <sheetData>
    <row r="1" ht="12.75"/>
    <row r="2" ht="12.75"/>
    <row r="3" ht="12.75"/>
    <row r="4" spans="1:20" s="33" customFormat="1" ht="13.5" thickBot="1">
      <c r="A4" s="34"/>
      <c r="B4" s="32"/>
      <c r="D4" s="39" t="s">
        <v>31</v>
      </c>
      <c r="E4" s="39" t="s">
        <v>34</v>
      </c>
      <c r="F4" s="39" t="s">
        <v>35</v>
      </c>
      <c r="G4" s="39" t="s">
        <v>36</v>
      </c>
      <c r="H4" s="36"/>
      <c r="I4" s="36"/>
      <c r="J4" s="36"/>
      <c r="K4" s="81" t="s">
        <v>32</v>
      </c>
      <c r="L4" s="75"/>
      <c r="M4" s="40"/>
      <c r="N4" s="8"/>
      <c r="O4" s="37"/>
      <c r="P4" s="37"/>
      <c r="Q4" s="37"/>
      <c r="R4" s="38"/>
      <c r="S4" s="34"/>
      <c r="T4" s="35"/>
    </row>
    <row r="5" spans="4:14" ht="13.5" thickBot="1">
      <c r="D5" s="26">
        <v>3</v>
      </c>
      <c r="E5" s="27">
        <v>2.5</v>
      </c>
      <c r="F5" s="45"/>
      <c r="G5" s="31"/>
      <c r="K5" s="78">
        <v>0</v>
      </c>
      <c r="L5" s="76">
        <v>0</v>
      </c>
      <c r="M5" s="58">
        <v>0</v>
      </c>
      <c r="N5" s="78">
        <v>0</v>
      </c>
    </row>
    <row r="6" ht="6" customHeight="1"/>
    <row r="7" spans="1:19" s="44" customFormat="1" ht="60">
      <c r="A7" s="59" t="s">
        <v>15</v>
      </c>
      <c r="B7" s="59" t="s">
        <v>20</v>
      </c>
      <c r="C7" s="59" t="s">
        <v>22</v>
      </c>
      <c r="D7" s="59" t="s">
        <v>17</v>
      </c>
      <c r="E7" s="59" t="s">
        <v>18</v>
      </c>
      <c r="F7" s="59" t="s">
        <v>19</v>
      </c>
      <c r="G7" s="60" t="s">
        <v>0</v>
      </c>
      <c r="H7" s="61">
        <v>1</v>
      </c>
      <c r="I7" s="61">
        <v>2</v>
      </c>
      <c r="J7" s="61">
        <v>3</v>
      </c>
      <c r="K7" s="42" t="s">
        <v>24</v>
      </c>
      <c r="L7" s="42" t="s">
        <v>7</v>
      </c>
      <c r="M7" s="42" t="s">
        <v>33</v>
      </c>
      <c r="N7" s="82" t="s">
        <v>42</v>
      </c>
      <c r="O7" s="41" t="s">
        <v>1</v>
      </c>
      <c r="P7" s="42" t="s">
        <v>26</v>
      </c>
      <c r="Q7" s="41" t="s">
        <v>2</v>
      </c>
      <c r="R7" s="43" t="s">
        <v>23</v>
      </c>
      <c r="S7" s="42" t="s">
        <v>25</v>
      </c>
    </row>
    <row r="8" spans="1:20" ht="12.75">
      <c r="A8" s="24">
        <v>1</v>
      </c>
      <c r="C8" s="65"/>
      <c r="D8" s="62"/>
      <c r="E8" s="62"/>
      <c r="F8" s="62"/>
      <c r="G8" s="94"/>
      <c r="H8" s="95"/>
      <c r="I8" s="95"/>
      <c r="J8" s="95"/>
      <c r="K8" s="96"/>
      <c r="L8" s="97"/>
      <c r="M8" s="98"/>
      <c r="N8" s="89"/>
      <c r="O8" s="99"/>
      <c r="P8" s="91"/>
      <c r="Q8" s="96"/>
      <c r="R8" s="92"/>
      <c r="S8" s="93"/>
      <c r="T8" s="62"/>
    </row>
    <row r="9" spans="3:20" ht="15">
      <c r="C9" s="65"/>
      <c r="D9" s="62"/>
      <c r="E9" s="62"/>
      <c r="F9" s="62"/>
      <c r="G9" s="84"/>
      <c r="H9" s="85"/>
      <c r="I9" s="85"/>
      <c r="J9" s="85"/>
      <c r="K9" s="86"/>
      <c r="L9" s="87"/>
      <c r="M9" s="88"/>
      <c r="N9" s="89"/>
      <c r="O9" s="90"/>
      <c r="P9" s="91"/>
      <c r="Q9" s="86"/>
      <c r="R9" s="92"/>
      <c r="S9" s="93"/>
      <c r="T9" s="62"/>
    </row>
    <row r="10" spans="3:20" ht="12.75">
      <c r="C10" s="65"/>
      <c r="D10" s="62"/>
      <c r="E10" s="62"/>
      <c r="F10" s="62"/>
      <c r="G10" s="94"/>
      <c r="H10" s="95"/>
      <c r="I10" s="95"/>
      <c r="J10" s="95"/>
      <c r="K10" s="96"/>
      <c r="L10" s="97"/>
      <c r="M10" s="98"/>
      <c r="N10" s="89"/>
      <c r="O10" s="99"/>
      <c r="P10" s="91"/>
      <c r="Q10" s="96"/>
      <c r="R10" s="92"/>
      <c r="S10" s="93"/>
      <c r="T10" s="62"/>
    </row>
    <row r="11" spans="3:20" ht="12.75">
      <c r="C11" s="65"/>
      <c r="D11" s="62"/>
      <c r="E11" s="62"/>
      <c r="F11" s="62"/>
      <c r="G11" s="94"/>
      <c r="H11" s="95"/>
      <c r="I11" s="95"/>
      <c r="J11" s="95"/>
      <c r="K11" s="96"/>
      <c r="L11" s="97"/>
      <c r="M11" s="98"/>
      <c r="N11" s="83"/>
      <c r="O11" s="99"/>
      <c r="P11" s="91"/>
      <c r="Q11" s="96"/>
      <c r="R11" s="92"/>
      <c r="S11" s="93"/>
      <c r="T11" s="62"/>
    </row>
    <row r="12" spans="3:20" ht="12.75">
      <c r="C12" s="65"/>
      <c r="D12" s="62"/>
      <c r="E12" s="62"/>
      <c r="F12" s="62"/>
      <c r="G12" s="94"/>
      <c r="H12" s="95"/>
      <c r="I12" s="95"/>
      <c r="J12" s="95"/>
      <c r="K12" s="96"/>
      <c r="L12" s="97"/>
      <c r="M12" s="98"/>
      <c r="N12" s="83"/>
      <c r="O12" s="99"/>
      <c r="P12" s="91"/>
      <c r="Q12" s="96"/>
      <c r="R12" s="92"/>
      <c r="S12" s="93"/>
      <c r="T12" s="62"/>
    </row>
    <row r="13" spans="3:20" ht="12.75">
      <c r="C13" s="65"/>
      <c r="D13" s="62"/>
      <c r="E13" s="62"/>
      <c r="F13" s="62"/>
      <c r="G13" s="94"/>
      <c r="H13" s="95"/>
      <c r="I13" s="95"/>
      <c r="J13" s="95"/>
      <c r="K13" s="96"/>
      <c r="L13" s="97"/>
      <c r="M13" s="98"/>
      <c r="N13" s="89"/>
      <c r="O13" s="99"/>
      <c r="P13" s="91"/>
      <c r="Q13" s="96"/>
      <c r="R13" s="92"/>
      <c r="S13" s="93"/>
      <c r="T13" s="62"/>
    </row>
    <row r="14" spans="3:20" ht="12.75">
      <c r="C14" s="65"/>
      <c r="D14" s="62"/>
      <c r="E14" s="62"/>
      <c r="F14" s="62"/>
      <c r="G14" s="94"/>
      <c r="H14" s="95"/>
      <c r="I14" s="95"/>
      <c r="J14" s="95"/>
      <c r="K14" s="96"/>
      <c r="L14" s="97"/>
      <c r="M14" s="98"/>
      <c r="N14" s="89"/>
      <c r="O14" s="99"/>
      <c r="P14" s="91"/>
      <c r="Q14" s="96"/>
      <c r="R14" s="92"/>
      <c r="S14" s="93"/>
      <c r="T14" s="62"/>
    </row>
  </sheetData>
  <sheetProtection/>
  <printOptions/>
  <pageMargins left="0.15748031496062992" right="0.2362204724409449" top="0.984251968503937" bottom="0.984251968503937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  <pageSetUpPr fitToPage="1"/>
  </sheetPr>
  <dimension ref="A1:K3"/>
  <sheetViews>
    <sheetView zoomScale="120" zoomScaleNormal="120" zoomScalePageLayoutView="0" workbookViewId="0" topLeftCell="A1">
      <pane xSplit="1" ySplit="3" topLeftCell="B4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B10" sqref="B10"/>
    </sheetView>
  </sheetViews>
  <sheetFormatPr defaultColWidth="9.140625" defaultRowHeight="15"/>
  <cols>
    <col min="1" max="1" width="11.57421875" style="13" customWidth="1"/>
    <col min="2" max="2" width="13.140625" style="14" customWidth="1"/>
    <col min="3" max="3" width="5.8515625" style="1" customWidth="1"/>
    <col min="4" max="4" width="6.421875" style="1" customWidth="1"/>
    <col min="5" max="5" width="19.421875" style="15" customWidth="1"/>
    <col min="6" max="6" width="11.7109375" style="16" customWidth="1"/>
    <col min="7" max="7" width="11.7109375" style="14" customWidth="1"/>
    <col min="8" max="8" width="12.57421875" style="16" customWidth="1"/>
    <col min="9" max="9" width="13.57421875" style="14" customWidth="1"/>
    <col min="10" max="10" width="13.00390625" style="14" customWidth="1"/>
    <col min="11" max="11" width="9.00390625" style="14" customWidth="1"/>
    <col min="12" max="12" width="13.421875" style="14" customWidth="1"/>
    <col min="13" max="16384" width="9.140625" style="14" customWidth="1"/>
  </cols>
  <sheetData>
    <row r="1" spans="1:8" s="11" customFormat="1" ht="18">
      <c r="A1" s="17" t="s">
        <v>3</v>
      </c>
      <c r="C1" s="2"/>
      <c r="D1" s="2"/>
      <c r="E1" s="12"/>
      <c r="F1" s="18"/>
      <c r="G1" s="18"/>
      <c r="H1" s="18"/>
    </row>
    <row r="2" spans="7:11" ht="13.5" customHeight="1" thickBot="1">
      <c r="G2" s="112"/>
      <c r="H2" s="112"/>
      <c r="J2" s="73"/>
      <c r="K2" s="74" t="b">
        <v>0</v>
      </c>
    </row>
    <row r="3" spans="1:11" ht="48" thickBot="1">
      <c r="A3" s="3" t="s">
        <v>4</v>
      </c>
      <c r="B3" s="4" t="s">
        <v>5</v>
      </c>
      <c r="C3" s="19" t="s">
        <v>6</v>
      </c>
      <c r="D3" s="19" t="s">
        <v>12</v>
      </c>
      <c r="E3" s="5" t="s">
        <v>7</v>
      </c>
      <c r="F3" s="6" t="s">
        <v>8</v>
      </c>
      <c r="G3" s="7" t="s">
        <v>9</v>
      </c>
      <c r="H3" s="9" t="s">
        <v>10</v>
      </c>
      <c r="I3" s="10" t="s">
        <v>11</v>
      </c>
      <c r="J3" s="7" t="s">
        <v>13</v>
      </c>
      <c r="K3" s="7" t="s">
        <v>14</v>
      </c>
    </row>
  </sheetData>
  <sheetProtection/>
  <autoFilter ref="A3:I3"/>
  <mergeCells count="1">
    <mergeCell ref="G2:H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5:I2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.421875" style="46" customWidth="1"/>
    <col min="2" max="2" width="6.421875" style="46" customWidth="1"/>
    <col min="3" max="3" width="17.28125" style="46" customWidth="1"/>
    <col min="4" max="4" width="28.140625" style="46" customWidth="1"/>
    <col min="5" max="5" width="41.140625" style="46" customWidth="1"/>
    <col min="6" max="6" width="10.421875" style="47" customWidth="1"/>
    <col min="7" max="7" width="9.57421875" style="46" customWidth="1"/>
    <col min="8" max="8" width="7.7109375" style="46" customWidth="1"/>
    <col min="9" max="9" width="6.8515625" style="46" customWidth="1"/>
    <col min="10" max="16384" width="9.140625" style="46" customWidth="1"/>
  </cols>
  <sheetData>
    <row r="5" spans="1:9" ht="15" thickBot="1">
      <c r="A5" s="52"/>
      <c r="B5" s="52"/>
      <c r="C5" s="52"/>
      <c r="D5" s="52"/>
      <c r="E5" s="52"/>
      <c r="F5" s="53"/>
      <c r="G5" s="52"/>
      <c r="H5" s="52"/>
      <c r="I5" s="54" t="str">
        <f>TEXT('Служебный протокол'!F5,"[$-FC19]Д ММММ ГГГГ ")&amp;"г."</f>
        <v>0 января 1900 г.</v>
      </c>
    </row>
    <row r="6" ht="15" thickTop="1"/>
    <row r="9" spans="1:9" s="47" customFormat="1" ht="21.75" customHeight="1" thickBot="1">
      <c r="A9" s="50" t="s">
        <v>39</v>
      </c>
      <c r="B9" s="51"/>
      <c r="C9" s="51"/>
      <c r="D9" s="51"/>
      <c r="E9" s="51"/>
      <c r="F9" s="51"/>
      <c r="G9" s="51"/>
      <c r="H9" s="56"/>
      <c r="I9" s="56"/>
    </row>
    <row r="10" spans="1:6" ht="23.25" customHeight="1">
      <c r="A10" s="49" t="s">
        <v>31</v>
      </c>
      <c r="B10" s="63">
        <f>'Служебный протокол'!kCC</f>
        <v>3</v>
      </c>
      <c r="C10" s="49" t="s">
        <v>37</v>
      </c>
      <c r="D10" s="55">
        <f>'Служебный протокол'!E5</f>
        <v>2.5</v>
      </c>
      <c r="E10" s="49" t="s">
        <v>38</v>
      </c>
      <c r="F10" s="57">
        <f>'Служебный протокол'!G5</f>
        <v>0</v>
      </c>
    </row>
    <row r="11" spans="1:9" ht="15">
      <c r="A11" s="106"/>
      <c r="B11" s="106"/>
      <c r="C11" s="106"/>
      <c r="D11" s="106"/>
      <c r="E11" s="106"/>
      <c r="F11" s="106"/>
      <c r="G11" s="106"/>
      <c r="H11" s="111" t="s">
        <v>27</v>
      </c>
      <c r="I11" s="106"/>
    </row>
    <row r="12" spans="1:9" s="48" customFormat="1" ht="25.5">
      <c r="A12" s="103" t="s">
        <v>2</v>
      </c>
      <c r="B12" s="104" t="s">
        <v>30</v>
      </c>
      <c r="C12" s="110" t="s">
        <v>22</v>
      </c>
      <c r="D12" s="105" t="s">
        <v>17</v>
      </c>
      <c r="E12" s="105" t="s">
        <v>18</v>
      </c>
      <c r="F12" s="104" t="s">
        <v>1</v>
      </c>
      <c r="G12" s="104" t="s">
        <v>28</v>
      </c>
      <c r="H12" s="104" t="s">
        <v>29</v>
      </c>
      <c r="I12" s="104" t="s">
        <v>21</v>
      </c>
    </row>
    <row r="13" spans="1:9" ht="15">
      <c r="A13" s="100" t="s">
        <v>44</v>
      </c>
      <c r="B13" s="100" t="s">
        <v>44</v>
      </c>
      <c r="C13" s="106" t="s">
        <v>44</v>
      </c>
      <c r="D13" s="102" t="s">
        <v>44</v>
      </c>
      <c r="E13" s="102" t="s">
        <v>44</v>
      </c>
      <c r="F13" s="101" t="s">
        <v>44</v>
      </c>
      <c r="G13" s="107" t="s">
        <v>44</v>
      </c>
      <c r="H13" s="108">
        <v>0</v>
      </c>
      <c r="I13" s="109">
        <v>0</v>
      </c>
    </row>
    <row r="14" spans="1:9" ht="15">
      <c r="A14"/>
      <c r="B14"/>
      <c r="C14"/>
      <c r="D14"/>
      <c r="E14"/>
      <c r="F14"/>
      <c r="G14"/>
      <c r="H14"/>
      <c r="I14"/>
    </row>
    <row r="15" spans="1:9" ht="15">
      <c r="A15"/>
      <c r="B15"/>
      <c r="C15"/>
      <c r="D15"/>
      <c r="E15"/>
      <c r="F15"/>
      <c r="G15"/>
      <c r="H15"/>
      <c r="I15"/>
    </row>
    <row r="16" spans="1:9" ht="15">
      <c r="A16"/>
      <c r="B16"/>
      <c r="C16"/>
      <c r="D16"/>
      <c r="E16"/>
      <c r="F16"/>
      <c r="G16"/>
      <c r="H16"/>
      <c r="I16"/>
    </row>
    <row r="17" spans="1:9" ht="15">
      <c r="A17"/>
      <c r="B17"/>
      <c r="C17"/>
      <c r="D17"/>
      <c r="E17"/>
      <c r="F17"/>
      <c r="G17"/>
      <c r="H17"/>
      <c r="I17"/>
    </row>
    <row r="18" spans="1:9" ht="15">
      <c r="A18"/>
      <c r="B18"/>
      <c r="C18"/>
      <c r="D18"/>
      <c r="E18"/>
      <c r="F18"/>
      <c r="G18"/>
      <c r="H18"/>
      <c r="I18"/>
    </row>
    <row r="19" spans="1:9" ht="15">
      <c r="A19"/>
      <c r="B19"/>
      <c r="C19"/>
      <c r="D19"/>
      <c r="E19"/>
      <c r="F19"/>
      <c r="G19"/>
      <c r="H19"/>
      <c r="I19"/>
    </row>
    <row r="20" ht="14.25">
      <c r="F20" s="46"/>
    </row>
    <row r="21" ht="14.25">
      <c r="F21" s="46"/>
    </row>
    <row r="22" ht="14.25">
      <c r="F22" s="46"/>
    </row>
    <row r="23" ht="14.25">
      <c r="F23" s="46"/>
    </row>
    <row r="24" ht="14.25">
      <c r="F24" s="46"/>
    </row>
    <row r="25" ht="14.25">
      <c r="F25" s="46"/>
    </row>
    <row r="26" ht="14.25">
      <c r="F26" s="46"/>
    </row>
    <row r="27" ht="14.25">
      <c r="F27" s="46"/>
    </row>
    <row r="28" ht="14.25">
      <c r="F28" s="46"/>
    </row>
  </sheetData>
  <sheetProtection/>
  <printOptions/>
  <pageMargins left="0.5905511811023623" right="0.26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Toichkin Aleksey (Тоичкин Алексей Иосифович)</dc:creator>
  <cp:keywords/>
  <dc:description/>
  <cp:lastModifiedBy>Алексей 1</cp:lastModifiedBy>
  <cp:lastPrinted>2012-06-06T09:54:37Z</cp:lastPrinted>
  <dcterms:created xsi:type="dcterms:W3CDTF">2012-05-14T02:50:50Z</dcterms:created>
  <dcterms:modified xsi:type="dcterms:W3CDTF">2012-06-09T08:18:01Z</dcterms:modified>
  <cp:category/>
  <cp:version/>
  <cp:contentType/>
  <cp:contentStatus/>
</cp:coreProperties>
</file>