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Таруса-распродажа" sheetId="2" r:id="rId2"/>
    <sheet name="sysParams" sheetId="3" state="hidden" r:id="rId3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<sst xmlns="http://schemas.openxmlformats.org/spreadsheetml/2006/main" count="649" uniqueCount="163">
  <si>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</si>
  <si>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</si>
  <si>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</si>
  <si>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</si>
  <si>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</si>
  <si>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</si>
  <si>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</si>
  <si>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</si>
  <si>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</si>
  <si>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</si>
  <si>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Таруса-распродажа</t>
  </si>
  <si>
    <t>**043-043</t>
  </si>
  <si>
    <t>кава</t>
  </si>
  <si>
    <t>96</t>
  </si>
  <si>
    <t>ограничено</t>
  </si>
  <si>
    <t>**093-0093</t>
  </si>
  <si>
    <t>есть</t>
  </si>
  <si>
    <t>черный</t>
  </si>
  <si>
    <t>**093-093</t>
  </si>
  <si>
    <t>бежевый</t>
  </si>
  <si>
    <t>**193-9193</t>
  </si>
  <si>
    <t>100</t>
  </si>
  <si>
    <t>**2146.093</t>
  </si>
  <si>
    <t>вечерний песок</t>
  </si>
  <si>
    <t>98</t>
  </si>
  <si>
    <t>**2146.193</t>
  </si>
  <si>
    <t>**2146.743</t>
  </si>
  <si>
    <t>92</t>
  </si>
  <si>
    <t>**2146.804</t>
  </si>
  <si>
    <t>**2146.843</t>
  </si>
  <si>
    <t>104</t>
  </si>
  <si>
    <t>**221.19709</t>
  </si>
  <si>
    <t>белый</t>
  </si>
  <si>
    <t>94</t>
  </si>
  <si>
    <t>**221.19809</t>
  </si>
  <si>
    <t>**221.330</t>
  </si>
  <si>
    <t>голубой</t>
  </si>
  <si>
    <t>90</t>
  </si>
  <si>
    <t>**221.8093</t>
  </si>
  <si>
    <t>**222.1899</t>
  </si>
  <si>
    <t>102</t>
  </si>
  <si>
    <t>**223.07001/1</t>
  </si>
  <si>
    <t>**223.0741/2</t>
  </si>
  <si>
    <t>черная клетка</t>
  </si>
  <si>
    <t>**223.2714/1</t>
  </si>
  <si>
    <t>**2232.797</t>
  </si>
  <si>
    <t>коктейль</t>
  </si>
  <si>
    <t>**2238.841/2</t>
  </si>
  <si>
    <t>**2244.706</t>
  </si>
  <si>
    <t>серебристый пион</t>
  </si>
  <si>
    <t>**2246.730</t>
  </si>
  <si>
    <t>**2246.741/1</t>
  </si>
  <si>
    <t>**2247.1093</t>
  </si>
  <si>
    <t>мята</t>
  </si>
  <si>
    <t>**2247.1193</t>
  </si>
  <si>
    <t>**2247.2193</t>
  </si>
  <si>
    <t>сумрачно белый</t>
  </si>
  <si>
    <t>**2247.3093</t>
  </si>
  <si>
    <t>**2248.0093</t>
  </si>
  <si>
    <t>вино</t>
  </si>
  <si>
    <t>**2251.877/1</t>
  </si>
  <si>
    <t>гортензия</t>
  </si>
  <si>
    <t>**2252.193</t>
  </si>
  <si>
    <t>голубой опал</t>
  </si>
  <si>
    <t>106</t>
  </si>
  <si>
    <t>**2254.7014</t>
  </si>
  <si>
    <t>цветочный розовый</t>
  </si>
  <si>
    <t>**2256.882</t>
  </si>
  <si>
    <t>розовое дерево</t>
  </si>
  <si>
    <t>**226.777</t>
  </si>
  <si>
    <t>шампань</t>
  </si>
  <si>
    <t>**2261.785</t>
  </si>
  <si>
    <t>цветок миндаля</t>
  </si>
  <si>
    <t>**2261.885/1</t>
  </si>
  <si>
    <t>**2267.870/4</t>
  </si>
  <si>
    <t>миндальный крем</t>
  </si>
  <si>
    <t>**714/1-714/1</t>
  </si>
  <si>
    <t>розовый</t>
  </si>
  <si>
    <t>**736-3736</t>
  </si>
  <si>
    <t>бордо</t>
  </si>
  <si>
    <t>**736-736</t>
  </si>
  <si>
    <t>твилинг</t>
  </si>
  <si>
    <t>**745-745</t>
  </si>
  <si>
    <t>АЛЫЙ</t>
  </si>
  <si>
    <t>пекинка</t>
  </si>
  <si>
    <t>**823/1-823/1</t>
  </si>
  <si>
    <t>**845-1845</t>
  </si>
  <si>
    <t>вишня</t>
  </si>
  <si>
    <t>**845-4845</t>
  </si>
  <si>
    <t>**853-853</t>
  </si>
  <si>
    <t>**856-856</t>
  </si>
  <si>
    <t>**867-867</t>
  </si>
  <si>
    <t>аметист</t>
  </si>
  <si>
    <t>**880-880</t>
  </si>
  <si>
    <t>*5218.03</t>
  </si>
  <si>
    <t>коралл</t>
  </si>
  <si>
    <t>170,176-92-100</t>
  </si>
  <si>
    <t>*5225.03</t>
  </si>
  <si>
    <t>желтый</t>
  </si>
  <si>
    <t>170,176-100-108</t>
  </si>
  <si>
    <t>170,176-96-104</t>
  </si>
  <si>
    <t>*8229.02</t>
  </si>
  <si>
    <t>салатовый</t>
  </si>
  <si>
    <t>170,176 - 96</t>
  </si>
  <si>
    <t>*829.02</t>
  </si>
  <si>
    <t>170,176 - 100</t>
  </si>
  <si>
    <t>121.6057</t>
  </si>
  <si>
    <t>70A</t>
  </si>
  <si>
    <t>1218.6033/1</t>
  </si>
  <si>
    <t>75B</t>
  </si>
  <si>
    <t>123.6076</t>
  </si>
  <si>
    <t>70C</t>
  </si>
  <si>
    <t>1237.0678</t>
  </si>
  <si>
    <t>70B</t>
  </si>
  <si>
    <t>1238.06077</t>
  </si>
  <si>
    <t>75A</t>
  </si>
  <si>
    <t>1238.6038/3</t>
  </si>
  <si>
    <t>1238.6108</t>
  </si>
  <si>
    <t>1247.06057</t>
  </si>
  <si>
    <t>1247.6126</t>
  </si>
  <si>
    <t>1248.6057</t>
  </si>
  <si>
    <t>1248.694</t>
  </si>
  <si>
    <t>1250.6057</t>
  </si>
  <si>
    <t>лотос</t>
  </si>
  <si>
    <t>1250.694</t>
  </si>
  <si>
    <t>1251.6098</t>
  </si>
  <si>
    <t>80B</t>
  </si>
  <si>
    <t>1255.6096</t>
  </si>
  <si>
    <t>молочн шоколад</t>
  </si>
  <si>
    <t>75C</t>
  </si>
  <si>
    <t>1255.677</t>
  </si>
  <si>
    <t>1255.678</t>
  </si>
  <si>
    <t>1256.6096</t>
  </si>
  <si>
    <t>126.6043/1</t>
  </si>
  <si>
    <t>1261.6058/6</t>
  </si>
  <si>
    <t>1267.6119/1</t>
  </si>
  <si>
    <t>75D</t>
  </si>
  <si>
    <t>6009/1-6009/1</t>
  </si>
  <si>
    <t>6017-6017</t>
  </si>
  <si>
    <t>цикламен</t>
  </si>
  <si>
    <t>6029-6029</t>
  </si>
  <si>
    <t>6036-06036</t>
  </si>
  <si>
    <t>80C</t>
  </si>
  <si>
    <t>6036-36036</t>
  </si>
  <si>
    <t>6037/2-6037/2</t>
  </si>
  <si>
    <t>6054-6054</t>
  </si>
  <si>
    <t>6070/1-6070/1</t>
  </si>
  <si>
    <t>6070/2-6070/2</t>
  </si>
  <si>
    <t>6071/1-6071/1</t>
  </si>
  <si>
    <t>песочный</t>
  </si>
  <si>
    <t>610/1-610/1</t>
  </si>
  <si>
    <t>626/2-626/2</t>
  </si>
  <si>
    <t>626/4-626/4</t>
  </si>
  <si>
    <t>646/1-646/1</t>
  </si>
  <si>
    <t>663/1-663/1</t>
  </si>
  <si>
    <t>графит</t>
  </si>
  <si>
    <t>681/1-681/1</t>
  </si>
  <si>
    <t>689/4-689/4</t>
  </si>
  <si>
    <t>694-0694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</si>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</sst>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31</xdr:row>
      <xdr:rowOff>38100</xdr:rowOff>
    </xdr:from>
    <xdr:to>
      <xdr:col>10</xdr:col>
      <xdr:colOff>381000</xdr:colOff>
      <xdr:row>38</xdr:row>
      <xdr:rowOff>19050</xdr:rowOff>
    </xdr:to>
    <xdr:pic>
      <xdr:nvPicPr>
        <xdr:cNvPr id="1" name="Picture 1" descr="20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54292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50</xdr:row>
      <xdr:rowOff>38100</xdr:rowOff>
    </xdr:from>
    <xdr:to>
      <xdr:col>10</xdr:col>
      <xdr:colOff>381000</xdr:colOff>
      <xdr:row>57</xdr:row>
      <xdr:rowOff>0</xdr:rowOff>
    </xdr:to>
    <xdr:pic>
      <xdr:nvPicPr>
        <xdr:cNvPr id="2" name="Picture 2" descr="21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8677275"/>
          <a:ext cx="1714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59</xdr:row>
      <xdr:rowOff>38100</xdr:rowOff>
    </xdr:from>
    <xdr:to>
      <xdr:col>10</xdr:col>
      <xdr:colOff>381000</xdr:colOff>
      <xdr:row>68</xdr:row>
      <xdr:rowOff>57150</xdr:rowOff>
    </xdr:to>
    <xdr:pic>
      <xdr:nvPicPr>
        <xdr:cNvPr id="3" name="Picture 3" descr="21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10163175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72</xdr:row>
      <xdr:rowOff>38100</xdr:rowOff>
    </xdr:from>
    <xdr:to>
      <xdr:col>10</xdr:col>
      <xdr:colOff>152400</xdr:colOff>
      <xdr:row>81</xdr:row>
      <xdr:rowOff>76200</xdr:rowOff>
    </xdr:to>
    <xdr:pic>
      <xdr:nvPicPr>
        <xdr:cNvPr id="4" name="Picture 4" descr="20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2353925"/>
          <a:ext cx="1485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81</xdr:row>
      <xdr:rowOff>38100</xdr:rowOff>
    </xdr:from>
    <xdr:to>
      <xdr:col>10</xdr:col>
      <xdr:colOff>152400</xdr:colOff>
      <xdr:row>90</xdr:row>
      <xdr:rowOff>76200</xdr:rowOff>
    </xdr:to>
    <xdr:pic>
      <xdr:nvPicPr>
        <xdr:cNvPr id="5" name="Picture 5" descr="20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3839825"/>
          <a:ext cx="1485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90</xdr:row>
      <xdr:rowOff>38100</xdr:rowOff>
    </xdr:from>
    <xdr:to>
      <xdr:col>10</xdr:col>
      <xdr:colOff>342900</xdr:colOff>
      <xdr:row>99</xdr:row>
      <xdr:rowOff>76200</xdr:rowOff>
    </xdr:to>
    <xdr:pic>
      <xdr:nvPicPr>
        <xdr:cNvPr id="6" name="Picture 6" descr="210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15325725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101</xdr:row>
      <xdr:rowOff>38100</xdr:rowOff>
    </xdr:from>
    <xdr:to>
      <xdr:col>10</xdr:col>
      <xdr:colOff>381000</xdr:colOff>
      <xdr:row>109</xdr:row>
      <xdr:rowOff>9525</xdr:rowOff>
    </xdr:to>
    <xdr:pic>
      <xdr:nvPicPr>
        <xdr:cNvPr id="7" name="Picture 7" descr="214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17164050"/>
          <a:ext cx="1714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110</xdr:row>
      <xdr:rowOff>38100</xdr:rowOff>
    </xdr:from>
    <xdr:to>
      <xdr:col>10</xdr:col>
      <xdr:colOff>381000</xdr:colOff>
      <xdr:row>118</xdr:row>
      <xdr:rowOff>0</xdr:rowOff>
    </xdr:to>
    <xdr:pic>
      <xdr:nvPicPr>
        <xdr:cNvPr id="8" name="Picture 8" descr="228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864995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121</xdr:row>
      <xdr:rowOff>38100</xdr:rowOff>
    </xdr:from>
    <xdr:to>
      <xdr:col>10</xdr:col>
      <xdr:colOff>381000</xdr:colOff>
      <xdr:row>130</xdr:row>
      <xdr:rowOff>57150</xdr:rowOff>
    </xdr:to>
    <xdr:pic>
      <xdr:nvPicPr>
        <xdr:cNvPr id="9" name="Picture 9" descr="227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20488275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134</xdr:row>
      <xdr:rowOff>38100</xdr:rowOff>
    </xdr:from>
    <xdr:to>
      <xdr:col>10</xdr:col>
      <xdr:colOff>381000</xdr:colOff>
      <xdr:row>141</xdr:row>
      <xdr:rowOff>114300</xdr:rowOff>
    </xdr:to>
    <xdr:pic>
      <xdr:nvPicPr>
        <xdr:cNvPr id="10" name="Picture 10" descr="228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2267902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143</xdr:row>
      <xdr:rowOff>38100</xdr:rowOff>
    </xdr:from>
    <xdr:to>
      <xdr:col>10</xdr:col>
      <xdr:colOff>381000</xdr:colOff>
      <xdr:row>150</xdr:row>
      <xdr:rowOff>114300</xdr:rowOff>
    </xdr:to>
    <xdr:pic>
      <xdr:nvPicPr>
        <xdr:cNvPr id="11" name="Picture 11" descr="228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2416492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196</xdr:row>
      <xdr:rowOff>38100</xdr:rowOff>
    </xdr:from>
    <xdr:to>
      <xdr:col>10</xdr:col>
      <xdr:colOff>381000</xdr:colOff>
      <xdr:row>202</xdr:row>
      <xdr:rowOff>66675</xdr:rowOff>
    </xdr:to>
    <xdr:pic>
      <xdr:nvPicPr>
        <xdr:cNvPr id="12" name="Picture 12" descr="202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3323272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205</xdr:row>
      <xdr:rowOff>38100</xdr:rowOff>
    </xdr:from>
    <xdr:to>
      <xdr:col>9</xdr:col>
      <xdr:colOff>609600</xdr:colOff>
      <xdr:row>214</xdr:row>
      <xdr:rowOff>76200</xdr:rowOff>
    </xdr:to>
    <xdr:pic>
      <xdr:nvPicPr>
        <xdr:cNvPr id="13" name="Picture 13" descr="200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3471862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218</xdr:row>
      <xdr:rowOff>38100</xdr:rowOff>
    </xdr:from>
    <xdr:to>
      <xdr:col>10</xdr:col>
      <xdr:colOff>381000</xdr:colOff>
      <xdr:row>226</xdr:row>
      <xdr:rowOff>142875</xdr:rowOff>
    </xdr:to>
    <xdr:pic>
      <xdr:nvPicPr>
        <xdr:cNvPr id="14" name="Picture 14" descr="204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77275" y="36909375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227</xdr:row>
      <xdr:rowOff>38100</xdr:rowOff>
    </xdr:from>
    <xdr:to>
      <xdr:col>9</xdr:col>
      <xdr:colOff>609600</xdr:colOff>
      <xdr:row>236</xdr:row>
      <xdr:rowOff>76200</xdr:rowOff>
    </xdr:to>
    <xdr:pic>
      <xdr:nvPicPr>
        <xdr:cNvPr id="15" name="Picture 15" descr="213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77275" y="383952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236</xdr:row>
      <xdr:rowOff>38100</xdr:rowOff>
    </xdr:from>
    <xdr:to>
      <xdr:col>9</xdr:col>
      <xdr:colOff>609600</xdr:colOff>
      <xdr:row>245</xdr:row>
      <xdr:rowOff>76200</xdr:rowOff>
    </xdr:to>
    <xdr:pic>
      <xdr:nvPicPr>
        <xdr:cNvPr id="16" name="Picture 16" descr="218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77275" y="398811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245</xdr:row>
      <xdr:rowOff>38100</xdr:rowOff>
    </xdr:from>
    <xdr:to>
      <xdr:col>10</xdr:col>
      <xdr:colOff>295275</xdr:colOff>
      <xdr:row>254</xdr:row>
      <xdr:rowOff>76200</xdr:rowOff>
    </xdr:to>
    <xdr:pic>
      <xdr:nvPicPr>
        <xdr:cNvPr id="17" name="Picture 17" descr="207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77275" y="413670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257</xdr:row>
      <xdr:rowOff>38100</xdr:rowOff>
    </xdr:from>
    <xdr:to>
      <xdr:col>9</xdr:col>
      <xdr:colOff>657225</xdr:colOff>
      <xdr:row>266</xdr:row>
      <xdr:rowOff>76200</xdr:rowOff>
    </xdr:to>
    <xdr:pic>
      <xdr:nvPicPr>
        <xdr:cNvPr id="18" name="Picture 18" descr="214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77275" y="43367325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266</xdr:row>
      <xdr:rowOff>38100</xdr:rowOff>
    </xdr:from>
    <xdr:to>
      <xdr:col>9</xdr:col>
      <xdr:colOff>657225</xdr:colOff>
      <xdr:row>275</xdr:row>
      <xdr:rowOff>76200</xdr:rowOff>
    </xdr:to>
    <xdr:pic>
      <xdr:nvPicPr>
        <xdr:cNvPr id="19" name="Picture 19" descr="214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77275" y="44853225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282</xdr:row>
      <xdr:rowOff>38100</xdr:rowOff>
    </xdr:from>
    <xdr:to>
      <xdr:col>9</xdr:col>
      <xdr:colOff>495300</xdr:colOff>
      <xdr:row>291</xdr:row>
      <xdr:rowOff>76200</xdr:rowOff>
    </xdr:to>
    <xdr:pic>
      <xdr:nvPicPr>
        <xdr:cNvPr id="20" name="Picture 20" descr="228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77275" y="47529750"/>
          <a:ext cx="1143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291</xdr:row>
      <xdr:rowOff>38100</xdr:rowOff>
    </xdr:from>
    <xdr:to>
      <xdr:col>10</xdr:col>
      <xdr:colOff>57150</xdr:colOff>
      <xdr:row>300</xdr:row>
      <xdr:rowOff>76200</xdr:rowOff>
    </xdr:to>
    <xdr:pic>
      <xdr:nvPicPr>
        <xdr:cNvPr id="21" name="Picture 21" descr="218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77275" y="49015650"/>
          <a:ext cx="1390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300</xdr:row>
      <xdr:rowOff>38100</xdr:rowOff>
    </xdr:from>
    <xdr:to>
      <xdr:col>9</xdr:col>
      <xdr:colOff>609600</xdr:colOff>
      <xdr:row>309</xdr:row>
      <xdr:rowOff>76200</xdr:rowOff>
    </xdr:to>
    <xdr:pic>
      <xdr:nvPicPr>
        <xdr:cNvPr id="22" name="Picture 22" descr="218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77275" y="505015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309</xdr:row>
      <xdr:rowOff>38100</xdr:rowOff>
    </xdr:from>
    <xdr:to>
      <xdr:col>9</xdr:col>
      <xdr:colOff>609600</xdr:colOff>
      <xdr:row>318</xdr:row>
      <xdr:rowOff>76200</xdr:rowOff>
    </xdr:to>
    <xdr:pic>
      <xdr:nvPicPr>
        <xdr:cNvPr id="23" name="Picture 23" descr="218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77275" y="519874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318</xdr:row>
      <xdr:rowOff>38100</xdr:rowOff>
    </xdr:from>
    <xdr:to>
      <xdr:col>9</xdr:col>
      <xdr:colOff>609600</xdr:colOff>
      <xdr:row>327</xdr:row>
      <xdr:rowOff>76200</xdr:rowOff>
    </xdr:to>
    <xdr:pic>
      <xdr:nvPicPr>
        <xdr:cNvPr id="24" name="Picture 24" descr="218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77275" y="534733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329</xdr:row>
      <xdr:rowOff>38100</xdr:rowOff>
    </xdr:from>
    <xdr:to>
      <xdr:col>9</xdr:col>
      <xdr:colOff>609600</xdr:colOff>
      <xdr:row>338</xdr:row>
      <xdr:rowOff>76200</xdr:rowOff>
    </xdr:to>
    <xdr:pic>
      <xdr:nvPicPr>
        <xdr:cNvPr id="25" name="Picture 25" descr="2287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77275" y="553116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338</xdr:row>
      <xdr:rowOff>38100</xdr:rowOff>
    </xdr:from>
    <xdr:to>
      <xdr:col>9</xdr:col>
      <xdr:colOff>609600</xdr:colOff>
      <xdr:row>347</xdr:row>
      <xdr:rowOff>76200</xdr:rowOff>
    </xdr:to>
    <xdr:pic>
      <xdr:nvPicPr>
        <xdr:cNvPr id="26" name="Picture 26" descr="2297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677275" y="567975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356</xdr:row>
      <xdr:rowOff>38100</xdr:rowOff>
    </xdr:from>
    <xdr:to>
      <xdr:col>9</xdr:col>
      <xdr:colOff>609600</xdr:colOff>
      <xdr:row>365</xdr:row>
      <xdr:rowOff>76200</xdr:rowOff>
    </xdr:to>
    <xdr:pic>
      <xdr:nvPicPr>
        <xdr:cNvPr id="27" name="Picture 27" descr="153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77275" y="5982652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393</xdr:row>
      <xdr:rowOff>38100</xdr:rowOff>
    </xdr:from>
    <xdr:to>
      <xdr:col>9</xdr:col>
      <xdr:colOff>609600</xdr:colOff>
      <xdr:row>402</xdr:row>
      <xdr:rowOff>76200</xdr:rowOff>
    </xdr:to>
    <xdr:pic>
      <xdr:nvPicPr>
        <xdr:cNvPr id="28" name="Picture 28" descr="1568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677275" y="6618922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402</xdr:row>
      <xdr:rowOff>38100</xdr:rowOff>
    </xdr:from>
    <xdr:to>
      <xdr:col>10</xdr:col>
      <xdr:colOff>381000</xdr:colOff>
      <xdr:row>409</xdr:row>
      <xdr:rowOff>76200</xdr:rowOff>
    </xdr:to>
    <xdr:pic>
      <xdr:nvPicPr>
        <xdr:cNvPr id="29" name="Picture 29" descr="157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677275" y="67675125"/>
          <a:ext cx="1714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SUM(F4:F4)</f>
        <v>0</v>
      </c>
      <c r="G3" s="10">
        <f>SUM(G4:G4)</f>
        <v>0</v>
      </c>
    </row>
    <row r="4" spans="1:7" ht="12.75">
      <c r="A4" s="23" t="s">
        <v>10</v>
      </c>
      <c r="B4" s="24"/>
      <c r="C4" s="25"/>
      <c r="D4" s="25"/>
      <c r="E4" s="26"/>
      <c r="F4" s="27">
        <f>'Таруса-распродажа'!G2</f>
        <v>0</v>
      </c>
      <c r="G4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4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SUM(G4:G404)</f>
        <v>0</v>
      </c>
      <c r="H2" s="16">
        <f>SUM(H4:H404)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92163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152.85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15</v>
      </c>
      <c r="C5" s="18"/>
      <c r="D5" s="18"/>
      <c r="E5" s="18"/>
      <c r="F5" s="19"/>
      <c r="G5" s="20"/>
      <c r="H5" s="20"/>
      <c r="I5" s="21"/>
    </row>
    <row r="6" spans="1:8" ht="12.75">
      <c r="A6" s="11">
        <v>91386</v>
      </c>
      <c r="B6" s="22" t="s">
        <v>15</v>
      </c>
      <c r="C6" s="22" t="s">
        <v>12</v>
      </c>
      <c r="D6" s="22" t="s">
        <v>13</v>
      </c>
      <c r="E6" s="12" t="s">
        <v>16</v>
      </c>
      <c r="F6" s="12">
        <v>141.49</v>
      </c>
      <c r="G6" s="12">
        <v>0</v>
      </c>
      <c r="H6" s="6">
        <f>G6*F6-(G6*F6*Total!_discount)/100</f>
        <v>0</v>
      </c>
    </row>
    <row r="7" spans="1:8" ht="12.75">
      <c r="A7" s="11">
        <v>78229</v>
      </c>
      <c r="B7" s="22" t="s">
        <v>15</v>
      </c>
      <c r="C7" s="22" t="s">
        <v>17</v>
      </c>
      <c r="D7" s="22" t="s">
        <v>13</v>
      </c>
      <c r="E7" s="12" t="s">
        <v>16</v>
      </c>
      <c r="F7" s="12">
        <v>131.98</v>
      </c>
      <c r="G7" s="12">
        <v>0</v>
      </c>
      <c r="H7" s="6">
        <f>G7*F7-(G7*F7*Total!_discount)/100</f>
        <v>0</v>
      </c>
    </row>
    <row r="8" spans="1:9" ht="15">
      <c r="A8" s="11"/>
      <c r="B8" s="17" t="s">
        <v>18</v>
      </c>
      <c r="C8" s="18"/>
      <c r="D8" s="18"/>
      <c r="E8" s="18"/>
      <c r="F8" s="19"/>
      <c r="G8" s="20"/>
      <c r="H8" s="20"/>
      <c r="I8" s="21"/>
    </row>
    <row r="9" spans="1:8" ht="12.75">
      <c r="A9" s="11">
        <v>93041</v>
      </c>
      <c r="B9" s="22" t="s">
        <v>18</v>
      </c>
      <c r="C9" s="22" t="s">
        <v>19</v>
      </c>
      <c r="D9" s="22" t="s">
        <v>13</v>
      </c>
      <c r="E9" s="12" t="s">
        <v>16</v>
      </c>
      <c r="F9" s="12">
        <v>138.38</v>
      </c>
      <c r="G9" s="12">
        <v>0</v>
      </c>
      <c r="H9" s="6">
        <f>G9*F9-(G9*F9*Total!_discount)/100</f>
        <v>0</v>
      </c>
    </row>
    <row r="10" spans="1:9" ht="15">
      <c r="A10" s="11"/>
      <c r="B10" s="17" t="s">
        <v>20</v>
      </c>
      <c r="C10" s="18"/>
      <c r="D10" s="18"/>
      <c r="E10" s="18"/>
      <c r="F10" s="19"/>
      <c r="G10" s="20"/>
      <c r="H10" s="20"/>
      <c r="I10" s="21"/>
    </row>
    <row r="11" spans="1:8" ht="12.75">
      <c r="A11" s="11">
        <v>128446</v>
      </c>
      <c r="B11" s="22" t="s">
        <v>20</v>
      </c>
      <c r="C11" s="22" t="s">
        <v>17</v>
      </c>
      <c r="D11" s="22" t="s">
        <v>21</v>
      </c>
      <c r="E11" s="12" t="s">
        <v>14</v>
      </c>
      <c r="F11" s="12">
        <v>183.14</v>
      </c>
      <c r="G11" s="12">
        <v>0</v>
      </c>
      <c r="H11" s="6">
        <f>G11*F11-(G11*F11*Total!_discount)/100</f>
        <v>0</v>
      </c>
    </row>
    <row r="12" spans="1:9" ht="15">
      <c r="A12" s="11"/>
      <c r="B12" s="17" t="s">
        <v>22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189890</v>
      </c>
      <c r="B13" s="22" t="s">
        <v>22</v>
      </c>
      <c r="C13" s="22" t="s">
        <v>23</v>
      </c>
      <c r="D13" s="22" t="s">
        <v>24</v>
      </c>
      <c r="E13" s="12" t="s">
        <v>16</v>
      </c>
      <c r="F13" s="12">
        <v>161.93</v>
      </c>
      <c r="G13" s="12">
        <v>0</v>
      </c>
      <c r="H13" s="6">
        <f>G13*F13-(G13*F13*Total!_discount)/100</f>
        <v>0</v>
      </c>
    </row>
    <row r="14" spans="1:9" ht="15">
      <c r="A14" s="11"/>
      <c r="B14" s="17" t="s">
        <v>25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189894</v>
      </c>
      <c r="B15" s="22" t="s">
        <v>25</v>
      </c>
      <c r="C15" s="22" t="s">
        <v>23</v>
      </c>
      <c r="D15" s="22" t="s">
        <v>24</v>
      </c>
      <c r="E15" s="12" t="s">
        <v>16</v>
      </c>
      <c r="F15" s="12">
        <v>178.28</v>
      </c>
      <c r="G15" s="12">
        <v>0</v>
      </c>
      <c r="H15" s="6">
        <f>G15*F15-(G15*F15*Total!_discount)/100</f>
        <v>0</v>
      </c>
    </row>
    <row r="16" spans="1:9" ht="15">
      <c r="A16" s="11"/>
      <c r="B16" s="17" t="s">
        <v>26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136517</v>
      </c>
      <c r="B17" s="22" t="s">
        <v>26</v>
      </c>
      <c r="C17" s="22" t="s">
        <v>23</v>
      </c>
      <c r="D17" s="22" t="s">
        <v>21</v>
      </c>
      <c r="E17" s="12" t="s">
        <v>14</v>
      </c>
      <c r="F17" s="12">
        <v>112.57</v>
      </c>
      <c r="G17" s="12">
        <v>0</v>
      </c>
      <c r="H17" s="6">
        <f>G17*F17-(G17*F17*Total!_discount)/100</f>
        <v>0</v>
      </c>
    </row>
    <row r="18" spans="1:8" ht="12.75">
      <c r="A18" s="11">
        <v>136515</v>
      </c>
      <c r="B18" s="22" t="s">
        <v>26</v>
      </c>
      <c r="C18" s="22" t="s">
        <v>23</v>
      </c>
      <c r="D18" s="22" t="s">
        <v>27</v>
      </c>
      <c r="E18" s="12" t="s">
        <v>14</v>
      </c>
      <c r="F18" s="12">
        <v>112.57</v>
      </c>
      <c r="G18" s="12">
        <v>0</v>
      </c>
      <c r="H18" s="6">
        <f>G18*F18-(G18*F18*Total!_discount)/100</f>
        <v>0</v>
      </c>
    </row>
    <row r="19" spans="1:8" ht="12.75">
      <c r="A19" s="11">
        <v>136516</v>
      </c>
      <c r="B19" s="22" t="s">
        <v>26</v>
      </c>
      <c r="C19" s="22" t="s">
        <v>23</v>
      </c>
      <c r="D19" s="22" t="s">
        <v>13</v>
      </c>
      <c r="E19" s="12" t="s">
        <v>14</v>
      </c>
      <c r="F19" s="12">
        <v>112.57</v>
      </c>
      <c r="G19" s="12">
        <v>0</v>
      </c>
      <c r="H19" s="6">
        <f>G19*F19-(G19*F19*Total!_discount)/100</f>
        <v>0</v>
      </c>
    </row>
    <row r="20" spans="1:9" ht="15">
      <c r="A20" s="11"/>
      <c r="B20" s="17" t="s">
        <v>28</v>
      </c>
      <c r="C20" s="18"/>
      <c r="D20" s="18"/>
      <c r="E20" s="18"/>
      <c r="F20" s="19"/>
      <c r="G20" s="20"/>
      <c r="H20" s="20"/>
      <c r="I20" s="21"/>
    </row>
    <row r="21" spans="1:8" ht="12.75">
      <c r="A21" s="11">
        <v>130369</v>
      </c>
      <c r="B21" s="22" t="s">
        <v>28</v>
      </c>
      <c r="C21" s="22" t="s">
        <v>23</v>
      </c>
      <c r="D21" s="22" t="s">
        <v>13</v>
      </c>
      <c r="E21" s="12" t="s">
        <v>14</v>
      </c>
      <c r="F21" s="12">
        <v>121.17</v>
      </c>
      <c r="G21" s="12">
        <v>0</v>
      </c>
      <c r="H21" s="6">
        <f>G21*F21-(G21*F21*Total!_discount)/100</f>
        <v>0</v>
      </c>
    </row>
    <row r="22" spans="1:9" ht="15">
      <c r="A22" s="11"/>
      <c r="B22" s="17" t="s">
        <v>29</v>
      </c>
      <c r="C22" s="18"/>
      <c r="D22" s="18"/>
      <c r="E22" s="18"/>
      <c r="F22" s="19"/>
      <c r="G22" s="20"/>
      <c r="H22" s="20"/>
      <c r="I22" s="21"/>
    </row>
    <row r="23" spans="1:8" ht="12.75">
      <c r="A23" s="11">
        <v>136520</v>
      </c>
      <c r="B23" s="22" t="s">
        <v>29</v>
      </c>
      <c r="C23" s="22" t="s">
        <v>23</v>
      </c>
      <c r="D23" s="22" t="s">
        <v>21</v>
      </c>
      <c r="E23" s="12" t="s">
        <v>14</v>
      </c>
      <c r="F23" s="12">
        <v>121.17</v>
      </c>
      <c r="G23" s="12">
        <v>0</v>
      </c>
      <c r="H23" s="6">
        <f>G23*F23-(G23*F23*Total!_discount)/100</f>
        <v>0</v>
      </c>
    </row>
    <row r="24" spans="1:8" ht="12.75">
      <c r="A24" s="11">
        <v>136521</v>
      </c>
      <c r="B24" s="22" t="s">
        <v>29</v>
      </c>
      <c r="C24" s="22" t="s">
        <v>23</v>
      </c>
      <c r="D24" s="22" t="s">
        <v>30</v>
      </c>
      <c r="E24" s="12" t="s">
        <v>14</v>
      </c>
      <c r="F24" s="12">
        <v>121.17</v>
      </c>
      <c r="G24" s="12">
        <v>0</v>
      </c>
      <c r="H24" s="6">
        <f>G24*F24-(G24*F24*Total!_discount)/100</f>
        <v>0</v>
      </c>
    </row>
    <row r="25" spans="1:8" ht="12.75">
      <c r="A25" s="11">
        <v>136519</v>
      </c>
      <c r="B25" s="22" t="s">
        <v>29</v>
      </c>
      <c r="C25" s="22" t="s">
        <v>23</v>
      </c>
      <c r="D25" s="22" t="s">
        <v>13</v>
      </c>
      <c r="E25" s="12" t="s">
        <v>14</v>
      </c>
      <c r="F25" s="12">
        <v>121.17</v>
      </c>
      <c r="G25" s="12">
        <v>0</v>
      </c>
      <c r="H25" s="6">
        <f>G25*F25-(G25*F25*Total!_discount)/100</f>
        <v>0</v>
      </c>
    </row>
    <row r="26" spans="1:9" ht="15">
      <c r="A26" s="11"/>
      <c r="B26" s="17" t="s">
        <v>31</v>
      </c>
      <c r="C26" s="18"/>
      <c r="D26" s="18"/>
      <c r="E26" s="18"/>
      <c r="F26" s="19"/>
      <c r="G26" s="20"/>
      <c r="H26" s="20"/>
      <c r="I26" s="21"/>
    </row>
    <row r="27" spans="1:8" ht="12.75">
      <c r="A27" s="11">
        <v>193504</v>
      </c>
      <c r="B27" s="22" t="s">
        <v>31</v>
      </c>
      <c r="C27" s="22" t="s">
        <v>32</v>
      </c>
      <c r="D27" s="22" t="s">
        <v>33</v>
      </c>
      <c r="E27" s="12" t="s">
        <v>16</v>
      </c>
      <c r="F27" s="12">
        <v>150.83</v>
      </c>
      <c r="G27" s="12">
        <v>0</v>
      </c>
      <c r="H27" s="6">
        <f>G27*F27-(G27*F27*Total!_discount)/100</f>
        <v>0</v>
      </c>
    </row>
    <row r="28" spans="1:9" ht="15">
      <c r="A28" s="11"/>
      <c r="B28" s="17" t="s">
        <v>34</v>
      </c>
      <c r="C28" s="18"/>
      <c r="D28" s="18"/>
      <c r="E28" s="18"/>
      <c r="F28" s="19"/>
      <c r="G28" s="20"/>
      <c r="H28" s="20"/>
      <c r="I28" s="21"/>
    </row>
    <row r="29" spans="1:8" ht="12.75">
      <c r="A29" s="11">
        <v>193506</v>
      </c>
      <c r="B29" s="22" t="s">
        <v>34</v>
      </c>
      <c r="C29" s="22" t="s">
        <v>32</v>
      </c>
      <c r="D29" s="22" t="s">
        <v>24</v>
      </c>
      <c r="E29" s="12" t="s">
        <v>14</v>
      </c>
      <c r="F29" s="12">
        <v>164.54</v>
      </c>
      <c r="G29" s="12">
        <v>0</v>
      </c>
      <c r="H29" s="6">
        <f>G29*F29-(G29*F29*Total!_discount)/100</f>
        <v>0</v>
      </c>
    </row>
    <row r="30" spans="1:9" ht="15">
      <c r="A30" s="11"/>
      <c r="B30" s="17" t="s">
        <v>35</v>
      </c>
      <c r="C30" s="18"/>
      <c r="D30" s="18"/>
      <c r="E30" s="18"/>
      <c r="F30" s="19"/>
      <c r="G30" s="20"/>
      <c r="H30" s="20"/>
      <c r="I30" s="21"/>
    </row>
    <row r="31" spans="1:8" ht="12.75">
      <c r="A31" s="11">
        <v>245261</v>
      </c>
      <c r="B31" s="22" t="s">
        <v>35</v>
      </c>
      <c r="C31" s="22" t="s">
        <v>36</v>
      </c>
      <c r="D31" s="22" t="s">
        <v>37</v>
      </c>
      <c r="E31" s="12" t="s">
        <v>14</v>
      </c>
      <c r="F31" s="12">
        <v>128.86</v>
      </c>
      <c r="G31" s="12">
        <v>0</v>
      </c>
      <c r="H31" s="6">
        <f>G31*F31-(G31*F31*Total!_discount)/100</f>
        <v>0</v>
      </c>
    </row>
    <row r="32" spans="1:9" ht="15">
      <c r="A32" s="11"/>
      <c r="B32" s="17" t="s">
        <v>38</v>
      </c>
      <c r="C32" s="18"/>
      <c r="D32" s="18"/>
      <c r="E32" s="18"/>
      <c r="F32" s="19"/>
      <c r="G32" s="20"/>
      <c r="H32" s="20"/>
      <c r="I32" s="21"/>
    </row>
    <row r="33" spans="1:8" ht="12.75">
      <c r="A33" s="11">
        <v>171430</v>
      </c>
      <c r="B33" s="22" t="s">
        <v>38</v>
      </c>
      <c r="C33" s="22" t="s">
        <v>32</v>
      </c>
      <c r="D33" s="22" t="s">
        <v>24</v>
      </c>
      <c r="E33" s="12" t="s">
        <v>14</v>
      </c>
      <c r="F33" s="12">
        <v>175.62</v>
      </c>
      <c r="G33" s="12">
        <v>0</v>
      </c>
      <c r="H33" s="6">
        <f>G33*F33-(G33*F33*Total!_discount)/100</f>
        <v>0</v>
      </c>
    </row>
    <row r="41" spans="1:9" ht="15">
      <c r="A41" s="11"/>
      <c r="B41" s="17" t="s">
        <v>39</v>
      </c>
      <c r="C41" s="18"/>
      <c r="D41" s="18"/>
      <c r="E41" s="18"/>
      <c r="F41" s="19"/>
      <c r="G41" s="20"/>
      <c r="H41" s="20"/>
      <c r="I41" s="21"/>
    </row>
    <row r="42" spans="1:8" ht="12.75">
      <c r="A42" s="11">
        <v>158098</v>
      </c>
      <c r="B42" s="22" t="s">
        <v>39</v>
      </c>
      <c r="C42" s="22" t="s">
        <v>19</v>
      </c>
      <c r="D42" s="22" t="s">
        <v>40</v>
      </c>
      <c r="E42" s="12" t="s">
        <v>14</v>
      </c>
      <c r="F42" s="12">
        <v>164.54</v>
      </c>
      <c r="G42" s="12">
        <v>0</v>
      </c>
      <c r="H42" s="6">
        <f>G42*F42-(G42*F42*Total!_discount)/100</f>
        <v>0</v>
      </c>
    </row>
    <row r="43" spans="1:9" ht="15">
      <c r="A43" s="11"/>
      <c r="B43" s="17" t="s">
        <v>41</v>
      </c>
      <c r="C43" s="18"/>
      <c r="D43" s="18"/>
      <c r="E43" s="18"/>
      <c r="F43" s="19"/>
      <c r="G43" s="20"/>
      <c r="H43" s="20"/>
      <c r="I43" s="21"/>
    </row>
    <row r="44" spans="1:8" ht="12.75">
      <c r="A44" s="11">
        <v>262150</v>
      </c>
      <c r="B44" s="22" t="s">
        <v>41</v>
      </c>
      <c r="C44" s="22" t="s">
        <v>17</v>
      </c>
      <c r="D44" s="22" t="s">
        <v>33</v>
      </c>
      <c r="E44" s="12" t="s">
        <v>14</v>
      </c>
      <c r="F44" s="12">
        <v>154.63</v>
      </c>
      <c r="G44" s="12">
        <v>0</v>
      </c>
      <c r="H44" s="6">
        <f>G44*F44-(G44*F44*Total!_discount)/100</f>
        <v>0</v>
      </c>
    </row>
    <row r="45" spans="1:9" ht="15">
      <c r="A45" s="11"/>
      <c r="B45" s="17" t="s">
        <v>42</v>
      </c>
      <c r="C45" s="18"/>
      <c r="D45" s="18"/>
      <c r="E45" s="18"/>
      <c r="F45" s="19"/>
      <c r="G45" s="20"/>
      <c r="H45" s="20"/>
      <c r="I45" s="21"/>
    </row>
    <row r="46" spans="1:8" ht="12.75">
      <c r="A46" s="11">
        <v>171358</v>
      </c>
      <c r="B46" s="22" t="s">
        <v>42</v>
      </c>
      <c r="C46" s="22" t="s">
        <v>43</v>
      </c>
      <c r="D46" s="22" t="s">
        <v>24</v>
      </c>
      <c r="E46" s="12" t="s">
        <v>16</v>
      </c>
      <c r="F46" s="12">
        <v>143.36</v>
      </c>
      <c r="G46" s="12">
        <v>0</v>
      </c>
      <c r="H46" s="6">
        <f>G46*F46-(G46*F46*Total!_discount)/100</f>
        <v>0</v>
      </c>
    </row>
    <row r="47" spans="1:9" ht="15">
      <c r="A47" s="11"/>
      <c r="B47" s="17" t="s">
        <v>44</v>
      </c>
      <c r="C47" s="18"/>
      <c r="D47" s="18"/>
      <c r="E47" s="18"/>
      <c r="F47" s="19"/>
      <c r="G47" s="20"/>
      <c r="H47" s="20"/>
      <c r="I47" s="21"/>
    </row>
    <row r="48" spans="1:8" ht="12.75">
      <c r="A48" s="11">
        <v>173308</v>
      </c>
      <c r="B48" s="22" t="s">
        <v>44</v>
      </c>
      <c r="C48" s="22" t="s">
        <v>17</v>
      </c>
      <c r="D48" s="22" t="s">
        <v>33</v>
      </c>
      <c r="E48" s="12" t="s">
        <v>14</v>
      </c>
      <c r="F48" s="12">
        <v>137.12</v>
      </c>
      <c r="G48" s="12">
        <v>0</v>
      </c>
      <c r="H48" s="6">
        <f>G48*F48-(G48*F48*Total!_discount)/100</f>
        <v>0</v>
      </c>
    </row>
    <row r="49" spans="1:9" ht="15">
      <c r="A49" s="11"/>
      <c r="B49" s="17" t="s">
        <v>45</v>
      </c>
      <c r="C49" s="18"/>
      <c r="D49" s="18"/>
      <c r="E49" s="18"/>
      <c r="F49" s="19"/>
      <c r="G49" s="20"/>
      <c r="H49" s="20"/>
      <c r="I49" s="21"/>
    </row>
    <row r="50" spans="1:8" ht="12.75">
      <c r="A50" s="11">
        <v>150556</v>
      </c>
      <c r="B50" s="22" t="s">
        <v>45</v>
      </c>
      <c r="C50" s="22" t="s">
        <v>46</v>
      </c>
      <c r="D50" s="22" t="s">
        <v>24</v>
      </c>
      <c r="E50" s="12" t="s">
        <v>14</v>
      </c>
      <c r="F50" s="12">
        <v>181.44</v>
      </c>
      <c r="G50" s="12">
        <v>0</v>
      </c>
      <c r="H50" s="6">
        <f>G50*F50-(G50*F50*Total!_discount)/100</f>
        <v>0</v>
      </c>
    </row>
    <row r="51" spans="1:9" ht="15">
      <c r="A51" s="11"/>
      <c r="B51" s="17" t="s">
        <v>47</v>
      </c>
      <c r="C51" s="18"/>
      <c r="D51" s="18"/>
      <c r="E51" s="18"/>
      <c r="F51" s="19"/>
      <c r="G51" s="20"/>
      <c r="H51" s="20"/>
      <c r="I51" s="21"/>
    </row>
    <row r="52" spans="1:8" ht="12.75">
      <c r="A52" s="11">
        <v>204792</v>
      </c>
      <c r="B52" s="22" t="s">
        <v>47</v>
      </c>
      <c r="C52" s="22" t="s">
        <v>12</v>
      </c>
      <c r="D52" s="22" t="s">
        <v>40</v>
      </c>
      <c r="E52" s="12" t="s">
        <v>16</v>
      </c>
      <c r="F52" s="12">
        <v>164.54</v>
      </c>
      <c r="G52" s="12">
        <v>0</v>
      </c>
      <c r="H52" s="6">
        <f>G52*F52-(G52*F52*Total!_discount)/100</f>
        <v>0</v>
      </c>
    </row>
    <row r="53" spans="1:8" ht="12.75">
      <c r="A53" s="11">
        <v>204794</v>
      </c>
      <c r="B53" s="22" t="s">
        <v>47</v>
      </c>
      <c r="C53" s="22" t="s">
        <v>12</v>
      </c>
      <c r="D53" s="22" t="s">
        <v>24</v>
      </c>
      <c r="E53" s="12" t="s">
        <v>16</v>
      </c>
      <c r="F53" s="12">
        <v>164.54</v>
      </c>
      <c r="G53" s="12">
        <v>0</v>
      </c>
      <c r="H53" s="6">
        <f>G53*F53-(G53*F53*Total!_discount)/100</f>
        <v>0</v>
      </c>
    </row>
    <row r="60" spans="1:9" ht="15">
      <c r="A60" s="11"/>
      <c r="B60" s="17" t="s">
        <v>48</v>
      </c>
      <c r="C60" s="18"/>
      <c r="D60" s="18"/>
      <c r="E60" s="18"/>
      <c r="F60" s="19"/>
      <c r="G60" s="20"/>
      <c r="H60" s="20"/>
      <c r="I60" s="21"/>
    </row>
    <row r="61" spans="1:8" ht="12.75">
      <c r="A61" s="11">
        <v>195133</v>
      </c>
      <c r="B61" s="22" t="s">
        <v>48</v>
      </c>
      <c r="C61" s="22" t="s">
        <v>49</v>
      </c>
      <c r="D61" s="22" t="s">
        <v>33</v>
      </c>
      <c r="E61" s="12" t="s">
        <v>14</v>
      </c>
      <c r="F61" s="12">
        <v>164.54</v>
      </c>
      <c r="G61" s="12">
        <v>0</v>
      </c>
      <c r="H61" s="6">
        <f>G61*F61-(G61*F61*Total!_discount)/100</f>
        <v>0</v>
      </c>
    </row>
    <row r="69" spans="1:9" ht="15">
      <c r="A69" s="11"/>
      <c r="B69" s="17" t="s">
        <v>50</v>
      </c>
      <c r="C69" s="18"/>
      <c r="D69" s="18"/>
      <c r="E69" s="18"/>
      <c r="F69" s="19"/>
      <c r="G69" s="20"/>
      <c r="H69" s="20"/>
      <c r="I69" s="21"/>
    </row>
    <row r="70" spans="1:8" ht="12.75">
      <c r="A70" s="11">
        <v>172824</v>
      </c>
      <c r="B70" s="22" t="s">
        <v>50</v>
      </c>
      <c r="C70" s="22" t="s">
        <v>23</v>
      </c>
      <c r="D70" s="22" t="s">
        <v>24</v>
      </c>
      <c r="E70" s="12" t="s">
        <v>16</v>
      </c>
      <c r="F70" s="12">
        <v>132.84</v>
      </c>
      <c r="G70" s="12">
        <v>0</v>
      </c>
      <c r="H70" s="6">
        <f>G70*F70-(G70*F70*Total!_discount)/100</f>
        <v>0</v>
      </c>
    </row>
    <row r="71" spans="1:9" ht="15">
      <c r="A71" s="11"/>
      <c r="B71" s="17" t="s">
        <v>51</v>
      </c>
      <c r="C71" s="18"/>
      <c r="D71" s="18"/>
      <c r="E71" s="18"/>
      <c r="F71" s="19"/>
      <c r="G71" s="20"/>
      <c r="H71" s="20"/>
      <c r="I71" s="21"/>
    </row>
    <row r="72" spans="1:8" ht="12.75">
      <c r="A72" s="11">
        <v>172826</v>
      </c>
      <c r="B72" s="22" t="s">
        <v>51</v>
      </c>
      <c r="C72" s="22" t="s">
        <v>23</v>
      </c>
      <c r="D72" s="22" t="s">
        <v>24</v>
      </c>
      <c r="E72" s="12" t="s">
        <v>16</v>
      </c>
      <c r="F72" s="12">
        <v>143.46</v>
      </c>
      <c r="G72" s="12">
        <v>0</v>
      </c>
      <c r="H72" s="6">
        <f>G72*F72-(G72*F72*Total!_discount)/100</f>
        <v>0</v>
      </c>
    </row>
    <row r="73" spans="1:9" ht="15">
      <c r="A73" s="11"/>
      <c r="B73" s="17" t="s">
        <v>52</v>
      </c>
      <c r="C73" s="18"/>
      <c r="D73" s="18"/>
      <c r="E73" s="18"/>
      <c r="F73" s="19"/>
      <c r="G73" s="20"/>
      <c r="H73" s="20"/>
      <c r="I73" s="21"/>
    </row>
    <row r="74" spans="1:8" ht="12.75">
      <c r="A74" s="11">
        <v>189560</v>
      </c>
      <c r="B74" s="22" t="s">
        <v>52</v>
      </c>
      <c r="C74" s="22" t="s">
        <v>53</v>
      </c>
      <c r="D74" s="22" t="s">
        <v>24</v>
      </c>
      <c r="E74" s="12" t="s">
        <v>14</v>
      </c>
      <c r="F74" s="12">
        <v>161.91</v>
      </c>
      <c r="G74" s="12">
        <v>0</v>
      </c>
      <c r="H74" s="6">
        <f>G74*F74-(G74*F74*Total!_discount)/100</f>
        <v>0</v>
      </c>
    </row>
    <row r="82" spans="1:9" ht="15">
      <c r="A82" s="11"/>
      <c r="B82" s="17" t="s">
        <v>54</v>
      </c>
      <c r="C82" s="18"/>
      <c r="D82" s="18"/>
      <c r="E82" s="18"/>
      <c r="F82" s="19"/>
      <c r="G82" s="20"/>
      <c r="H82" s="20"/>
      <c r="I82" s="21"/>
    </row>
    <row r="83" spans="1:8" ht="12.75">
      <c r="A83" s="11">
        <v>189564</v>
      </c>
      <c r="B83" s="22" t="s">
        <v>54</v>
      </c>
      <c r="C83" s="22" t="s">
        <v>53</v>
      </c>
      <c r="D83" s="22" t="s">
        <v>24</v>
      </c>
      <c r="E83" s="12" t="s">
        <v>14</v>
      </c>
      <c r="F83" s="12">
        <v>178.35</v>
      </c>
      <c r="G83" s="12">
        <v>0</v>
      </c>
      <c r="H83" s="6">
        <f>G83*F83-(G83*F83*Total!_discount)/100</f>
        <v>0</v>
      </c>
    </row>
    <row r="91" spans="1:9" ht="15">
      <c r="A91" s="11"/>
      <c r="B91" s="17" t="s">
        <v>55</v>
      </c>
      <c r="C91" s="18"/>
      <c r="D91" s="18"/>
      <c r="E91" s="18"/>
      <c r="F91" s="19"/>
      <c r="G91" s="20"/>
      <c r="H91" s="20"/>
      <c r="I91" s="21"/>
    </row>
    <row r="92" spans="1:8" ht="12.75">
      <c r="A92" s="11">
        <v>192065</v>
      </c>
      <c r="B92" s="22" t="s">
        <v>55</v>
      </c>
      <c r="C92" s="22" t="s">
        <v>56</v>
      </c>
      <c r="D92" s="22" t="s">
        <v>24</v>
      </c>
      <c r="E92" s="12" t="s">
        <v>16</v>
      </c>
      <c r="F92" s="12">
        <v>178.25</v>
      </c>
      <c r="G92" s="12">
        <v>0</v>
      </c>
      <c r="H92" s="6">
        <f>G92*F92-(G92*F92*Total!_discount)/100</f>
        <v>0</v>
      </c>
    </row>
    <row r="100" spans="1:9" ht="15">
      <c r="A100" s="11"/>
      <c r="B100" s="17" t="s">
        <v>57</v>
      </c>
      <c r="C100" s="18"/>
      <c r="D100" s="18"/>
      <c r="E100" s="18"/>
      <c r="F100" s="19"/>
      <c r="G100" s="20"/>
      <c r="H100" s="20"/>
      <c r="I100" s="21"/>
    </row>
    <row r="101" spans="1:8" ht="12.75">
      <c r="A101" s="11">
        <v>193512</v>
      </c>
      <c r="B101" s="22" t="s">
        <v>57</v>
      </c>
      <c r="C101" s="22" t="s">
        <v>56</v>
      </c>
      <c r="D101" s="22" t="s">
        <v>40</v>
      </c>
      <c r="E101" s="12" t="s">
        <v>16</v>
      </c>
      <c r="F101" s="12">
        <v>164.54</v>
      </c>
      <c r="G101" s="12">
        <v>0</v>
      </c>
      <c r="H101" s="6">
        <f>G101*F101-(G101*F101*Total!_discount)/100</f>
        <v>0</v>
      </c>
    </row>
    <row r="102" spans="1:9" ht="15">
      <c r="A102" s="11"/>
      <c r="B102" s="17" t="s">
        <v>58</v>
      </c>
      <c r="C102" s="18"/>
      <c r="D102" s="18"/>
      <c r="E102" s="18"/>
      <c r="F102" s="19"/>
      <c r="G102" s="20"/>
      <c r="H102" s="20"/>
      <c r="I102" s="21"/>
    </row>
    <row r="103" spans="1:8" ht="12.75">
      <c r="A103" s="11">
        <v>197196</v>
      </c>
      <c r="B103" s="22" t="s">
        <v>58</v>
      </c>
      <c r="C103" s="22" t="s">
        <v>59</v>
      </c>
      <c r="D103" s="22" t="s">
        <v>33</v>
      </c>
      <c r="E103" s="12" t="s">
        <v>14</v>
      </c>
      <c r="F103" s="12">
        <v>164.54</v>
      </c>
      <c r="G103" s="12">
        <v>0</v>
      </c>
      <c r="H103" s="6">
        <f>G103*F103-(G103*F103*Total!_discount)/100</f>
        <v>0</v>
      </c>
    </row>
    <row r="111" spans="1:9" ht="15">
      <c r="A111" s="11"/>
      <c r="B111" s="17" t="s">
        <v>60</v>
      </c>
      <c r="C111" s="18"/>
      <c r="D111" s="18"/>
      <c r="E111" s="18"/>
      <c r="F111" s="19"/>
      <c r="G111" s="20"/>
      <c r="H111" s="20"/>
      <c r="I111" s="21"/>
    </row>
    <row r="112" spans="1:8" ht="12.75">
      <c r="A112" s="11">
        <v>250432</v>
      </c>
      <c r="B112" s="22" t="s">
        <v>60</v>
      </c>
      <c r="C112" s="22" t="s">
        <v>61</v>
      </c>
      <c r="D112" s="22" t="s">
        <v>24</v>
      </c>
      <c r="E112" s="12" t="s">
        <v>16</v>
      </c>
      <c r="F112" s="12">
        <v>115.97</v>
      </c>
      <c r="G112" s="12">
        <v>0</v>
      </c>
      <c r="H112" s="6">
        <f>G112*F112-(G112*F112*Total!_discount)/100</f>
        <v>0</v>
      </c>
    </row>
    <row r="120" spans="1:9" ht="15">
      <c r="A120" s="11"/>
      <c r="B120" s="17" t="s">
        <v>62</v>
      </c>
      <c r="C120" s="18"/>
      <c r="D120" s="18"/>
      <c r="E120" s="18"/>
      <c r="F120" s="19"/>
      <c r="G120" s="20"/>
      <c r="H120" s="20"/>
      <c r="I120" s="21"/>
    </row>
    <row r="121" spans="1:8" ht="12.75">
      <c r="A121" s="11">
        <v>191409</v>
      </c>
      <c r="B121" s="22" t="s">
        <v>62</v>
      </c>
      <c r="C121" s="22" t="s">
        <v>63</v>
      </c>
      <c r="D121" s="22" t="s">
        <v>64</v>
      </c>
      <c r="E121" s="12" t="s">
        <v>14</v>
      </c>
      <c r="F121" s="12">
        <v>178.25</v>
      </c>
      <c r="G121" s="12">
        <v>0</v>
      </c>
      <c r="H121" s="6">
        <f>G121*F121-(G121*F121*Total!_discount)/100</f>
        <v>0</v>
      </c>
    </row>
    <row r="122" spans="1:9" ht="15">
      <c r="A122" s="11"/>
      <c r="B122" s="17" t="s">
        <v>65</v>
      </c>
      <c r="C122" s="18"/>
      <c r="D122" s="18"/>
      <c r="E122" s="18"/>
      <c r="F122" s="19"/>
      <c r="G122" s="20"/>
      <c r="H122" s="20"/>
      <c r="I122" s="21"/>
    </row>
    <row r="123" spans="1:8" ht="12.75">
      <c r="A123" s="11">
        <v>248912</v>
      </c>
      <c r="B123" s="22" t="s">
        <v>65</v>
      </c>
      <c r="C123" s="22" t="s">
        <v>66</v>
      </c>
      <c r="D123" s="22" t="s">
        <v>33</v>
      </c>
      <c r="E123" s="12" t="s">
        <v>14</v>
      </c>
      <c r="F123" s="12">
        <v>167.51</v>
      </c>
      <c r="G123" s="12">
        <v>0</v>
      </c>
      <c r="H123" s="6">
        <f>G123*F123-(G123*F123*Total!_discount)/100</f>
        <v>0</v>
      </c>
    </row>
    <row r="124" spans="1:8" ht="12.75">
      <c r="A124" s="11">
        <v>248913</v>
      </c>
      <c r="B124" s="22" t="s">
        <v>65</v>
      </c>
      <c r="C124" s="22" t="s">
        <v>66</v>
      </c>
      <c r="D124" s="22" t="s">
        <v>24</v>
      </c>
      <c r="E124" s="12" t="s">
        <v>14</v>
      </c>
      <c r="F124" s="12">
        <v>167.51</v>
      </c>
      <c r="G124" s="12">
        <v>0</v>
      </c>
      <c r="H124" s="6">
        <f>G124*F124-(G124*F124*Total!_discount)/100</f>
        <v>0</v>
      </c>
    </row>
    <row r="131" spans="1:9" ht="15">
      <c r="A131" s="11"/>
      <c r="B131" s="17" t="s">
        <v>67</v>
      </c>
      <c r="C131" s="18"/>
      <c r="D131" s="18"/>
      <c r="E131" s="18"/>
      <c r="F131" s="19"/>
      <c r="G131" s="20"/>
      <c r="H131" s="20"/>
      <c r="I131" s="21"/>
    </row>
    <row r="132" spans="1:8" ht="12.75">
      <c r="A132" s="11">
        <v>204826</v>
      </c>
      <c r="B132" s="22" t="s">
        <v>67</v>
      </c>
      <c r="C132" s="22" t="s">
        <v>68</v>
      </c>
      <c r="D132" s="22" t="s">
        <v>40</v>
      </c>
      <c r="E132" s="12" t="s">
        <v>14</v>
      </c>
      <c r="F132" s="12">
        <v>212.53</v>
      </c>
      <c r="G132" s="12">
        <v>0</v>
      </c>
      <c r="H132" s="6">
        <f>G132*F132-(G132*F132*Total!_discount)/100</f>
        <v>0</v>
      </c>
    </row>
    <row r="133" spans="1:9" ht="15">
      <c r="A133" s="11"/>
      <c r="B133" s="17" t="s">
        <v>69</v>
      </c>
      <c r="C133" s="18"/>
      <c r="D133" s="18"/>
      <c r="E133" s="18"/>
      <c r="F133" s="19"/>
      <c r="G133" s="20"/>
      <c r="H133" s="20"/>
      <c r="I133" s="21"/>
    </row>
    <row r="134" spans="1:8" ht="12.75">
      <c r="A134" s="11">
        <v>144337</v>
      </c>
      <c r="B134" s="22" t="s">
        <v>69</v>
      </c>
      <c r="C134" s="22" t="s">
        <v>70</v>
      </c>
      <c r="D134" s="22" t="s">
        <v>21</v>
      </c>
      <c r="E134" s="12" t="s">
        <v>16</v>
      </c>
      <c r="F134" s="12">
        <v>143.97</v>
      </c>
      <c r="G134" s="12">
        <v>0</v>
      </c>
      <c r="H134" s="6">
        <f>G134*F134-(G134*F134*Total!_discount)/100</f>
        <v>0</v>
      </c>
    </row>
    <row r="135" spans="1:9" ht="15">
      <c r="A135" s="11"/>
      <c r="B135" s="17" t="s">
        <v>71</v>
      </c>
      <c r="C135" s="18"/>
      <c r="D135" s="18"/>
      <c r="E135" s="18"/>
      <c r="F135" s="19"/>
      <c r="G135" s="20"/>
      <c r="H135" s="20"/>
      <c r="I135" s="21"/>
    </row>
    <row r="136" spans="1:8" ht="12.75">
      <c r="A136" s="11">
        <v>250435</v>
      </c>
      <c r="B136" s="22" t="s">
        <v>71</v>
      </c>
      <c r="C136" s="22" t="s">
        <v>72</v>
      </c>
      <c r="D136" s="22" t="s">
        <v>33</v>
      </c>
      <c r="E136" s="12" t="s">
        <v>14</v>
      </c>
      <c r="F136" s="12">
        <v>161.07</v>
      </c>
      <c r="G136" s="12">
        <v>0</v>
      </c>
      <c r="H136" s="6">
        <f>G136*F136-(G136*F136*Total!_discount)/100</f>
        <v>0</v>
      </c>
    </row>
    <row r="137" spans="1:8" ht="12.75">
      <c r="A137" s="11">
        <v>250436</v>
      </c>
      <c r="B137" s="22" t="s">
        <v>71</v>
      </c>
      <c r="C137" s="22" t="s">
        <v>72</v>
      </c>
      <c r="D137" s="22" t="s">
        <v>24</v>
      </c>
      <c r="E137" s="12" t="s">
        <v>14</v>
      </c>
      <c r="F137" s="12">
        <v>161.07</v>
      </c>
      <c r="G137" s="12">
        <v>0</v>
      </c>
      <c r="H137" s="6">
        <f>G137*F137-(G137*F137*Total!_discount)/100</f>
        <v>0</v>
      </c>
    </row>
    <row r="144" spans="1:9" ht="15">
      <c r="A144" s="11"/>
      <c r="B144" s="17" t="s">
        <v>73</v>
      </c>
      <c r="C144" s="18"/>
      <c r="D144" s="18"/>
      <c r="E144" s="18"/>
      <c r="F144" s="19"/>
      <c r="G144" s="20"/>
      <c r="H144" s="20"/>
      <c r="I144" s="21"/>
    </row>
    <row r="145" spans="1:8" ht="12.75">
      <c r="A145" s="11">
        <v>250438</v>
      </c>
      <c r="B145" s="22" t="s">
        <v>73</v>
      </c>
      <c r="C145" s="22" t="s">
        <v>72</v>
      </c>
      <c r="D145" s="22" t="s">
        <v>33</v>
      </c>
      <c r="E145" s="12" t="s">
        <v>14</v>
      </c>
      <c r="F145" s="12">
        <v>186.84</v>
      </c>
      <c r="G145" s="12">
        <v>0</v>
      </c>
      <c r="H145" s="6">
        <f>G145*F145-(G145*F145*Total!_discount)/100</f>
        <v>0</v>
      </c>
    </row>
    <row r="146" spans="1:8" ht="12.75">
      <c r="A146" s="11">
        <v>250439</v>
      </c>
      <c r="B146" s="22" t="s">
        <v>73</v>
      </c>
      <c r="C146" s="22" t="s">
        <v>72</v>
      </c>
      <c r="D146" s="22" t="s">
        <v>24</v>
      </c>
      <c r="E146" s="12" t="s">
        <v>14</v>
      </c>
      <c r="F146" s="12">
        <v>186.84</v>
      </c>
      <c r="G146" s="12">
        <v>0</v>
      </c>
      <c r="H146" s="6">
        <f>G146*F146-(G146*F146*Total!_discount)/100</f>
        <v>0</v>
      </c>
    </row>
    <row r="153" spans="1:9" ht="15">
      <c r="A153" s="11"/>
      <c r="B153" s="17" t="s">
        <v>74</v>
      </c>
      <c r="C153" s="18"/>
      <c r="D153" s="18"/>
      <c r="E153" s="18"/>
      <c r="F153" s="19"/>
      <c r="G153" s="20"/>
      <c r="H153" s="20"/>
      <c r="I153" s="21"/>
    </row>
    <row r="154" spans="1:8" ht="12.75">
      <c r="A154" s="11">
        <v>251883</v>
      </c>
      <c r="B154" s="22" t="s">
        <v>74</v>
      </c>
      <c r="C154" s="22" t="s">
        <v>75</v>
      </c>
      <c r="D154" s="22" t="s">
        <v>40</v>
      </c>
      <c r="E154" s="12" t="s">
        <v>14</v>
      </c>
      <c r="F154" s="12">
        <v>154.63</v>
      </c>
      <c r="G154" s="12">
        <v>0</v>
      </c>
      <c r="H154" s="6">
        <f>G154*F154-(G154*F154*Total!_discount)/100</f>
        <v>0</v>
      </c>
    </row>
    <row r="155" spans="1:8" ht="12.75">
      <c r="A155" s="11">
        <v>251886</v>
      </c>
      <c r="B155" s="22" t="s">
        <v>74</v>
      </c>
      <c r="C155" s="22" t="s">
        <v>75</v>
      </c>
      <c r="D155" s="22" t="s">
        <v>33</v>
      </c>
      <c r="E155" s="12" t="s">
        <v>16</v>
      </c>
      <c r="F155" s="12">
        <v>154.63</v>
      </c>
      <c r="G155" s="12">
        <v>0</v>
      </c>
      <c r="H155" s="6">
        <f>G155*F155-(G155*F155*Total!_discount)/100</f>
        <v>0</v>
      </c>
    </row>
    <row r="156" spans="1:8" ht="12.75">
      <c r="A156" s="11">
        <v>251887</v>
      </c>
      <c r="B156" s="22" t="s">
        <v>74</v>
      </c>
      <c r="C156" s="22" t="s">
        <v>75</v>
      </c>
      <c r="D156" s="22" t="s">
        <v>24</v>
      </c>
      <c r="E156" s="12" t="s">
        <v>14</v>
      </c>
      <c r="F156" s="12">
        <v>154.63</v>
      </c>
      <c r="G156" s="12">
        <v>0</v>
      </c>
      <c r="H156" s="6">
        <f>G156*F156-(G156*F156*Total!_discount)/100</f>
        <v>0</v>
      </c>
    </row>
    <row r="157" spans="1:9" ht="15">
      <c r="A157" s="11"/>
      <c r="B157" s="17" t="s">
        <v>76</v>
      </c>
      <c r="C157" s="18"/>
      <c r="D157" s="18"/>
      <c r="E157" s="18"/>
      <c r="F157" s="19"/>
      <c r="G157" s="20"/>
      <c r="H157" s="20"/>
      <c r="I157" s="21"/>
    </row>
    <row r="158" spans="1:8" ht="12.75">
      <c r="A158" s="11">
        <v>104038</v>
      </c>
      <c r="B158" s="22" t="s">
        <v>76</v>
      </c>
      <c r="C158" s="22" t="s">
        <v>77</v>
      </c>
      <c r="D158" s="22" t="s">
        <v>13</v>
      </c>
      <c r="E158" s="12" t="s">
        <v>14</v>
      </c>
      <c r="F158" s="12">
        <v>113.53</v>
      </c>
      <c r="G158" s="12">
        <v>0</v>
      </c>
      <c r="H158" s="6">
        <f>G158*F158-(G158*F158*Total!_discount)/100</f>
        <v>0</v>
      </c>
    </row>
    <row r="159" spans="1:9" ht="15">
      <c r="A159" s="11"/>
      <c r="B159" s="17" t="s">
        <v>78</v>
      </c>
      <c r="C159" s="18"/>
      <c r="D159" s="18"/>
      <c r="E159" s="18"/>
      <c r="F159" s="19"/>
      <c r="G159" s="20"/>
      <c r="H159" s="20"/>
      <c r="I159" s="21"/>
    </row>
    <row r="160" spans="1:8" ht="12.75">
      <c r="A160" s="11">
        <v>82786</v>
      </c>
      <c r="B160" s="22" t="s">
        <v>78</v>
      </c>
      <c r="C160" s="22" t="s">
        <v>79</v>
      </c>
      <c r="D160" s="22" t="s">
        <v>13</v>
      </c>
      <c r="E160" s="12" t="s">
        <v>16</v>
      </c>
      <c r="F160" s="12">
        <v>103.8</v>
      </c>
      <c r="G160" s="12">
        <v>0</v>
      </c>
      <c r="H160" s="6">
        <f>G160*F160-(G160*F160*Total!_discount)/100</f>
        <v>0</v>
      </c>
    </row>
    <row r="161" spans="1:9" ht="15">
      <c r="A161" s="11"/>
      <c r="B161" s="17" t="s">
        <v>80</v>
      </c>
      <c r="C161" s="18"/>
      <c r="D161" s="18"/>
      <c r="E161" s="18"/>
      <c r="F161" s="19"/>
      <c r="G161" s="20"/>
      <c r="H161" s="20"/>
      <c r="I161" s="21"/>
    </row>
    <row r="162" spans="1:8" ht="12.75">
      <c r="A162" s="11">
        <v>77044</v>
      </c>
      <c r="B162" s="22" t="s">
        <v>80</v>
      </c>
      <c r="C162" s="22" t="s">
        <v>79</v>
      </c>
      <c r="D162" s="22" t="s">
        <v>13</v>
      </c>
      <c r="E162" s="12" t="s">
        <v>14</v>
      </c>
      <c r="F162" s="12">
        <v>140.51</v>
      </c>
      <c r="G162" s="12">
        <v>0</v>
      </c>
      <c r="H162" s="6">
        <f>G162*F162-(G162*F162*Total!_discount)/100</f>
        <v>0</v>
      </c>
    </row>
    <row r="163" spans="1:8" ht="12.75">
      <c r="A163" s="11">
        <v>87461</v>
      </c>
      <c r="B163" s="22" t="s">
        <v>80</v>
      </c>
      <c r="C163" s="22" t="s">
        <v>12</v>
      </c>
      <c r="D163" s="22" t="s">
        <v>13</v>
      </c>
      <c r="E163" s="12" t="s">
        <v>16</v>
      </c>
      <c r="F163" s="12">
        <v>108.56</v>
      </c>
      <c r="G163" s="12">
        <v>0</v>
      </c>
      <c r="H163" s="6">
        <f>G163*F163-(G163*F163*Total!_discount)/100</f>
        <v>0</v>
      </c>
    </row>
    <row r="164" spans="1:8" ht="12.75">
      <c r="A164" s="11">
        <v>87265</v>
      </c>
      <c r="B164" s="22" t="s">
        <v>80</v>
      </c>
      <c r="C164" s="22" t="s">
        <v>81</v>
      </c>
      <c r="D164" s="22" t="s">
        <v>13</v>
      </c>
      <c r="E164" s="12" t="s">
        <v>16</v>
      </c>
      <c r="F164" s="12">
        <v>108.24</v>
      </c>
      <c r="G164" s="12">
        <v>0</v>
      </c>
      <c r="H164" s="6">
        <f>G164*F164-(G164*F164*Total!_discount)/100</f>
        <v>0</v>
      </c>
    </row>
    <row r="165" spans="1:9" ht="15">
      <c r="A165" s="11"/>
      <c r="B165" s="17" t="s">
        <v>82</v>
      </c>
      <c r="C165" s="18"/>
      <c r="D165" s="18"/>
      <c r="E165" s="18"/>
      <c r="F165" s="19"/>
      <c r="G165" s="20"/>
      <c r="H165" s="20"/>
      <c r="I165" s="21"/>
    </row>
    <row r="166" spans="1:8" ht="12.75">
      <c r="A166" s="11">
        <v>106039</v>
      </c>
      <c r="B166" s="22" t="s">
        <v>82</v>
      </c>
      <c r="C166" s="22" t="s">
        <v>83</v>
      </c>
      <c r="D166" s="22" t="s">
        <v>13</v>
      </c>
      <c r="E166" s="12" t="s">
        <v>14</v>
      </c>
      <c r="F166" s="12">
        <v>100.89</v>
      </c>
      <c r="G166" s="12">
        <v>0</v>
      </c>
      <c r="H166" s="6">
        <f>G166*F166-(G166*F166*Total!_discount)/100</f>
        <v>0</v>
      </c>
    </row>
    <row r="167" spans="1:8" ht="12.75">
      <c r="A167" s="11">
        <v>73528</v>
      </c>
      <c r="B167" s="22" t="s">
        <v>82</v>
      </c>
      <c r="C167" s="22" t="s">
        <v>84</v>
      </c>
      <c r="D167" s="22" t="s">
        <v>13</v>
      </c>
      <c r="E167" s="12" t="s">
        <v>14</v>
      </c>
      <c r="F167" s="12">
        <v>127.02</v>
      </c>
      <c r="G167" s="12">
        <v>0</v>
      </c>
      <c r="H167" s="6">
        <f>G167*F167-(G167*F167*Total!_discount)/100</f>
        <v>0</v>
      </c>
    </row>
    <row r="168" spans="1:9" ht="15">
      <c r="A168" s="11"/>
      <c r="B168" s="17" t="s">
        <v>85</v>
      </c>
      <c r="C168" s="18"/>
      <c r="D168" s="18"/>
      <c r="E168" s="18"/>
      <c r="F168" s="19"/>
      <c r="G168" s="20"/>
      <c r="H168" s="20"/>
      <c r="I168" s="21"/>
    </row>
    <row r="169" spans="1:8" ht="12.75">
      <c r="A169" s="11">
        <v>118272</v>
      </c>
      <c r="B169" s="22" t="s">
        <v>85</v>
      </c>
      <c r="C169" s="22" t="s">
        <v>70</v>
      </c>
      <c r="D169" s="22" t="s">
        <v>30</v>
      </c>
      <c r="E169" s="12" t="s">
        <v>14</v>
      </c>
      <c r="F169" s="12">
        <v>190.19</v>
      </c>
      <c r="G169" s="12">
        <v>0</v>
      </c>
      <c r="H169" s="6">
        <f>G169*F169-(G169*F169*Total!_discount)/100</f>
        <v>0</v>
      </c>
    </row>
    <row r="170" spans="1:9" ht="15">
      <c r="A170" s="11"/>
      <c r="B170" s="17" t="s">
        <v>86</v>
      </c>
      <c r="C170" s="18"/>
      <c r="D170" s="18"/>
      <c r="E170" s="18"/>
      <c r="F170" s="19"/>
      <c r="G170" s="20"/>
      <c r="H170" s="20"/>
      <c r="I170" s="21"/>
    </row>
    <row r="171" spans="1:8" ht="12.75">
      <c r="A171" s="11">
        <v>78241</v>
      </c>
      <c r="B171" s="22" t="s">
        <v>86</v>
      </c>
      <c r="C171" s="22" t="s">
        <v>87</v>
      </c>
      <c r="D171" s="22" t="s">
        <v>13</v>
      </c>
      <c r="E171" s="12" t="s">
        <v>14</v>
      </c>
      <c r="F171" s="12">
        <v>133.55</v>
      </c>
      <c r="G171" s="12">
        <v>0</v>
      </c>
      <c r="H171" s="6">
        <f>G171*F171-(G171*F171*Total!_discount)/100</f>
        <v>0</v>
      </c>
    </row>
    <row r="172" spans="1:9" ht="15">
      <c r="A172" s="11"/>
      <c r="B172" s="17" t="s">
        <v>88</v>
      </c>
      <c r="C172" s="18"/>
      <c r="D172" s="18"/>
      <c r="E172" s="18"/>
      <c r="F172" s="19"/>
      <c r="G172" s="20"/>
      <c r="H172" s="20"/>
      <c r="I172" s="21"/>
    </row>
    <row r="173" spans="1:8" ht="12.75">
      <c r="A173" s="11">
        <v>81060</v>
      </c>
      <c r="B173" s="22" t="s">
        <v>88</v>
      </c>
      <c r="C173" s="22" t="s">
        <v>32</v>
      </c>
      <c r="D173" s="22" t="s">
        <v>30</v>
      </c>
      <c r="E173" s="12" t="s">
        <v>14</v>
      </c>
      <c r="F173" s="12">
        <v>198.92</v>
      </c>
      <c r="G173" s="12">
        <v>0</v>
      </c>
      <c r="H173" s="6">
        <f>G173*F173-(G173*F173*Total!_discount)/100</f>
        <v>0</v>
      </c>
    </row>
    <row r="174" spans="1:8" ht="12.75">
      <c r="A174" s="11">
        <v>119108</v>
      </c>
      <c r="B174" s="22" t="s">
        <v>88</v>
      </c>
      <c r="C174" s="22" t="s">
        <v>77</v>
      </c>
      <c r="D174" s="22" t="s">
        <v>30</v>
      </c>
      <c r="E174" s="12" t="s">
        <v>14</v>
      </c>
      <c r="F174" s="12">
        <v>238.5</v>
      </c>
      <c r="G174" s="12">
        <v>0</v>
      </c>
      <c r="H174" s="6">
        <f>G174*F174-(G174*F174*Total!_discount)/100</f>
        <v>0</v>
      </c>
    </row>
    <row r="175" spans="1:9" ht="15">
      <c r="A175" s="11"/>
      <c r="B175" s="17" t="s">
        <v>89</v>
      </c>
      <c r="C175" s="18"/>
      <c r="D175" s="18"/>
      <c r="E175" s="18"/>
      <c r="F175" s="19"/>
      <c r="G175" s="20"/>
      <c r="H175" s="20"/>
      <c r="I175" s="21"/>
    </row>
    <row r="176" spans="1:8" ht="12.75">
      <c r="A176" s="11">
        <v>118308</v>
      </c>
      <c r="B176" s="22" t="s">
        <v>89</v>
      </c>
      <c r="C176" s="22" t="s">
        <v>70</v>
      </c>
      <c r="D176" s="22" t="s">
        <v>21</v>
      </c>
      <c r="E176" s="12" t="s">
        <v>16</v>
      </c>
      <c r="F176" s="12">
        <v>94.58</v>
      </c>
      <c r="G176" s="12">
        <v>0</v>
      </c>
      <c r="H176" s="6">
        <f>G176*F176-(G176*F176*Total!_discount)/100</f>
        <v>0</v>
      </c>
    </row>
    <row r="177" spans="1:8" ht="12.75">
      <c r="A177" s="11">
        <v>118310</v>
      </c>
      <c r="B177" s="22" t="s">
        <v>89</v>
      </c>
      <c r="C177" s="22" t="s">
        <v>70</v>
      </c>
      <c r="D177" s="22" t="s">
        <v>30</v>
      </c>
      <c r="E177" s="12" t="s">
        <v>16</v>
      </c>
      <c r="F177" s="12">
        <v>94.58</v>
      </c>
      <c r="G177" s="12">
        <v>0</v>
      </c>
      <c r="H177" s="6">
        <f>G177*F177-(G177*F177*Total!_discount)/100</f>
        <v>0</v>
      </c>
    </row>
    <row r="178" spans="1:8" ht="12.75">
      <c r="A178" s="11">
        <v>118311</v>
      </c>
      <c r="B178" s="22" t="s">
        <v>89</v>
      </c>
      <c r="C178" s="22" t="s">
        <v>70</v>
      </c>
      <c r="D178" s="22" t="s">
        <v>13</v>
      </c>
      <c r="E178" s="12" t="s">
        <v>16</v>
      </c>
      <c r="F178" s="12">
        <v>94.58</v>
      </c>
      <c r="G178" s="12">
        <v>0</v>
      </c>
      <c r="H178" s="6">
        <f>G178*F178-(G178*F178*Total!_discount)/100</f>
        <v>0</v>
      </c>
    </row>
    <row r="179" spans="1:9" ht="15">
      <c r="A179" s="11"/>
      <c r="B179" s="17" t="s">
        <v>90</v>
      </c>
      <c r="C179" s="18"/>
      <c r="D179" s="18"/>
      <c r="E179" s="18"/>
      <c r="F179" s="19"/>
      <c r="G179" s="20"/>
      <c r="H179" s="20"/>
      <c r="I179" s="21"/>
    </row>
    <row r="180" spans="1:8" ht="12.75">
      <c r="A180" s="11">
        <v>127168</v>
      </c>
      <c r="B180" s="22" t="s">
        <v>90</v>
      </c>
      <c r="C180" s="22" t="s">
        <v>12</v>
      </c>
      <c r="D180" s="22" t="s">
        <v>30</v>
      </c>
      <c r="E180" s="12" t="s">
        <v>16</v>
      </c>
      <c r="F180" s="12">
        <v>225.76</v>
      </c>
      <c r="G180" s="12">
        <v>0</v>
      </c>
      <c r="H180" s="6">
        <f>G180*F180-(G180*F180*Total!_discount)/100</f>
        <v>0</v>
      </c>
    </row>
    <row r="181" spans="1:9" ht="15">
      <c r="A181" s="11"/>
      <c r="B181" s="17" t="s">
        <v>91</v>
      </c>
      <c r="C181" s="18"/>
      <c r="D181" s="18"/>
      <c r="E181" s="18"/>
      <c r="F181" s="19"/>
      <c r="G181" s="20"/>
      <c r="H181" s="20"/>
      <c r="I181" s="21"/>
    </row>
    <row r="182" spans="1:8" ht="12.75">
      <c r="A182" s="11">
        <v>124169</v>
      </c>
      <c r="B182" s="22" t="s">
        <v>91</v>
      </c>
      <c r="C182" s="22" t="s">
        <v>92</v>
      </c>
      <c r="D182" s="22" t="s">
        <v>30</v>
      </c>
      <c r="E182" s="12" t="s">
        <v>14</v>
      </c>
      <c r="F182" s="12">
        <v>185.9</v>
      </c>
      <c r="G182" s="12">
        <v>0</v>
      </c>
      <c r="H182" s="6">
        <f>G182*F182-(G182*F182*Total!_discount)/100</f>
        <v>0</v>
      </c>
    </row>
    <row r="183" spans="1:9" ht="15">
      <c r="A183" s="11"/>
      <c r="B183" s="17" t="s">
        <v>93</v>
      </c>
      <c r="C183" s="18"/>
      <c r="D183" s="18"/>
      <c r="E183" s="18"/>
      <c r="F183" s="19"/>
      <c r="G183" s="20"/>
      <c r="H183" s="20"/>
      <c r="I183" s="21"/>
    </row>
    <row r="184" spans="1:8" ht="12.75">
      <c r="A184" s="11">
        <v>75248</v>
      </c>
      <c r="B184" s="22" t="s">
        <v>93</v>
      </c>
      <c r="C184" s="22" t="s">
        <v>32</v>
      </c>
      <c r="D184" s="22" t="s">
        <v>13</v>
      </c>
      <c r="E184" s="12" t="s">
        <v>16</v>
      </c>
      <c r="F184" s="12">
        <v>129.86</v>
      </c>
      <c r="G184" s="12">
        <v>0</v>
      </c>
      <c r="H184" s="6">
        <f>G184*F184-(G184*F184*Total!_discount)/100</f>
        <v>0</v>
      </c>
    </row>
    <row r="185" spans="1:8" ht="12.75">
      <c r="A185" s="11">
        <v>75983</v>
      </c>
      <c r="B185" s="22" t="s">
        <v>93</v>
      </c>
      <c r="C185" s="22" t="s">
        <v>17</v>
      </c>
      <c r="D185" s="22" t="s">
        <v>13</v>
      </c>
      <c r="E185" s="12" t="s">
        <v>16</v>
      </c>
      <c r="F185" s="12">
        <v>108.18</v>
      </c>
      <c r="G185" s="12">
        <v>0</v>
      </c>
      <c r="H185" s="6">
        <f>G185*F185-(G185*F185*Total!_discount)/100</f>
        <v>0</v>
      </c>
    </row>
    <row r="186" spans="1:9" ht="15">
      <c r="A186" s="11"/>
      <c r="B186" s="17" t="s">
        <v>94</v>
      </c>
      <c r="C186" s="18"/>
      <c r="D186" s="18"/>
      <c r="E186" s="18"/>
      <c r="F186" s="19"/>
      <c r="G186" s="20"/>
      <c r="H186" s="20"/>
      <c r="I186" s="21"/>
    </row>
    <row r="187" spans="1:8" ht="12.75">
      <c r="A187" s="11">
        <v>136527</v>
      </c>
      <c r="B187" s="22" t="s">
        <v>94</v>
      </c>
      <c r="C187" s="22" t="s">
        <v>95</v>
      </c>
      <c r="D187" s="22" t="s">
        <v>96</v>
      </c>
      <c r="E187" s="12" t="s">
        <v>14</v>
      </c>
      <c r="F187" s="12">
        <v>393.42</v>
      </c>
      <c r="G187" s="12">
        <v>0</v>
      </c>
      <c r="H187" s="6">
        <f>G187*F187-(G187*F187*Total!_discount)/100</f>
        <v>0</v>
      </c>
    </row>
    <row r="188" spans="1:9" ht="15">
      <c r="A188" s="11"/>
      <c r="B188" s="17" t="s">
        <v>97</v>
      </c>
      <c r="C188" s="18"/>
      <c r="D188" s="18"/>
      <c r="E188" s="18"/>
      <c r="F188" s="19"/>
      <c r="G188" s="20"/>
      <c r="H188" s="20"/>
      <c r="I188" s="21"/>
    </row>
    <row r="189" spans="1:8" ht="12.75">
      <c r="A189" s="11">
        <v>136529</v>
      </c>
      <c r="B189" s="22" t="s">
        <v>97</v>
      </c>
      <c r="C189" s="22" t="s">
        <v>98</v>
      </c>
      <c r="D189" s="22" t="s">
        <v>99</v>
      </c>
      <c r="E189" s="12" t="s">
        <v>14</v>
      </c>
      <c r="F189" s="12">
        <v>402.96</v>
      </c>
      <c r="G189" s="12">
        <v>0</v>
      </c>
      <c r="H189" s="6">
        <f>G189*F189-(G189*F189*Total!_discount)/100</f>
        <v>0</v>
      </c>
    </row>
    <row r="190" spans="1:8" ht="12.75">
      <c r="A190" s="11">
        <v>136531</v>
      </c>
      <c r="B190" s="22" t="s">
        <v>97</v>
      </c>
      <c r="C190" s="22" t="s">
        <v>98</v>
      </c>
      <c r="D190" s="22" t="s">
        <v>96</v>
      </c>
      <c r="E190" s="12" t="s">
        <v>14</v>
      </c>
      <c r="F190" s="12">
        <v>402.96</v>
      </c>
      <c r="G190" s="12">
        <v>0</v>
      </c>
      <c r="H190" s="6">
        <f>G190*F190-(G190*F190*Total!_discount)/100</f>
        <v>0</v>
      </c>
    </row>
    <row r="191" spans="1:8" ht="12.75">
      <c r="A191" s="11">
        <v>136532</v>
      </c>
      <c r="B191" s="22" t="s">
        <v>97</v>
      </c>
      <c r="C191" s="22" t="s">
        <v>98</v>
      </c>
      <c r="D191" s="22" t="s">
        <v>100</v>
      </c>
      <c r="E191" s="12" t="s">
        <v>14</v>
      </c>
      <c r="F191" s="12">
        <v>402.96</v>
      </c>
      <c r="G191" s="12">
        <v>0</v>
      </c>
      <c r="H191" s="6">
        <f>G191*F191-(G191*F191*Total!_discount)/100</f>
        <v>0</v>
      </c>
    </row>
    <row r="192" spans="1:9" ht="15">
      <c r="A192" s="11"/>
      <c r="B192" s="17" t="s">
        <v>101</v>
      </c>
      <c r="C192" s="18"/>
      <c r="D192" s="18"/>
      <c r="E192" s="18"/>
      <c r="F192" s="19"/>
      <c r="G192" s="20"/>
      <c r="H192" s="20"/>
      <c r="I192" s="21"/>
    </row>
    <row r="193" spans="1:8" ht="12.75">
      <c r="A193" s="11">
        <v>136540</v>
      </c>
      <c r="B193" s="22" t="s">
        <v>101</v>
      </c>
      <c r="C193" s="22" t="s">
        <v>102</v>
      </c>
      <c r="D193" s="22" t="s">
        <v>103</v>
      </c>
      <c r="E193" s="12" t="s">
        <v>14</v>
      </c>
      <c r="F193" s="12">
        <v>403.27</v>
      </c>
      <c r="G193" s="12">
        <v>0</v>
      </c>
      <c r="H193" s="6">
        <f>G193*F193-(G193*F193*Total!_discount)/100</f>
        <v>0</v>
      </c>
    </row>
    <row r="194" spans="1:9" ht="15">
      <c r="A194" s="11"/>
      <c r="B194" s="17" t="s">
        <v>104</v>
      </c>
      <c r="C194" s="18"/>
      <c r="D194" s="18"/>
      <c r="E194" s="18"/>
      <c r="F194" s="19"/>
      <c r="G194" s="20"/>
      <c r="H194" s="20"/>
      <c r="I194" s="21"/>
    </row>
    <row r="195" spans="1:8" ht="12.75">
      <c r="A195" s="11">
        <v>136544</v>
      </c>
      <c r="B195" s="22" t="s">
        <v>104</v>
      </c>
      <c r="C195" s="22" t="s">
        <v>79</v>
      </c>
      <c r="D195" s="22" t="s">
        <v>105</v>
      </c>
      <c r="E195" s="12" t="s">
        <v>14</v>
      </c>
      <c r="F195" s="12">
        <v>135</v>
      </c>
      <c r="G195" s="12">
        <v>0</v>
      </c>
      <c r="H195" s="6">
        <f>G195*F195-(G195*F195*Total!_discount)/100</f>
        <v>0</v>
      </c>
    </row>
    <row r="196" spans="1:8" ht="12.75">
      <c r="A196" s="11">
        <v>136546</v>
      </c>
      <c r="B196" s="22" t="s">
        <v>104</v>
      </c>
      <c r="C196" s="22" t="s">
        <v>79</v>
      </c>
      <c r="D196" s="22" t="s">
        <v>103</v>
      </c>
      <c r="E196" s="12" t="s">
        <v>14</v>
      </c>
      <c r="F196" s="12">
        <v>135</v>
      </c>
      <c r="G196" s="12">
        <v>0</v>
      </c>
      <c r="H196" s="6">
        <f>G196*F196-(G196*F196*Total!_discount)/100</f>
        <v>0</v>
      </c>
    </row>
    <row r="197" spans="1:9" ht="15">
      <c r="A197" s="11"/>
      <c r="B197" s="17" t="s">
        <v>106</v>
      </c>
      <c r="C197" s="18"/>
      <c r="D197" s="18"/>
      <c r="E197" s="18"/>
      <c r="F197" s="19"/>
      <c r="G197" s="20"/>
      <c r="H197" s="20"/>
      <c r="I197" s="21"/>
    </row>
    <row r="198" spans="1:8" ht="12.75">
      <c r="A198" s="11">
        <v>172885</v>
      </c>
      <c r="B198" s="22" t="s">
        <v>106</v>
      </c>
      <c r="C198" s="22" t="s">
        <v>32</v>
      </c>
      <c r="D198" s="22" t="s">
        <v>107</v>
      </c>
      <c r="E198" s="12" t="s">
        <v>14</v>
      </c>
      <c r="F198" s="12">
        <v>390.78</v>
      </c>
      <c r="G198" s="12">
        <v>0</v>
      </c>
      <c r="H198" s="6">
        <f>G198*F198-(G198*F198*Total!_discount)/100</f>
        <v>0</v>
      </c>
    </row>
    <row r="206" spans="1:9" ht="15">
      <c r="A206" s="11"/>
      <c r="B206" s="17" t="s">
        <v>108</v>
      </c>
      <c r="C206" s="18"/>
      <c r="D206" s="18"/>
      <c r="E206" s="18"/>
      <c r="F206" s="19"/>
      <c r="G206" s="20"/>
      <c r="H206" s="20"/>
      <c r="I206" s="21"/>
    </row>
    <row r="207" spans="1:8" ht="12.75">
      <c r="A207" s="11">
        <v>169124</v>
      </c>
      <c r="B207" s="22" t="s">
        <v>108</v>
      </c>
      <c r="C207" s="22" t="s">
        <v>95</v>
      </c>
      <c r="D207" s="22" t="s">
        <v>109</v>
      </c>
      <c r="E207" s="12" t="s">
        <v>14</v>
      </c>
      <c r="F207" s="12">
        <v>363.36</v>
      </c>
      <c r="G207" s="12">
        <v>0</v>
      </c>
      <c r="H207" s="6">
        <f>G207*F207-(G207*F207*Total!_discount)/100</f>
        <v>0</v>
      </c>
    </row>
    <row r="215" spans="1:9" ht="15">
      <c r="A215" s="11"/>
      <c r="B215" s="17" t="s">
        <v>110</v>
      </c>
      <c r="C215" s="18"/>
      <c r="D215" s="18"/>
      <c r="E215" s="18"/>
      <c r="F215" s="19"/>
      <c r="G215" s="20"/>
      <c r="H215" s="20"/>
      <c r="I215" s="21"/>
    </row>
    <row r="216" spans="1:8" ht="12.75">
      <c r="A216" s="11">
        <v>139900</v>
      </c>
      <c r="B216" s="22" t="s">
        <v>110</v>
      </c>
      <c r="C216" s="22" t="s">
        <v>17</v>
      </c>
      <c r="D216" s="22" t="s">
        <v>111</v>
      </c>
      <c r="E216" s="12" t="s">
        <v>14</v>
      </c>
      <c r="F216" s="12">
        <v>348.44</v>
      </c>
      <c r="G216" s="12">
        <v>0</v>
      </c>
      <c r="H216" s="6">
        <f>G216*F216-(G216*F216*Total!_discount)/100</f>
        <v>0</v>
      </c>
    </row>
    <row r="217" spans="1:9" ht="15">
      <c r="A217" s="11"/>
      <c r="B217" s="17" t="s">
        <v>112</v>
      </c>
      <c r="C217" s="18"/>
      <c r="D217" s="18"/>
      <c r="E217" s="18"/>
      <c r="F217" s="19"/>
      <c r="G217" s="20"/>
      <c r="H217" s="20"/>
      <c r="I217" s="21"/>
    </row>
    <row r="218" spans="1:8" ht="12.75">
      <c r="A218" s="11">
        <v>137002</v>
      </c>
      <c r="B218" s="22" t="s">
        <v>112</v>
      </c>
      <c r="C218" s="22" t="s">
        <v>84</v>
      </c>
      <c r="D218" s="22" t="s">
        <v>113</v>
      </c>
      <c r="E218" s="12" t="s">
        <v>14</v>
      </c>
      <c r="F218" s="12">
        <v>338.69</v>
      </c>
      <c r="G218" s="12">
        <v>0</v>
      </c>
      <c r="H218" s="6">
        <f>G218*F218-(G218*F218*Total!_discount)/100</f>
        <v>0</v>
      </c>
    </row>
    <row r="219" spans="1:9" ht="15">
      <c r="A219" s="11"/>
      <c r="B219" s="17" t="s">
        <v>114</v>
      </c>
      <c r="C219" s="18"/>
      <c r="D219" s="18"/>
      <c r="E219" s="18"/>
      <c r="F219" s="19"/>
      <c r="G219" s="20"/>
      <c r="H219" s="20"/>
      <c r="I219" s="21"/>
    </row>
    <row r="220" spans="1:8" ht="12.75">
      <c r="A220" s="11">
        <v>173390</v>
      </c>
      <c r="B220" s="22" t="s">
        <v>114</v>
      </c>
      <c r="C220" s="22" t="s">
        <v>12</v>
      </c>
      <c r="D220" s="22" t="s">
        <v>107</v>
      </c>
      <c r="E220" s="12" t="s">
        <v>14</v>
      </c>
      <c r="F220" s="12">
        <v>397.64</v>
      </c>
      <c r="G220" s="12">
        <v>0</v>
      </c>
      <c r="H220" s="6">
        <f>G220*F220-(G220*F220*Total!_discount)/100</f>
        <v>0</v>
      </c>
    </row>
    <row r="221" spans="1:8" ht="12.75">
      <c r="A221" s="11">
        <v>173391</v>
      </c>
      <c r="B221" s="22" t="s">
        <v>114</v>
      </c>
      <c r="C221" s="22" t="s">
        <v>12</v>
      </c>
      <c r="D221" s="22" t="s">
        <v>113</v>
      </c>
      <c r="E221" s="12" t="s">
        <v>14</v>
      </c>
      <c r="F221" s="12">
        <v>397.64</v>
      </c>
      <c r="G221" s="12">
        <v>0</v>
      </c>
      <c r="H221" s="6">
        <f>G221*F221-(G221*F221*Total!_discount)/100</f>
        <v>0</v>
      </c>
    </row>
    <row r="222" spans="1:8" ht="12.75">
      <c r="A222" s="11">
        <v>173393</v>
      </c>
      <c r="B222" s="22" t="s">
        <v>114</v>
      </c>
      <c r="C222" s="22" t="s">
        <v>12</v>
      </c>
      <c r="D222" s="22" t="s">
        <v>115</v>
      </c>
      <c r="E222" s="12" t="s">
        <v>14</v>
      </c>
      <c r="F222" s="12">
        <v>397.64</v>
      </c>
      <c r="G222" s="12">
        <v>0</v>
      </c>
      <c r="H222" s="6">
        <f>G222*F222-(G222*F222*Total!_discount)/100</f>
        <v>0</v>
      </c>
    </row>
    <row r="228" spans="1:9" ht="15">
      <c r="A228" s="11"/>
      <c r="B228" s="17" t="s">
        <v>116</v>
      </c>
      <c r="C228" s="18"/>
      <c r="D228" s="18"/>
      <c r="E228" s="18"/>
      <c r="F228" s="19"/>
      <c r="G228" s="20"/>
      <c r="H228" s="20"/>
      <c r="I228" s="21"/>
    </row>
    <row r="229" spans="1:8" ht="12.75">
      <c r="A229" s="11">
        <v>196876</v>
      </c>
      <c r="B229" s="22" t="s">
        <v>116</v>
      </c>
      <c r="C229" s="22" t="s">
        <v>12</v>
      </c>
      <c r="D229" s="22" t="s">
        <v>113</v>
      </c>
      <c r="E229" s="12" t="s">
        <v>14</v>
      </c>
      <c r="F229" s="12">
        <v>377.07</v>
      </c>
      <c r="G229" s="12">
        <v>0</v>
      </c>
      <c r="H229" s="6">
        <f>G229*F229-(G229*F229*Total!_discount)/100</f>
        <v>0</v>
      </c>
    </row>
    <row r="237" spans="1:9" ht="15">
      <c r="A237" s="11"/>
      <c r="B237" s="17" t="s">
        <v>117</v>
      </c>
      <c r="C237" s="18"/>
      <c r="D237" s="18"/>
      <c r="E237" s="18"/>
      <c r="F237" s="19"/>
      <c r="G237" s="20"/>
      <c r="H237" s="20"/>
      <c r="I237" s="21"/>
    </row>
    <row r="238" spans="1:8" ht="12.75">
      <c r="A238" s="11">
        <v>204724</v>
      </c>
      <c r="B238" s="22" t="s">
        <v>117</v>
      </c>
      <c r="C238" s="22" t="s">
        <v>12</v>
      </c>
      <c r="D238" s="22" t="s">
        <v>113</v>
      </c>
      <c r="E238" s="12" t="s">
        <v>16</v>
      </c>
      <c r="F238" s="12">
        <v>377.07</v>
      </c>
      <c r="G238" s="12">
        <v>0</v>
      </c>
      <c r="H238" s="6">
        <f>G238*F238-(G238*F238*Total!_discount)/100</f>
        <v>0</v>
      </c>
    </row>
    <row r="239" spans="1:8" ht="12.75">
      <c r="A239" s="11">
        <v>204725</v>
      </c>
      <c r="B239" s="22" t="s">
        <v>117</v>
      </c>
      <c r="C239" s="22" t="s">
        <v>12</v>
      </c>
      <c r="D239" s="22" t="s">
        <v>115</v>
      </c>
      <c r="E239" s="12" t="s">
        <v>14</v>
      </c>
      <c r="F239" s="12">
        <v>377.07</v>
      </c>
      <c r="G239" s="12">
        <v>0</v>
      </c>
      <c r="H239" s="6">
        <f>G239*F239-(G239*F239*Total!_discount)/100</f>
        <v>0</v>
      </c>
    </row>
    <row r="246" spans="1:9" ht="15">
      <c r="A246" s="11"/>
      <c r="B246" s="17" t="s">
        <v>118</v>
      </c>
      <c r="C246" s="18"/>
      <c r="D246" s="18"/>
      <c r="E246" s="18"/>
      <c r="F246" s="19"/>
      <c r="G246" s="20"/>
      <c r="H246" s="20"/>
      <c r="I246" s="21"/>
    </row>
    <row r="247" spans="1:8" ht="12.75">
      <c r="A247" s="11">
        <v>189524</v>
      </c>
      <c r="B247" s="22" t="s">
        <v>118</v>
      </c>
      <c r="C247" s="22" t="s">
        <v>53</v>
      </c>
      <c r="D247" s="22" t="s">
        <v>107</v>
      </c>
      <c r="E247" s="12" t="s">
        <v>14</v>
      </c>
      <c r="F247" s="12">
        <v>390.78</v>
      </c>
      <c r="G247" s="12">
        <v>0</v>
      </c>
      <c r="H247" s="6">
        <f>G247*F247-(G247*F247*Total!_discount)/100</f>
        <v>0</v>
      </c>
    </row>
    <row r="255" spans="1:9" ht="15">
      <c r="A255" s="11"/>
      <c r="B255" s="17" t="s">
        <v>119</v>
      </c>
      <c r="C255" s="18"/>
      <c r="D255" s="18"/>
      <c r="E255" s="18"/>
      <c r="F255" s="19"/>
      <c r="G255" s="20"/>
      <c r="H255" s="20"/>
      <c r="I255" s="21"/>
    </row>
    <row r="256" spans="1:8" ht="12.75">
      <c r="A256" s="11">
        <v>210221</v>
      </c>
      <c r="B256" s="22" t="s">
        <v>119</v>
      </c>
      <c r="C256" s="22" t="s">
        <v>56</v>
      </c>
      <c r="D256" s="22" t="s">
        <v>113</v>
      </c>
      <c r="E256" s="12" t="s">
        <v>14</v>
      </c>
      <c r="F256" s="12">
        <v>360.8</v>
      </c>
      <c r="G256" s="12">
        <v>0</v>
      </c>
      <c r="H256" s="6">
        <f>G256*F256-(G256*F256*Total!_discount)/100</f>
        <v>0</v>
      </c>
    </row>
    <row r="257" spans="1:8" ht="12.75">
      <c r="A257" s="11">
        <v>210223</v>
      </c>
      <c r="B257" s="22" t="s">
        <v>119</v>
      </c>
      <c r="C257" s="22" t="s">
        <v>56</v>
      </c>
      <c r="D257" s="22" t="s">
        <v>115</v>
      </c>
      <c r="E257" s="12" t="s">
        <v>14</v>
      </c>
      <c r="F257" s="12">
        <v>360.8</v>
      </c>
      <c r="G257" s="12">
        <v>0</v>
      </c>
      <c r="H257" s="6">
        <f>G257*F257-(G257*F257*Total!_discount)/100</f>
        <v>0</v>
      </c>
    </row>
    <row r="258" spans="1:9" ht="15">
      <c r="A258" s="11"/>
      <c r="B258" s="17" t="s">
        <v>120</v>
      </c>
      <c r="C258" s="18"/>
      <c r="D258" s="18"/>
      <c r="E258" s="18"/>
      <c r="F258" s="19"/>
      <c r="G258" s="20"/>
      <c r="H258" s="20"/>
      <c r="I258" s="21"/>
    </row>
    <row r="259" spans="1:8" ht="12.75">
      <c r="A259" s="11">
        <v>197143</v>
      </c>
      <c r="B259" s="22" t="s">
        <v>120</v>
      </c>
      <c r="C259" s="22" t="s">
        <v>59</v>
      </c>
      <c r="D259" s="22" t="s">
        <v>113</v>
      </c>
      <c r="E259" s="12" t="s">
        <v>14</v>
      </c>
      <c r="F259" s="12">
        <v>383.92</v>
      </c>
      <c r="G259" s="12">
        <v>0</v>
      </c>
      <c r="H259" s="6">
        <f>G259*F259-(G259*F259*Total!_discount)/100</f>
        <v>0</v>
      </c>
    </row>
    <row r="267" spans="1:9" ht="15">
      <c r="A267" s="11"/>
      <c r="B267" s="17" t="s">
        <v>121</v>
      </c>
      <c r="C267" s="18"/>
      <c r="D267" s="18"/>
      <c r="E267" s="18"/>
      <c r="F267" s="19"/>
      <c r="G267" s="20"/>
      <c r="H267" s="20"/>
      <c r="I267" s="21"/>
    </row>
    <row r="268" spans="1:8" ht="12.75">
      <c r="A268" s="11">
        <v>197150</v>
      </c>
      <c r="B268" s="22" t="s">
        <v>121</v>
      </c>
      <c r="C268" s="22" t="s">
        <v>59</v>
      </c>
      <c r="D268" s="22" t="s">
        <v>107</v>
      </c>
      <c r="E268" s="12" t="s">
        <v>14</v>
      </c>
      <c r="F268" s="12">
        <v>363.36</v>
      </c>
      <c r="G268" s="12">
        <v>0</v>
      </c>
      <c r="H268" s="6">
        <f>G268*F268-(G268*F268*Total!_discount)/100</f>
        <v>0</v>
      </c>
    </row>
    <row r="269" spans="1:8" ht="12.75">
      <c r="A269" s="11">
        <v>197151</v>
      </c>
      <c r="B269" s="22" t="s">
        <v>121</v>
      </c>
      <c r="C269" s="22" t="s">
        <v>59</v>
      </c>
      <c r="D269" s="22" t="s">
        <v>113</v>
      </c>
      <c r="E269" s="12" t="s">
        <v>14</v>
      </c>
      <c r="F269" s="12">
        <v>363.36</v>
      </c>
      <c r="G269" s="12">
        <v>0</v>
      </c>
      <c r="H269" s="6">
        <f>G269*F269-(G269*F269*Total!_discount)/100</f>
        <v>0</v>
      </c>
    </row>
    <row r="270" spans="1:8" ht="12.75">
      <c r="A270" s="11">
        <v>197152</v>
      </c>
      <c r="B270" s="22" t="s">
        <v>121</v>
      </c>
      <c r="C270" s="22" t="s">
        <v>59</v>
      </c>
      <c r="D270" s="22" t="s">
        <v>115</v>
      </c>
      <c r="E270" s="12" t="s">
        <v>14</v>
      </c>
      <c r="F270" s="12">
        <v>363.36</v>
      </c>
      <c r="G270" s="12">
        <v>0</v>
      </c>
      <c r="H270" s="6">
        <f>G270*F270-(G270*F270*Total!_discount)/100</f>
        <v>0</v>
      </c>
    </row>
    <row r="276" spans="1:9" ht="15">
      <c r="A276" s="11"/>
      <c r="B276" s="17" t="s">
        <v>122</v>
      </c>
      <c r="C276" s="18"/>
      <c r="D276" s="18"/>
      <c r="E276" s="18"/>
      <c r="F276" s="19"/>
      <c r="G276" s="20"/>
      <c r="H276" s="20"/>
      <c r="I276" s="21"/>
    </row>
    <row r="277" spans="1:8" ht="12.75">
      <c r="A277" s="11">
        <v>188081</v>
      </c>
      <c r="B277" s="22" t="s">
        <v>122</v>
      </c>
      <c r="C277" s="22" t="s">
        <v>123</v>
      </c>
      <c r="D277" s="22" t="s">
        <v>107</v>
      </c>
      <c r="E277" s="12" t="s">
        <v>16</v>
      </c>
      <c r="F277" s="12">
        <v>390.78</v>
      </c>
      <c r="G277" s="12">
        <v>0</v>
      </c>
      <c r="H277" s="6">
        <f>G277*F277-(G277*F277*Total!_discount)/100</f>
        <v>0</v>
      </c>
    </row>
    <row r="278" spans="1:8" ht="12.75">
      <c r="A278" s="11">
        <v>188082</v>
      </c>
      <c r="B278" s="22" t="s">
        <v>122</v>
      </c>
      <c r="C278" s="22" t="s">
        <v>123</v>
      </c>
      <c r="D278" s="22" t="s">
        <v>113</v>
      </c>
      <c r="E278" s="12" t="s">
        <v>16</v>
      </c>
      <c r="F278" s="12">
        <v>390.78</v>
      </c>
      <c r="G278" s="12">
        <v>0</v>
      </c>
      <c r="H278" s="6">
        <f>G278*F278-(G278*F278*Total!_discount)/100</f>
        <v>0</v>
      </c>
    </row>
    <row r="279" spans="1:8" ht="12.75">
      <c r="A279" s="11">
        <v>188083</v>
      </c>
      <c r="B279" s="22" t="s">
        <v>122</v>
      </c>
      <c r="C279" s="22" t="s">
        <v>123</v>
      </c>
      <c r="D279" s="22" t="s">
        <v>111</v>
      </c>
      <c r="E279" s="12" t="s">
        <v>14</v>
      </c>
      <c r="F279" s="12">
        <v>390.78</v>
      </c>
      <c r="G279" s="12">
        <v>0</v>
      </c>
      <c r="H279" s="6">
        <f>G279*F279-(G279*F279*Total!_discount)/100</f>
        <v>0</v>
      </c>
    </row>
    <row r="280" spans="1:9" ht="15">
      <c r="A280" s="11"/>
      <c r="B280" s="17" t="s">
        <v>124</v>
      </c>
      <c r="C280" s="18"/>
      <c r="D280" s="18"/>
      <c r="E280" s="18"/>
      <c r="F280" s="19"/>
      <c r="G280" s="20"/>
      <c r="H280" s="20"/>
      <c r="I280" s="21"/>
    </row>
    <row r="281" spans="1:8" ht="12.75">
      <c r="A281" s="11">
        <v>189871</v>
      </c>
      <c r="B281" s="22" t="s">
        <v>124</v>
      </c>
      <c r="C281" s="22" t="s">
        <v>123</v>
      </c>
      <c r="D281" s="22" t="s">
        <v>107</v>
      </c>
      <c r="E281" s="12" t="s">
        <v>14</v>
      </c>
      <c r="F281" s="12">
        <v>356.55</v>
      </c>
      <c r="G281" s="12">
        <v>0</v>
      </c>
      <c r="H281" s="6">
        <f>G281*F281-(G281*F281*Total!_discount)/100</f>
        <v>0</v>
      </c>
    </row>
    <row r="282" spans="1:8" ht="12.75">
      <c r="A282" s="11">
        <v>189872</v>
      </c>
      <c r="B282" s="22" t="s">
        <v>124</v>
      </c>
      <c r="C282" s="22" t="s">
        <v>123</v>
      </c>
      <c r="D282" s="22" t="s">
        <v>113</v>
      </c>
      <c r="E282" s="12" t="s">
        <v>14</v>
      </c>
      <c r="F282" s="12">
        <v>356.55</v>
      </c>
      <c r="G282" s="12">
        <v>0</v>
      </c>
      <c r="H282" s="6">
        <f>G282*F282-(G282*F282*Total!_discount)/100</f>
        <v>0</v>
      </c>
    </row>
    <row r="283" spans="1:9" ht="15">
      <c r="A283" s="11"/>
      <c r="B283" s="17" t="s">
        <v>125</v>
      </c>
      <c r="C283" s="18"/>
      <c r="D283" s="18"/>
      <c r="E283" s="18"/>
      <c r="F283" s="19"/>
      <c r="G283" s="20"/>
      <c r="H283" s="20"/>
      <c r="I283" s="21"/>
    </row>
    <row r="284" spans="1:8" ht="12.75">
      <c r="A284" s="11">
        <v>250416</v>
      </c>
      <c r="B284" s="22" t="s">
        <v>125</v>
      </c>
      <c r="C284" s="22" t="s">
        <v>61</v>
      </c>
      <c r="D284" s="22" t="s">
        <v>115</v>
      </c>
      <c r="E284" s="12" t="s">
        <v>14</v>
      </c>
      <c r="F284" s="12">
        <v>257.71</v>
      </c>
      <c r="G284" s="12">
        <v>0</v>
      </c>
      <c r="H284" s="6">
        <f>G284*F284-(G284*F284*Total!_discount)/100</f>
        <v>0</v>
      </c>
    </row>
    <row r="285" spans="1:8" ht="12.75">
      <c r="A285" s="11">
        <v>250419</v>
      </c>
      <c r="B285" s="22" t="s">
        <v>125</v>
      </c>
      <c r="C285" s="22" t="s">
        <v>61</v>
      </c>
      <c r="D285" s="22" t="s">
        <v>126</v>
      </c>
      <c r="E285" s="12" t="s">
        <v>14</v>
      </c>
      <c r="F285" s="12">
        <v>257.71</v>
      </c>
      <c r="G285" s="12">
        <v>0</v>
      </c>
      <c r="H285" s="6">
        <f>G285*F285-(G285*F285*Total!_discount)/100</f>
        <v>0</v>
      </c>
    </row>
    <row r="292" spans="1:9" ht="15">
      <c r="A292" s="11"/>
      <c r="B292" s="17" t="s">
        <v>127</v>
      </c>
      <c r="C292" s="18"/>
      <c r="D292" s="18"/>
      <c r="E292" s="18"/>
      <c r="F292" s="19"/>
      <c r="G292" s="20"/>
      <c r="H292" s="20"/>
      <c r="I292" s="21"/>
    </row>
    <row r="293" spans="1:8" ht="12.75">
      <c r="A293" s="11">
        <v>204749</v>
      </c>
      <c r="B293" s="22" t="s">
        <v>127</v>
      </c>
      <c r="C293" s="22" t="s">
        <v>128</v>
      </c>
      <c r="D293" s="22" t="s">
        <v>129</v>
      </c>
      <c r="E293" s="12" t="s">
        <v>14</v>
      </c>
      <c r="F293" s="12">
        <v>383.92</v>
      </c>
      <c r="G293" s="12">
        <v>0</v>
      </c>
      <c r="H293" s="6">
        <f>G293*F293-(G293*F293*Total!_discount)/100</f>
        <v>0</v>
      </c>
    </row>
    <row r="301" spans="1:9" ht="15">
      <c r="A301" s="11"/>
      <c r="B301" s="17" t="s">
        <v>130</v>
      </c>
      <c r="C301" s="18"/>
      <c r="D301" s="18"/>
      <c r="E301" s="18"/>
      <c r="F301" s="19"/>
      <c r="G301" s="20"/>
      <c r="H301" s="20"/>
      <c r="I301" s="21"/>
    </row>
    <row r="302" spans="1:8" ht="12.75">
      <c r="A302" s="11">
        <v>204758</v>
      </c>
      <c r="B302" s="22" t="s">
        <v>130</v>
      </c>
      <c r="C302" s="22" t="s">
        <v>128</v>
      </c>
      <c r="D302" s="22" t="s">
        <v>109</v>
      </c>
      <c r="E302" s="12" t="s">
        <v>14</v>
      </c>
      <c r="F302" s="12">
        <v>383.92</v>
      </c>
      <c r="G302" s="12">
        <v>0</v>
      </c>
      <c r="H302" s="6">
        <f>G302*F302-(G302*F302*Total!_discount)/100</f>
        <v>0</v>
      </c>
    </row>
    <row r="310" spans="1:9" ht="15">
      <c r="A310" s="11"/>
      <c r="B310" s="17" t="s">
        <v>131</v>
      </c>
      <c r="C310" s="18"/>
      <c r="D310" s="18"/>
      <c r="E310" s="18"/>
      <c r="F310" s="19"/>
      <c r="G310" s="20"/>
      <c r="H310" s="20"/>
      <c r="I310" s="21"/>
    </row>
    <row r="311" spans="1:8" ht="12.75">
      <c r="A311" s="11">
        <v>204762</v>
      </c>
      <c r="B311" s="22" t="s">
        <v>131</v>
      </c>
      <c r="C311" s="22" t="s">
        <v>128</v>
      </c>
      <c r="D311" s="22" t="s">
        <v>107</v>
      </c>
      <c r="E311" s="12" t="s">
        <v>14</v>
      </c>
      <c r="F311" s="12">
        <v>370.21</v>
      </c>
      <c r="G311" s="12">
        <v>0</v>
      </c>
      <c r="H311" s="6">
        <f>G311*F311-(G311*F311*Total!_discount)/100</f>
        <v>0</v>
      </c>
    </row>
    <row r="312" spans="1:8" ht="12.75">
      <c r="A312" s="11">
        <v>204763</v>
      </c>
      <c r="B312" s="22" t="s">
        <v>131</v>
      </c>
      <c r="C312" s="22" t="s">
        <v>128</v>
      </c>
      <c r="D312" s="22" t="s">
        <v>113</v>
      </c>
      <c r="E312" s="12" t="s">
        <v>14</v>
      </c>
      <c r="F312" s="12">
        <v>370.21</v>
      </c>
      <c r="G312" s="12">
        <v>0</v>
      </c>
      <c r="H312" s="6">
        <f>G312*F312-(G312*F312*Total!_discount)/100</f>
        <v>0</v>
      </c>
    </row>
    <row r="313" spans="1:8" ht="12.75">
      <c r="A313" s="11">
        <v>204765</v>
      </c>
      <c r="B313" s="22" t="s">
        <v>131</v>
      </c>
      <c r="C313" s="22" t="s">
        <v>128</v>
      </c>
      <c r="D313" s="22" t="s">
        <v>109</v>
      </c>
      <c r="E313" s="12" t="s">
        <v>14</v>
      </c>
      <c r="F313" s="12">
        <v>370.21</v>
      </c>
      <c r="G313" s="12">
        <v>0</v>
      </c>
      <c r="H313" s="6">
        <f>G313*F313-(G313*F313*Total!_discount)/100</f>
        <v>0</v>
      </c>
    </row>
    <row r="319" spans="1:9" ht="15">
      <c r="A319" s="11"/>
      <c r="B319" s="17" t="s">
        <v>132</v>
      </c>
      <c r="C319" s="18"/>
      <c r="D319" s="18"/>
      <c r="E319" s="18"/>
      <c r="F319" s="19"/>
      <c r="G319" s="20"/>
      <c r="H319" s="20"/>
      <c r="I319" s="21"/>
    </row>
    <row r="320" spans="1:8" ht="12.75">
      <c r="A320" s="11">
        <v>204768</v>
      </c>
      <c r="B320" s="22" t="s">
        <v>132</v>
      </c>
      <c r="C320" s="22" t="s">
        <v>68</v>
      </c>
      <c r="D320" s="22" t="s">
        <v>129</v>
      </c>
      <c r="E320" s="12" t="s">
        <v>14</v>
      </c>
      <c r="F320" s="12">
        <v>397.64</v>
      </c>
      <c r="G320" s="12">
        <v>0</v>
      </c>
      <c r="H320" s="6">
        <f>G320*F320-(G320*F320*Total!_discount)/100</f>
        <v>0</v>
      </c>
    </row>
    <row r="328" spans="1:9" ht="15">
      <c r="A328" s="11"/>
      <c r="B328" s="17" t="s">
        <v>133</v>
      </c>
      <c r="C328" s="18"/>
      <c r="D328" s="18"/>
      <c r="E328" s="18"/>
      <c r="F328" s="19"/>
      <c r="G328" s="20"/>
      <c r="H328" s="20"/>
      <c r="I328" s="21"/>
    </row>
    <row r="329" spans="1:8" ht="12.75">
      <c r="A329" s="11">
        <v>139918</v>
      </c>
      <c r="B329" s="22" t="s">
        <v>133</v>
      </c>
      <c r="C329" s="22" t="s">
        <v>70</v>
      </c>
      <c r="D329" s="22" t="s">
        <v>111</v>
      </c>
      <c r="E329" s="12" t="s">
        <v>14</v>
      </c>
      <c r="F329" s="12">
        <v>309.58</v>
      </c>
      <c r="G329" s="12">
        <v>0</v>
      </c>
      <c r="H329" s="6">
        <f>G329*F329-(G329*F329*Total!_discount)/100</f>
        <v>0</v>
      </c>
    </row>
    <row r="330" spans="1:9" ht="15">
      <c r="A330" s="11"/>
      <c r="B330" s="17" t="s">
        <v>134</v>
      </c>
      <c r="C330" s="18"/>
      <c r="D330" s="18"/>
      <c r="E330" s="18"/>
      <c r="F330" s="19"/>
      <c r="G330" s="20"/>
      <c r="H330" s="20"/>
      <c r="I330" s="21"/>
    </row>
    <row r="331" spans="1:8" ht="12.75">
      <c r="A331" s="11">
        <v>250420</v>
      </c>
      <c r="B331" s="22" t="s">
        <v>134</v>
      </c>
      <c r="C331" s="22" t="s">
        <v>72</v>
      </c>
      <c r="D331" s="22" t="s">
        <v>107</v>
      </c>
      <c r="E331" s="12" t="s">
        <v>14</v>
      </c>
      <c r="F331" s="12">
        <v>354.35</v>
      </c>
      <c r="G331" s="12">
        <v>0</v>
      </c>
      <c r="H331" s="6">
        <f>G331*F331-(G331*F331*Total!_discount)/100</f>
        <v>0</v>
      </c>
    </row>
    <row r="332" spans="1:8" ht="12.75">
      <c r="A332" s="11">
        <v>250421</v>
      </c>
      <c r="B332" s="22" t="s">
        <v>134</v>
      </c>
      <c r="C332" s="22" t="s">
        <v>72</v>
      </c>
      <c r="D332" s="22" t="s">
        <v>113</v>
      </c>
      <c r="E332" s="12" t="s">
        <v>14</v>
      </c>
      <c r="F332" s="12">
        <v>354.35</v>
      </c>
      <c r="G332" s="12">
        <v>0</v>
      </c>
      <c r="H332" s="6">
        <f>G332*F332-(G332*F332*Total!_discount)/100</f>
        <v>0</v>
      </c>
    </row>
    <row r="333" spans="1:8" ht="12.75">
      <c r="A333" s="11">
        <v>250422</v>
      </c>
      <c r="B333" s="22" t="s">
        <v>134</v>
      </c>
      <c r="C333" s="22" t="s">
        <v>72</v>
      </c>
      <c r="D333" s="22" t="s">
        <v>111</v>
      </c>
      <c r="E333" s="12" t="s">
        <v>14</v>
      </c>
      <c r="F333" s="12">
        <v>354.35</v>
      </c>
      <c r="G333" s="12">
        <v>0</v>
      </c>
      <c r="H333" s="6">
        <f>G333*F333-(G333*F333*Total!_discount)/100</f>
        <v>0</v>
      </c>
    </row>
    <row r="334" spans="1:8" ht="12.75">
      <c r="A334" s="11">
        <v>250424</v>
      </c>
      <c r="B334" s="22" t="s">
        <v>134</v>
      </c>
      <c r="C334" s="22" t="s">
        <v>72</v>
      </c>
      <c r="D334" s="22" t="s">
        <v>109</v>
      </c>
      <c r="E334" s="12" t="s">
        <v>14</v>
      </c>
      <c r="F334" s="12">
        <v>354.35</v>
      </c>
      <c r="G334" s="12">
        <v>0</v>
      </c>
      <c r="H334" s="6">
        <f>G334*F334-(G334*F334*Total!_discount)/100</f>
        <v>0</v>
      </c>
    </row>
    <row r="339" spans="1:9" ht="15">
      <c r="A339" s="11"/>
      <c r="B339" s="17" t="s">
        <v>135</v>
      </c>
      <c r="C339" s="18"/>
      <c r="D339" s="18"/>
      <c r="E339" s="18"/>
      <c r="F339" s="19"/>
      <c r="G339" s="20"/>
      <c r="H339" s="20"/>
      <c r="I339" s="21"/>
    </row>
    <row r="340" spans="1:8" ht="12.75">
      <c r="A340" s="11">
        <v>251862</v>
      </c>
      <c r="B340" s="22" t="s">
        <v>135</v>
      </c>
      <c r="C340" s="22" t="s">
        <v>75</v>
      </c>
      <c r="D340" s="22" t="s">
        <v>107</v>
      </c>
      <c r="E340" s="12" t="s">
        <v>14</v>
      </c>
      <c r="F340" s="12">
        <v>386.57</v>
      </c>
      <c r="G340" s="12">
        <v>0</v>
      </c>
      <c r="H340" s="6">
        <f>G340*F340-(G340*F340*Total!_discount)/100</f>
        <v>0</v>
      </c>
    </row>
    <row r="341" spans="1:8" ht="12.75">
      <c r="A341" s="11">
        <v>251863</v>
      </c>
      <c r="B341" s="22" t="s">
        <v>135</v>
      </c>
      <c r="C341" s="22" t="s">
        <v>75</v>
      </c>
      <c r="D341" s="22" t="s">
        <v>113</v>
      </c>
      <c r="E341" s="12" t="s">
        <v>14</v>
      </c>
      <c r="F341" s="12">
        <v>386.57</v>
      </c>
      <c r="G341" s="12">
        <v>0</v>
      </c>
      <c r="H341" s="6">
        <f>G341*F341-(G341*F341*Total!_discount)/100</f>
        <v>0</v>
      </c>
    </row>
    <row r="342" spans="1:8" ht="12.75">
      <c r="A342" s="11">
        <v>251864</v>
      </c>
      <c r="B342" s="22" t="s">
        <v>135</v>
      </c>
      <c r="C342" s="22" t="s">
        <v>75</v>
      </c>
      <c r="D342" s="22" t="s">
        <v>111</v>
      </c>
      <c r="E342" s="12" t="s">
        <v>14</v>
      </c>
      <c r="F342" s="12">
        <v>386.57</v>
      </c>
      <c r="G342" s="12">
        <v>0</v>
      </c>
      <c r="H342" s="6">
        <f>G342*F342-(G342*F342*Total!_discount)/100</f>
        <v>0</v>
      </c>
    </row>
    <row r="343" spans="1:8" ht="12.75">
      <c r="A343" s="11">
        <v>251868</v>
      </c>
      <c r="B343" s="22" t="s">
        <v>135</v>
      </c>
      <c r="C343" s="22" t="s">
        <v>75</v>
      </c>
      <c r="D343" s="22" t="s">
        <v>129</v>
      </c>
      <c r="E343" s="12" t="s">
        <v>14</v>
      </c>
      <c r="F343" s="12">
        <v>386.57</v>
      </c>
      <c r="G343" s="12">
        <v>0</v>
      </c>
      <c r="H343" s="6">
        <f>G343*F343-(G343*F343*Total!_discount)/100</f>
        <v>0</v>
      </c>
    </row>
    <row r="344" spans="1:8" ht="12.75">
      <c r="A344" s="11">
        <v>251867</v>
      </c>
      <c r="B344" s="22" t="s">
        <v>135</v>
      </c>
      <c r="C344" s="22" t="s">
        <v>75</v>
      </c>
      <c r="D344" s="22" t="s">
        <v>136</v>
      </c>
      <c r="E344" s="12" t="s">
        <v>14</v>
      </c>
      <c r="F344" s="12">
        <v>386.57</v>
      </c>
      <c r="G344" s="12">
        <v>0</v>
      </c>
      <c r="H344" s="6">
        <f>G344*F344-(G344*F344*Total!_discount)/100</f>
        <v>0</v>
      </c>
    </row>
    <row r="348" spans="1:9" ht="15">
      <c r="A348" s="11"/>
      <c r="B348" s="17" t="s">
        <v>137</v>
      </c>
      <c r="C348" s="18"/>
      <c r="D348" s="18"/>
      <c r="E348" s="18"/>
      <c r="F348" s="19"/>
      <c r="G348" s="20"/>
      <c r="H348" s="20"/>
      <c r="I348" s="21"/>
    </row>
    <row r="349" spans="1:8" ht="12.75">
      <c r="A349" s="11">
        <v>120377</v>
      </c>
      <c r="B349" s="22" t="s">
        <v>137</v>
      </c>
      <c r="C349" s="22" t="s">
        <v>77</v>
      </c>
      <c r="D349" s="22" t="s">
        <v>111</v>
      </c>
      <c r="E349" s="12" t="s">
        <v>14</v>
      </c>
      <c r="F349" s="12">
        <v>319.96</v>
      </c>
      <c r="G349" s="12">
        <v>0</v>
      </c>
      <c r="H349" s="6">
        <f>G349*F349-(G349*F349*Total!_discount)/100</f>
        <v>0</v>
      </c>
    </row>
    <row r="350" spans="1:8" ht="12.75">
      <c r="A350" s="11">
        <v>120378</v>
      </c>
      <c r="B350" s="22" t="s">
        <v>137</v>
      </c>
      <c r="C350" s="22" t="s">
        <v>77</v>
      </c>
      <c r="D350" s="22" t="s">
        <v>115</v>
      </c>
      <c r="E350" s="12" t="s">
        <v>14</v>
      </c>
      <c r="F350" s="12">
        <v>319.96</v>
      </c>
      <c r="G350" s="12">
        <v>0</v>
      </c>
      <c r="H350" s="6">
        <f>G350*F350-(G350*F350*Total!_discount)/100</f>
        <v>0</v>
      </c>
    </row>
    <row r="351" spans="1:8" ht="12.75">
      <c r="A351" s="11">
        <v>120380</v>
      </c>
      <c r="B351" s="22" t="s">
        <v>137</v>
      </c>
      <c r="C351" s="22" t="s">
        <v>77</v>
      </c>
      <c r="D351" s="22" t="s">
        <v>129</v>
      </c>
      <c r="E351" s="12" t="s">
        <v>14</v>
      </c>
      <c r="F351" s="12">
        <v>319.96</v>
      </c>
      <c r="G351" s="12">
        <v>0</v>
      </c>
      <c r="H351" s="6">
        <f>G351*F351-(G351*F351*Total!_discount)/100</f>
        <v>0</v>
      </c>
    </row>
    <row r="352" spans="1:9" ht="15">
      <c r="A352" s="11"/>
      <c r="B352" s="17" t="s">
        <v>138</v>
      </c>
      <c r="C352" s="18"/>
      <c r="D352" s="18"/>
      <c r="E352" s="18"/>
      <c r="F352" s="19"/>
      <c r="G352" s="20"/>
      <c r="H352" s="20"/>
      <c r="I352" s="21"/>
    </row>
    <row r="353" spans="1:8" ht="12.75">
      <c r="A353" s="11">
        <v>119075</v>
      </c>
      <c r="B353" s="22" t="s">
        <v>138</v>
      </c>
      <c r="C353" s="22" t="s">
        <v>139</v>
      </c>
      <c r="D353" s="22" t="s">
        <v>111</v>
      </c>
      <c r="E353" s="12" t="s">
        <v>14</v>
      </c>
      <c r="F353" s="12">
        <v>358.24</v>
      </c>
      <c r="G353" s="12">
        <v>0</v>
      </c>
      <c r="H353" s="6">
        <f>G353*F353-(G353*F353*Total!_discount)/100</f>
        <v>0</v>
      </c>
    </row>
    <row r="354" spans="1:8" ht="12.75">
      <c r="A354" s="11">
        <v>119076</v>
      </c>
      <c r="B354" s="22" t="s">
        <v>138</v>
      </c>
      <c r="C354" s="22" t="s">
        <v>139</v>
      </c>
      <c r="D354" s="22" t="s">
        <v>115</v>
      </c>
      <c r="E354" s="12" t="s">
        <v>14</v>
      </c>
      <c r="F354" s="12">
        <v>358.24</v>
      </c>
      <c r="G354" s="12">
        <v>0</v>
      </c>
      <c r="H354" s="6">
        <f>G354*F354-(G354*F354*Total!_discount)/100</f>
        <v>0</v>
      </c>
    </row>
    <row r="355" spans="1:9" ht="15">
      <c r="A355" s="11"/>
      <c r="B355" s="17" t="s">
        <v>140</v>
      </c>
      <c r="C355" s="18"/>
      <c r="D355" s="18"/>
      <c r="E355" s="18"/>
      <c r="F355" s="19"/>
      <c r="G355" s="20"/>
      <c r="H355" s="20"/>
      <c r="I355" s="21"/>
    </row>
    <row r="356" spans="1:8" ht="12.75">
      <c r="A356" s="11">
        <v>125717</v>
      </c>
      <c r="B356" s="22" t="s">
        <v>140</v>
      </c>
      <c r="C356" s="22" t="s">
        <v>19</v>
      </c>
      <c r="D356" s="22" t="s">
        <v>111</v>
      </c>
      <c r="E356" s="12" t="s">
        <v>14</v>
      </c>
      <c r="F356" s="12">
        <v>331.87</v>
      </c>
      <c r="G356" s="12">
        <v>0</v>
      </c>
      <c r="H356" s="6">
        <f>G356*F356-(G356*F356*Total!_discount)/100</f>
        <v>0</v>
      </c>
    </row>
    <row r="357" spans="1:9" ht="15">
      <c r="A357" s="11"/>
      <c r="B357" s="17" t="s">
        <v>141</v>
      </c>
      <c r="C357" s="18"/>
      <c r="D357" s="18"/>
      <c r="E357" s="18"/>
      <c r="F357" s="19"/>
      <c r="G357" s="20"/>
      <c r="H357" s="20"/>
      <c r="I357" s="21"/>
    </row>
    <row r="358" spans="1:8" ht="12.75">
      <c r="A358" s="11">
        <v>126635</v>
      </c>
      <c r="B358" s="22" t="s">
        <v>141</v>
      </c>
      <c r="C358" s="22" t="s">
        <v>17</v>
      </c>
      <c r="D358" s="22" t="s">
        <v>142</v>
      </c>
      <c r="E358" s="12" t="s">
        <v>14</v>
      </c>
      <c r="F358" s="12">
        <v>353.02</v>
      </c>
      <c r="G358" s="12">
        <v>0</v>
      </c>
      <c r="H358" s="6">
        <f>G358*F358-(G358*F358*Total!_discount)/100</f>
        <v>0</v>
      </c>
    </row>
    <row r="366" spans="1:9" ht="15">
      <c r="A366" s="11"/>
      <c r="B366" s="17" t="s">
        <v>143</v>
      </c>
      <c r="C366" s="18"/>
      <c r="D366" s="18"/>
      <c r="E366" s="18"/>
      <c r="F366" s="19"/>
      <c r="G366" s="20"/>
      <c r="H366" s="20"/>
      <c r="I366" s="21"/>
    </row>
    <row r="367" spans="1:8" ht="12.75">
      <c r="A367" s="11">
        <v>128409</v>
      </c>
      <c r="B367" s="22" t="s">
        <v>143</v>
      </c>
      <c r="C367" s="22" t="s">
        <v>17</v>
      </c>
      <c r="D367" s="22" t="s">
        <v>129</v>
      </c>
      <c r="E367" s="12" t="s">
        <v>14</v>
      </c>
      <c r="F367" s="12">
        <v>352.02</v>
      </c>
      <c r="G367" s="12">
        <v>0</v>
      </c>
      <c r="H367" s="6">
        <f>G367*F367-(G367*F367*Total!_discount)/100</f>
        <v>0</v>
      </c>
    </row>
    <row r="368" spans="1:8" ht="12.75">
      <c r="A368" s="11">
        <v>128411</v>
      </c>
      <c r="B368" s="22" t="s">
        <v>143</v>
      </c>
      <c r="C368" s="22" t="s">
        <v>17</v>
      </c>
      <c r="D368" s="22" t="s">
        <v>142</v>
      </c>
      <c r="E368" s="12" t="s">
        <v>14</v>
      </c>
      <c r="F368" s="12">
        <v>352.02</v>
      </c>
      <c r="G368" s="12">
        <v>0</v>
      </c>
      <c r="H368" s="6">
        <f>G368*F368-(G368*F368*Total!_discount)/100</f>
        <v>0</v>
      </c>
    </row>
    <row r="369" spans="1:9" ht="15">
      <c r="A369" s="11"/>
      <c r="B369" s="17" t="s">
        <v>144</v>
      </c>
      <c r="C369" s="18"/>
      <c r="D369" s="18"/>
      <c r="E369" s="18"/>
      <c r="F369" s="19"/>
      <c r="G369" s="20"/>
      <c r="H369" s="20"/>
      <c r="I369" s="21"/>
    </row>
    <row r="370" spans="1:8" ht="12.75">
      <c r="A370" s="11">
        <v>126313</v>
      </c>
      <c r="B370" s="22" t="s">
        <v>144</v>
      </c>
      <c r="C370" s="22" t="s">
        <v>17</v>
      </c>
      <c r="D370" s="22" t="s">
        <v>111</v>
      </c>
      <c r="E370" s="12" t="s">
        <v>14</v>
      </c>
      <c r="F370" s="12">
        <v>386.3</v>
      </c>
      <c r="G370" s="12">
        <v>0</v>
      </c>
      <c r="H370" s="6">
        <f>G370*F370-(G370*F370*Total!_discount)/100</f>
        <v>0</v>
      </c>
    </row>
    <row r="371" spans="1:9" ht="15">
      <c r="A371" s="11"/>
      <c r="B371" s="17" t="s">
        <v>145</v>
      </c>
      <c r="C371" s="18"/>
      <c r="D371" s="18"/>
      <c r="E371" s="18"/>
      <c r="F371" s="19"/>
      <c r="G371" s="20"/>
      <c r="H371" s="20"/>
      <c r="I371" s="21"/>
    </row>
    <row r="372" spans="1:8" ht="12.75">
      <c r="A372" s="11">
        <v>127981</v>
      </c>
      <c r="B372" s="22" t="s">
        <v>145</v>
      </c>
      <c r="C372" s="22" t="s">
        <v>19</v>
      </c>
      <c r="D372" s="22" t="s">
        <v>107</v>
      </c>
      <c r="E372" s="12" t="s">
        <v>14</v>
      </c>
      <c r="F372" s="12">
        <v>372.76</v>
      </c>
      <c r="G372" s="12">
        <v>0</v>
      </c>
      <c r="H372" s="6">
        <f>G372*F372-(G372*F372*Total!_discount)/100</f>
        <v>0</v>
      </c>
    </row>
    <row r="373" spans="1:8" ht="12.75">
      <c r="A373" s="11">
        <v>127982</v>
      </c>
      <c r="B373" s="22" t="s">
        <v>145</v>
      </c>
      <c r="C373" s="22" t="s">
        <v>19</v>
      </c>
      <c r="D373" s="22" t="s">
        <v>113</v>
      </c>
      <c r="E373" s="12" t="s">
        <v>14</v>
      </c>
      <c r="F373" s="12">
        <v>372.76</v>
      </c>
      <c r="G373" s="12">
        <v>0</v>
      </c>
      <c r="H373" s="6">
        <f>G373*F373-(G373*F373*Total!_discount)/100</f>
        <v>0</v>
      </c>
    </row>
    <row r="374" spans="1:9" ht="15">
      <c r="A374" s="11"/>
      <c r="B374" s="17" t="s">
        <v>146</v>
      </c>
      <c r="C374" s="18"/>
      <c r="D374" s="18"/>
      <c r="E374" s="18"/>
      <c r="F374" s="19"/>
      <c r="G374" s="20"/>
      <c r="H374" s="20"/>
      <c r="I374" s="21"/>
    </row>
    <row r="375" spans="1:8" ht="12.75">
      <c r="A375" s="11">
        <v>122359</v>
      </c>
      <c r="B375" s="22" t="s">
        <v>146</v>
      </c>
      <c r="C375" s="22" t="s">
        <v>36</v>
      </c>
      <c r="D375" s="22" t="s">
        <v>107</v>
      </c>
      <c r="E375" s="12" t="s">
        <v>14</v>
      </c>
      <c r="F375" s="12">
        <v>312.91</v>
      </c>
      <c r="G375" s="12">
        <v>0</v>
      </c>
      <c r="H375" s="6">
        <f>G375*F375-(G375*F375*Total!_discount)/100</f>
        <v>0</v>
      </c>
    </row>
    <row r="376" spans="1:9" ht="15">
      <c r="A376" s="11"/>
      <c r="B376" s="17" t="s">
        <v>147</v>
      </c>
      <c r="C376" s="18"/>
      <c r="D376" s="18"/>
      <c r="E376" s="18"/>
      <c r="F376" s="19"/>
      <c r="G376" s="20"/>
      <c r="H376" s="20"/>
      <c r="I376" s="21"/>
    </row>
    <row r="377" spans="1:8" ht="12.75">
      <c r="A377" s="11">
        <v>127538</v>
      </c>
      <c r="B377" s="22" t="s">
        <v>147</v>
      </c>
      <c r="C377" s="22" t="s">
        <v>92</v>
      </c>
      <c r="D377" s="22" t="s">
        <v>111</v>
      </c>
      <c r="E377" s="12" t="s">
        <v>14</v>
      </c>
      <c r="F377" s="12">
        <v>319.79</v>
      </c>
      <c r="G377" s="12">
        <v>0</v>
      </c>
      <c r="H377" s="6">
        <f>G377*F377-(G377*F377*Total!_discount)/100</f>
        <v>0</v>
      </c>
    </row>
    <row r="378" spans="1:9" ht="15">
      <c r="A378" s="11"/>
      <c r="B378" s="17" t="s">
        <v>148</v>
      </c>
      <c r="C378" s="18"/>
      <c r="D378" s="18"/>
      <c r="E378" s="18"/>
      <c r="F378" s="19"/>
      <c r="G378" s="20"/>
      <c r="H378" s="20"/>
      <c r="I378" s="21"/>
    </row>
    <row r="379" spans="1:8" ht="12.75">
      <c r="A379" s="11">
        <v>123925</v>
      </c>
      <c r="B379" s="22" t="s">
        <v>148</v>
      </c>
      <c r="C379" s="22" t="s">
        <v>149</v>
      </c>
      <c r="D379" s="22" t="s">
        <v>115</v>
      </c>
      <c r="E379" s="12" t="s">
        <v>14</v>
      </c>
      <c r="F379" s="12">
        <v>368.5</v>
      </c>
      <c r="G379" s="12">
        <v>0</v>
      </c>
      <c r="H379" s="6">
        <f>G379*F379-(G379*F379*Total!_discount)/100</f>
        <v>0</v>
      </c>
    </row>
    <row r="380" spans="1:8" ht="12.75">
      <c r="A380" s="11">
        <v>123926</v>
      </c>
      <c r="B380" s="22" t="s">
        <v>148</v>
      </c>
      <c r="C380" s="22" t="s">
        <v>149</v>
      </c>
      <c r="D380" s="22" t="s">
        <v>109</v>
      </c>
      <c r="E380" s="12" t="s">
        <v>14</v>
      </c>
      <c r="F380" s="12">
        <v>368.5</v>
      </c>
      <c r="G380" s="12">
        <v>0</v>
      </c>
      <c r="H380" s="6">
        <f>G380*F380-(G380*F380*Total!_discount)/100</f>
        <v>0</v>
      </c>
    </row>
    <row r="381" spans="1:9" ht="15">
      <c r="A381" s="11"/>
      <c r="B381" s="17" t="s">
        <v>150</v>
      </c>
      <c r="C381" s="18"/>
      <c r="D381" s="18"/>
      <c r="E381" s="18"/>
      <c r="F381" s="19"/>
      <c r="G381" s="20"/>
      <c r="H381" s="20"/>
      <c r="I381" s="21"/>
    </row>
    <row r="382" spans="1:8" ht="12.75">
      <c r="A382" s="11">
        <v>112625</v>
      </c>
      <c r="B382" s="22" t="s">
        <v>150</v>
      </c>
      <c r="C382" s="22" t="s">
        <v>77</v>
      </c>
      <c r="D382" s="22" t="s">
        <v>142</v>
      </c>
      <c r="E382" s="12" t="s">
        <v>14</v>
      </c>
      <c r="F382" s="12">
        <v>260.17</v>
      </c>
      <c r="G382" s="12">
        <v>0</v>
      </c>
      <c r="H382" s="6">
        <f>G382*F382-(G382*F382*Total!_discount)/100</f>
        <v>0</v>
      </c>
    </row>
    <row r="383" spans="1:9" ht="15">
      <c r="A383" s="11"/>
      <c r="B383" s="17" t="s">
        <v>151</v>
      </c>
      <c r="C383" s="18"/>
      <c r="D383" s="18"/>
      <c r="E383" s="18"/>
      <c r="F383" s="19"/>
      <c r="G383" s="20"/>
      <c r="H383" s="20"/>
      <c r="I383" s="21"/>
    </row>
    <row r="384" spans="1:8" ht="12.75">
      <c r="A384" s="11">
        <v>96482</v>
      </c>
      <c r="B384" s="22" t="s">
        <v>151</v>
      </c>
      <c r="C384" s="22" t="s">
        <v>70</v>
      </c>
      <c r="D384" s="22" t="s">
        <v>109</v>
      </c>
      <c r="E384" s="12" t="s">
        <v>14</v>
      </c>
      <c r="F384" s="12">
        <v>307.93</v>
      </c>
      <c r="G384" s="12">
        <v>0</v>
      </c>
      <c r="H384" s="6">
        <f>G384*F384-(G384*F384*Total!_discount)/100</f>
        <v>0</v>
      </c>
    </row>
    <row r="385" spans="1:9" ht="15">
      <c r="A385" s="11"/>
      <c r="B385" s="17" t="s">
        <v>152</v>
      </c>
      <c r="C385" s="18"/>
      <c r="D385" s="18"/>
      <c r="E385" s="18"/>
      <c r="F385" s="19"/>
      <c r="G385" s="20"/>
      <c r="H385" s="20"/>
      <c r="I385" s="21"/>
    </row>
    <row r="386" spans="1:8" ht="12.75">
      <c r="A386" s="11">
        <v>114745</v>
      </c>
      <c r="B386" s="22" t="s">
        <v>152</v>
      </c>
      <c r="C386" s="22" t="s">
        <v>77</v>
      </c>
      <c r="D386" s="22" t="s">
        <v>111</v>
      </c>
      <c r="E386" s="12" t="s">
        <v>14</v>
      </c>
      <c r="F386" s="12">
        <v>372.81</v>
      </c>
      <c r="G386" s="12">
        <v>0</v>
      </c>
      <c r="H386" s="6">
        <f>G386*F386-(G386*F386*Total!_discount)/100</f>
        <v>0</v>
      </c>
    </row>
    <row r="387" spans="1:9" ht="15">
      <c r="A387" s="11"/>
      <c r="B387" s="17" t="s">
        <v>153</v>
      </c>
      <c r="C387" s="18"/>
      <c r="D387" s="18"/>
      <c r="E387" s="18"/>
      <c r="F387" s="19"/>
      <c r="G387" s="20"/>
      <c r="H387" s="20"/>
      <c r="I387" s="21"/>
    </row>
    <row r="388" spans="1:8" ht="12.75">
      <c r="A388" s="11">
        <v>110376</v>
      </c>
      <c r="B388" s="22" t="s">
        <v>153</v>
      </c>
      <c r="C388" s="22" t="s">
        <v>70</v>
      </c>
      <c r="D388" s="22" t="s">
        <v>136</v>
      </c>
      <c r="E388" s="12" t="s">
        <v>16</v>
      </c>
      <c r="F388" s="12">
        <v>220.26</v>
      </c>
      <c r="G388" s="12">
        <v>0</v>
      </c>
      <c r="H388" s="6">
        <f>G388*F388-(G388*F388*Total!_discount)/100</f>
        <v>0</v>
      </c>
    </row>
    <row r="389" spans="1:9" ht="15">
      <c r="A389" s="11"/>
      <c r="B389" s="17" t="s">
        <v>154</v>
      </c>
      <c r="C389" s="18"/>
      <c r="D389" s="18"/>
      <c r="E389" s="18"/>
      <c r="F389" s="19"/>
      <c r="G389" s="20"/>
      <c r="H389" s="20"/>
      <c r="I389" s="21"/>
    </row>
    <row r="390" spans="1:8" ht="12.75">
      <c r="A390" s="11">
        <v>113326</v>
      </c>
      <c r="B390" s="22" t="s">
        <v>154</v>
      </c>
      <c r="C390" s="22" t="s">
        <v>155</v>
      </c>
      <c r="D390" s="22" t="s">
        <v>129</v>
      </c>
      <c r="E390" s="12" t="s">
        <v>14</v>
      </c>
      <c r="F390" s="12">
        <v>341.45</v>
      </c>
      <c r="G390" s="12">
        <v>0</v>
      </c>
      <c r="H390" s="6">
        <f>G390*F390-(G390*F390*Total!_discount)/100</f>
        <v>0</v>
      </c>
    </row>
    <row r="391" spans="1:8" ht="12.75">
      <c r="A391" s="11">
        <v>93157</v>
      </c>
      <c r="B391" s="22" t="s">
        <v>154</v>
      </c>
      <c r="C391" s="22" t="s">
        <v>17</v>
      </c>
      <c r="D391" s="22" t="s">
        <v>107</v>
      </c>
      <c r="E391" s="12" t="s">
        <v>14</v>
      </c>
      <c r="F391" s="12">
        <v>350.09</v>
      </c>
      <c r="G391" s="12">
        <v>0</v>
      </c>
      <c r="H391" s="6">
        <f>G391*F391-(G391*F391*Total!_discount)/100</f>
        <v>0</v>
      </c>
    </row>
    <row r="392" spans="1:9" ht="15">
      <c r="A392" s="11"/>
      <c r="B392" s="17" t="s">
        <v>156</v>
      </c>
      <c r="C392" s="18"/>
      <c r="D392" s="18"/>
      <c r="E392" s="18"/>
      <c r="F392" s="19"/>
      <c r="G392" s="20"/>
      <c r="H392" s="20"/>
      <c r="I392" s="21"/>
    </row>
    <row r="393" spans="1:8" ht="12.75">
      <c r="A393" s="11">
        <v>104850</v>
      </c>
      <c r="B393" s="22" t="s">
        <v>156</v>
      </c>
      <c r="C393" s="22" t="s">
        <v>36</v>
      </c>
      <c r="D393" s="22" t="s">
        <v>109</v>
      </c>
      <c r="E393" s="12" t="s">
        <v>16</v>
      </c>
      <c r="F393" s="12">
        <v>323.43</v>
      </c>
      <c r="G393" s="12">
        <v>0</v>
      </c>
      <c r="H393" s="6">
        <f>G393*F393-(G393*F393*Total!_discount)/100</f>
        <v>0</v>
      </c>
    </row>
    <row r="394" spans="1:9" ht="15">
      <c r="A394" s="11"/>
      <c r="B394" s="17" t="s">
        <v>157</v>
      </c>
      <c r="C394" s="18"/>
      <c r="D394" s="18"/>
      <c r="E394" s="18"/>
      <c r="F394" s="19"/>
      <c r="G394" s="20"/>
      <c r="H394" s="20"/>
      <c r="I394" s="21"/>
    </row>
    <row r="395" spans="1:8" ht="12.75">
      <c r="A395" s="11">
        <v>114993</v>
      </c>
      <c r="B395" s="22" t="s">
        <v>157</v>
      </c>
      <c r="C395" s="22" t="s">
        <v>17</v>
      </c>
      <c r="D395" s="22" t="s">
        <v>129</v>
      </c>
      <c r="E395" s="12" t="s">
        <v>14</v>
      </c>
      <c r="F395" s="12">
        <v>341.24</v>
      </c>
      <c r="G395" s="12">
        <v>0</v>
      </c>
      <c r="H395" s="6">
        <f>G395*F395-(G395*F395*Total!_discount)/100</f>
        <v>0</v>
      </c>
    </row>
    <row r="403" spans="1:9" ht="15">
      <c r="A403" s="11"/>
      <c r="B403" s="17" t="s">
        <v>158</v>
      </c>
      <c r="C403" s="18"/>
      <c r="D403" s="18"/>
      <c r="E403" s="18"/>
      <c r="F403" s="19"/>
      <c r="G403" s="20"/>
      <c r="H403" s="20"/>
      <c r="I403" s="21"/>
    </row>
    <row r="404" spans="1:8" ht="12.75">
      <c r="A404" s="11">
        <v>91358</v>
      </c>
      <c r="B404" s="22" t="s">
        <v>158</v>
      </c>
      <c r="C404" s="22" t="s">
        <v>12</v>
      </c>
      <c r="D404" s="22" t="s">
        <v>115</v>
      </c>
      <c r="E404" s="12" t="s">
        <v>16</v>
      </c>
      <c r="F404" s="12">
        <v>373.1</v>
      </c>
      <c r="G404" s="12">
        <v>0</v>
      </c>
      <c r="H404" s="6">
        <f>G404*F404-(G404*F404*Total!_discount)/100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159</v>
      </c>
      <c r="B1" s="11" t="s">
        <v>160</v>
      </c>
    </row>
    <row r="2" spans="1:2" ht="12.75">
      <c r="A2" s="11" t="s">
        <v>161</v>
      </c>
      <c r="B2" s="11" t="s">
        <v>162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Татьяна</cp:lastModifiedBy>
  <dcterms:created xsi:type="dcterms:W3CDTF">2013-05-31T15:20:24Z</dcterms:created>
  <dcterms:modified xsi:type="dcterms:W3CDTF">2013-06-01T06:37:38Z</dcterms:modified>
  <cp:category/>
  <cp:version/>
  <cp:contentType/>
  <cp:contentStatus/>
</cp:coreProperties>
</file>