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сна" sheetId="1" r:id="rId1"/>
  </sheets>
  <definedNames>
    <definedName name="Excel_BuiltIn_Print_Titles_6">#REF!</definedName>
    <definedName name="_xlnm.Print_Titles" localSheetId="0">'Весна'!$14:$14</definedName>
    <definedName name="_xlnm.Print_Area" localSheetId="0">'Весна'!$A$1:$H$175</definedName>
  </definedNames>
  <calcPr fullCalcOnLoad="1" refMode="R1C1"/>
</workbook>
</file>

<file path=xl/sharedStrings.xml><?xml version="1.0" encoding="utf-8"?>
<sst xmlns="http://schemas.openxmlformats.org/spreadsheetml/2006/main" count="432" uniqueCount="208">
  <si>
    <t>ООО «АРИАДНА-96»</t>
  </si>
  <si>
    <t>р/с 40702810152060142940 в Юго-Западном банке СБ РФ</t>
  </si>
  <si>
    <t>к/с 30101810600000000602 БИК 046015602 г. Ростов-на-Дону</t>
  </si>
  <si>
    <t>ОГРН 1026102769330 ИНН 6155008814, КПП 615501001</t>
  </si>
  <si>
    <t>ОКПО 33342112, ОКВЭД18.22.2,18.22.3</t>
  </si>
  <si>
    <t>№</t>
  </si>
  <si>
    <t>№ Модели</t>
  </si>
  <si>
    <t>Наименование изделия</t>
  </si>
  <si>
    <t>Размер</t>
  </si>
  <si>
    <t>Оптовая цена  со скидкой 3%</t>
  </si>
  <si>
    <t>Оптовая цена  со скидкой 5%</t>
  </si>
  <si>
    <t>Оптовая цена  со скидкой 7%</t>
  </si>
  <si>
    <t>СИНТЕПОН</t>
  </si>
  <si>
    <t>22/68, 22/80</t>
  </si>
  <si>
    <t>С-135</t>
  </si>
  <si>
    <t>22-24-26</t>
  </si>
  <si>
    <t>Куртка д/д</t>
  </si>
  <si>
    <t>28-30</t>
  </si>
  <si>
    <t>32-34-36</t>
  </si>
  <si>
    <t>38-40-42</t>
  </si>
  <si>
    <t>Куртка д/м</t>
  </si>
  <si>
    <t>ВЕТРОВКИ</t>
  </si>
  <si>
    <t>Ветровка д/д</t>
  </si>
  <si>
    <t>Ветровка д/м</t>
  </si>
  <si>
    <t>Ветровка д/м (подклада флис)</t>
  </si>
  <si>
    <t>ПЛАЩИ</t>
  </si>
  <si>
    <t>Плащ д/д</t>
  </si>
  <si>
    <t>СПЕЦИАЛЬНОЕ ПРЕДЛОЖЕНИЕ</t>
  </si>
  <si>
    <t>№ п/п</t>
  </si>
  <si>
    <t>№ модели</t>
  </si>
  <si>
    <t>Оптовая цена</t>
  </si>
  <si>
    <t>При объеме закупки на сумму свыше:</t>
  </si>
  <si>
    <t>Условия оплаты: предоплата 100%</t>
  </si>
  <si>
    <t>Доставка за счет покупателя.</t>
  </si>
  <si>
    <t>Действует накопительная система скидок.</t>
  </si>
  <si>
    <r>
      <t xml:space="preserve"> * </t>
    </r>
    <r>
      <rPr>
        <b/>
        <sz val="10"/>
        <rFont val="Arial Cyr"/>
        <family val="2"/>
      </rPr>
      <t>- фотография модели размещена на сайте</t>
    </r>
  </si>
  <si>
    <t>Комбинезон-трансформер д/м</t>
  </si>
  <si>
    <t>Комбинезон-трансформер уни</t>
  </si>
  <si>
    <t>Костюм д/д (синтепон)</t>
  </si>
  <si>
    <t>Костюм д/д (флис)</t>
  </si>
  <si>
    <t>Костюм д/м (синтепон)</t>
  </si>
  <si>
    <t>Костюм д/м (флис)</t>
  </si>
  <si>
    <t>С-149</t>
  </si>
  <si>
    <t>С-150</t>
  </si>
  <si>
    <t>С-152</t>
  </si>
  <si>
    <t>С-161</t>
  </si>
  <si>
    <t>С-163</t>
  </si>
  <si>
    <t>С-164</t>
  </si>
  <si>
    <t>Брюки д/д на бретелях</t>
  </si>
  <si>
    <t>Брюки д/м на бретелях</t>
  </si>
  <si>
    <t>Ветровка д/д (подклада флис)</t>
  </si>
  <si>
    <t>С-169</t>
  </si>
  <si>
    <t>С-170</t>
  </si>
  <si>
    <t>С-171</t>
  </si>
  <si>
    <t>С-174</t>
  </si>
  <si>
    <t>С-177</t>
  </si>
  <si>
    <t>С-178</t>
  </si>
  <si>
    <t>С-181</t>
  </si>
  <si>
    <t>С-183</t>
  </si>
  <si>
    <t>Плащ д/д (синтепон)</t>
  </si>
  <si>
    <t>ЖИЛЕТЫ</t>
  </si>
  <si>
    <t>С-129</t>
  </si>
  <si>
    <t>Жилет д/д  (подклада трикотаж)</t>
  </si>
  <si>
    <t>24-26-28</t>
  </si>
  <si>
    <t>С-129/1</t>
  </si>
  <si>
    <t>30-32-34-36</t>
  </si>
  <si>
    <t>С-130/1</t>
  </si>
  <si>
    <t>С-132/1</t>
  </si>
  <si>
    <t>Жилет д/м  (подклада трикотаж)</t>
  </si>
  <si>
    <t>С-126/1</t>
  </si>
  <si>
    <t>С-127/1</t>
  </si>
  <si>
    <t>С-131/1</t>
  </si>
  <si>
    <t>Цена за изделие с учётом НДС,  руб.</t>
  </si>
  <si>
    <t>С-206</t>
  </si>
  <si>
    <t>С-214/215</t>
  </si>
  <si>
    <t>С-218/219</t>
  </si>
  <si>
    <t>С-220/221</t>
  </si>
  <si>
    <t>С-222</t>
  </si>
  <si>
    <t>С-231</t>
  </si>
  <si>
    <t>С-232</t>
  </si>
  <si>
    <t>С-225</t>
  </si>
  <si>
    <t>С-234</t>
  </si>
  <si>
    <t>С-235</t>
  </si>
  <si>
    <t>С-227</t>
  </si>
  <si>
    <t>С-228</t>
  </si>
  <si>
    <t>С-236</t>
  </si>
  <si>
    <t>С-237</t>
  </si>
  <si>
    <t>С-229</t>
  </si>
  <si>
    <t>С-230</t>
  </si>
  <si>
    <t>С-238</t>
  </si>
  <si>
    <t>С-239</t>
  </si>
  <si>
    <t>С-263</t>
  </si>
  <si>
    <t>С-264</t>
  </si>
  <si>
    <t>С-240</t>
  </si>
  <si>
    <t>С-249</t>
  </si>
  <si>
    <t>С-242</t>
  </si>
  <si>
    <t>С-243</t>
  </si>
  <si>
    <t>С-244</t>
  </si>
  <si>
    <t>С-251</t>
  </si>
  <si>
    <t>С-252</t>
  </si>
  <si>
    <t>С-245</t>
  </si>
  <si>
    <t>С-253</t>
  </si>
  <si>
    <t>С-254</t>
  </si>
  <si>
    <t>С-247</t>
  </si>
  <si>
    <t>С-248</t>
  </si>
  <si>
    <t>38-40-44</t>
  </si>
  <si>
    <t>С-255</t>
  </si>
  <si>
    <t>С-256</t>
  </si>
  <si>
    <t>С-257</t>
  </si>
  <si>
    <t>С-258</t>
  </si>
  <si>
    <t>С-259</t>
  </si>
  <si>
    <t>С-260</t>
  </si>
  <si>
    <t>С-261</t>
  </si>
  <si>
    <t>С-204</t>
  </si>
  <si>
    <t>С-203</t>
  </si>
  <si>
    <t>С-204/1</t>
  </si>
  <si>
    <t>С-205/1</t>
  </si>
  <si>
    <t>С-203/1</t>
  </si>
  <si>
    <t>Жилет д/д</t>
  </si>
  <si>
    <t xml:space="preserve">Жилет д/м </t>
  </si>
  <si>
    <t>Жилет д/м</t>
  </si>
  <si>
    <t>Коллекция детской одежды "Весна 2013 г."</t>
  </si>
  <si>
    <t>http://www.g-n-k.ru</t>
  </si>
  <si>
    <t>ПРАЙС-ЛИСТ</t>
  </si>
  <si>
    <t>С-095</t>
  </si>
  <si>
    <t>С-118</t>
  </si>
  <si>
    <t>С-104</t>
  </si>
  <si>
    <t>С-266</t>
  </si>
  <si>
    <t>Комбинезон-тр. д/м</t>
  </si>
  <si>
    <t>С-267</t>
  </si>
  <si>
    <t>С-328</t>
  </si>
  <si>
    <t>С-268</t>
  </si>
  <si>
    <t>Комбинезон-тр. д/д</t>
  </si>
  <si>
    <t>С-269</t>
  </si>
  <si>
    <t>С-329</t>
  </si>
  <si>
    <t>С-270/271</t>
  </si>
  <si>
    <t>С-272/273</t>
  </si>
  <si>
    <t>С-274/275</t>
  </si>
  <si>
    <t>С-276/277</t>
  </si>
  <si>
    <t>С-278/279</t>
  </si>
  <si>
    <t>С-280/281</t>
  </si>
  <si>
    <t>С-282/283</t>
  </si>
  <si>
    <t>С-284/285</t>
  </si>
  <si>
    <t>С-286</t>
  </si>
  <si>
    <t>С-287</t>
  </si>
  <si>
    <t>С-288</t>
  </si>
  <si>
    <t>С-289</t>
  </si>
  <si>
    <t>С-290</t>
  </si>
  <si>
    <t>С-291</t>
  </si>
  <si>
    <t>С-292</t>
  </si>
  <si>
    <t>С-293</t>
  </si>
  <si>
    <t>С-294</t>
  </si>
  <si>
    <t>С-295</t>
  </si>
  <si>
    <t>С-296</t>
  </si>
  <si>
    <t>С-297</t>
  </si>
  <si>
    <t>С-298</t>
  </si>
  <si>
    <t>С-299</t>
  </si>
  <si>
    <t>С-300</t>
  </si>
  <si>
    <t>С-301</t>
  </si>
  <si>
    <t>С-302</t>
  </si>
  <si>
    <t>С-303</t>
  </si>
  <si>
    <t>С-304</t>
  </si>
  <si>
    <t>С-333</t>
  </si>
  <si>
    <t>С-334</t>
  </si>
  <si>
    <t>С-305</t>
  </si>
  <si>
    <t>С-306</t>
  </si>
  <si>
    <t>С-307</t>
  </si>
  <si>
    <t>С-332</t>
  </si>
  <si>
    <t>С-308</t>
  </si>
  <si>
    <t>С-314</t>
  </si>
  <si>
    <t>С-315</t>
  </si>
  <si>
    <t>С-316</t>
  </si>
  <si>
    <t>С-317</t>
  </si>
  <si>
    <t>С-318</t>
  </si>
  <si>
    <t>С-319</t>
  </si>
  <si>
    <t>С-320</t>
  </si>
  <si>
    <t>С-321</t>
  </si>
  <si>
    <t>С-309</t>
  </si>
  <si>
    <t>С-310</t>
  </si>
  <si>
    <t>С-311</t>
  </si>
  <si>
    <t>С-312</t>
  </si>
  <si>
    <t>С-313</t>
  </si>
  <si>
    <t>С-322</t>
  </si>
  <si>
    <t>С-323</t>
  </si>
  <si>
    <t>С-324</t>
  </si>
  <si>
    <t>С-325</t>
  </si>
  <si>
    <t>С-326</t>
  </si>
  <si>
    <t>С-327</t>
  </si>
  <si>
    <t>150 тыс. руб. скидка 3%</t>
  </si>
  <si>
    <t>250 тыс. руб. скидка 5%</t>
  </si>
  <si>
    <t>350 тыс. руб. скидка 7%</t>
  </si>
  <si>
    <r>
      <t>Костюм д/д (флис)</t>
    </r>
    <r>
      <rPr>
        <sz val="10"/>
        <rFont val="Arial Cyr"/>
        <family val="0"/>
      </rPr>
      <t xml:space="preserve"> *</t>
    </r>
  </si>
  <si>
    <r>
      <t>Костюм д/м (флис)</t>
    </r>
    <r>
      <rPr>
        <sz val="10"/>
        <rFont val="Arial Cyr"/>
        <family val="0"/>
      </rPr>
      <t xml:space="preserve"> *</t>
    </r>
  </si>
  <si>
    <r>
      <t>Куртка д/д</t>
    </r>
    <r>
      <rPr>
        <sz val="10"/>
        <rFont val="Arial Cyr"/>
        <family val="0"/>
      </rPr>
      <t xml:space="preserve"> *</t>
    </r>
  </si>
  <si>
    <r>
      <t xml:space="preserve">Куртка д/м </t>
    </r>
    <r>
      <rPr>
        <sz val="10"/>
        <rFont val="Arial Cyr"/>
        <family val="0"/>
      </rPr>
      <t>*</t>
    </r>
  </si>
  <si>
    <r>
      <t xml:space="preserve">Ветровка д/д </t>
    </r>
    <r>
      <rPr>
        <sz val="10"/>
        <rFont val="Arial Cyr"/>
        <family val="0"/>
      </rPr>
      <t>*</t>
    </r>
  </si>
  <si>
    <r>
      <t>Ветровка д/м</t>
    </r>
    <r>
      <rPr>
        <sz val="10"/>
        <rFont val="Arial Cyr"/>
        <family val="0"/>
      </rPr>
      <t xml:space="preserve"> *</t>
    </r>
  </si>
  <si>
    <r>
      <t xml:space="preserve">Жилет д/м </t>
    </r>
    <r>
      <rPr>
        <sz val="10"/>
        <rFont val="Arial Cyr"/>
        <family val="0"/>
      </rPr>
      <t xml:space="preserve"> *</t>
    </r>
  </si>
  <si>
    <t>05.10.12 г.</t>
  </si>
  <si>
    <t>С-331</t>
  </si>
  <si>
    <t>С-331/1</t>
  </si>
  <si>
    <t>С-330</t>
  </si>
  <si>
    <t>С-330/1</t>
  </si>
  <si>
    <t>С-120</t>
  </si>
  <si>
    <t>127106, Москва,  Гостиничный проезд д8 корп 1</t>
  </si>
  <si>
    <t>e-mail:salemos@fabricagnk.ru</t>
  </si>
  <si>
    <t>(495) 258-94-03, 8-903-299-75-26</t>
  </si>
  <si>
    <t>32-34-37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</si>
</sst>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0_ ;\-0\ "/>
    <numFmt numFmtId="167" formatCode="0.000"/>
    <numFmt numFmtId="168" formatCode="_-* #,##0_р_._-;\-* #,##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u val="single"/>
      <sz val="11"/>
      <color indexed="12"/>
      <name val="Arial Cyr"/>
      <family val="2"/>
    </font>
    <font>
      <sz val="11"/>
      <name val="Times New Roman"/>
      <family val="1"/>
    </font>
    <font>
      <b/>
      <i/>
      <sz val="12"/>
      <name val="Monotype Corsiva"/>
      <family val="4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165" fontId="2" fillId="0" borderId="15" xfId="60" applyNumberFormat="1" applyFont="1" applyFill="1" applyBorder="1" applyAlignment="1" applyProtection="1">
      <alignment horizontal="center"/>
      <protection/>
    </xf>
    <xf numFmtId="165" fontId="2" fillId="0" borderId="16" xfId="6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165" fontId="2" fillId="0" borderId="18" xfId="60" applyNumberFormat="1" applyFont="1" applyFill="1" applyBorder="1" applyAlignment="1" applyProtection="1">
      <alignment horizontal="center"/>
      <protection/>
    </xf>
    <xf numFmtId="165" fontId="2" fillId="0" borderId="19" xfId="60" applyNumberFormat="1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5" fontId="2" fillId="33" borderId="21" xfId="60" applyNumberFormat="1" applyFont="1" applyFill="1" applyBorder="1" applyAlignment="1" applyProtection="1">
      <alignment vertical="center"/>
      <protection/>
    </xf>
    <xf numFmtId="165" fontId="2" fillId="33" borderId="22" xfId="6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165" fontId="2" fillId="0" borderId="23" xfId="60" applyNumberFormat="1" applyFont="1" applyFill="1" applyBorder="1" applyAlignment="1" applyProtection="1">
      <alignment horizontal="center"/>
      <protection/>
    </xf>
    <xf numFmtId="165" fontId="2" fillId="0" borderId="24" xfId="6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165" fontId="2" fillId="0" borderId="25" xfId="60" applyNumberFormat="1" applyFont="1" applyFill="1" applyBorder="1" applyAlignment="1" applyProtection="1">
      <alignment horizontal="center"/>
      <protection/>
    </xf>
    <xf numFmtId="165" fontId="2" fillId="0" borderId="26" xfId="6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6" fontId="2" fillId="0" borderId="0" xfId="6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vertical="center"/>
    </xf>
    <xf numFmtId="165" fontId="2" fillId="33" borderId="18" xfId="6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 vertical="center"/>
    </xf>
    <xf numFmtId="165" fontId="2" fillId="33" borderId="19" xfId="6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165" fontId="2" fillId="0" borderId="31" xfId="60" applyNumberFormat="1" applyFont="1" applyFill="1" applyBorder="1" applyAlignment="1" applyProtection="1">
      <alignment horizontal="center"/>
      <protection/>
    </xf>
    <xf numFmtId="0" fontId="2" fillId="0" borderId="32" xfId="0" applyFont="1" applyBorder="1" applyAlignment="1">
      <alignment horizontal="center" wrapText="1"/>
    </xf>
    <xf numFmtId="165" fontId="2" fillId="0" borderId="33" xfId="6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5" fontId="2" fillId="0" borderId="35" xfId="6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165" fontId="2" fillId="0" borderId="38" xfId="60" applyNumberFormat="1" applyFont="1" applyFill="1" applyBorder="1" applyAlignment="1" applyProtection="1">
      <alignment horizontal="center"/>
      <protection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165" fontId="2" fillId="0" borderId="39" xfId="60" applyNumberFormat="1" applyFont="1" applyFill="1" applyBorder="1" applyAlignment="1" applyProtection="1">
      <alignment horizontal="center"/>
      <protection/>
    </xf>
    <xf numFmtId="165" fontId="2" fillId="0" borderId="40" xfId="6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65" fontId="2" fillId="33" borderId="42" xfId="60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165" fontId="2" fillId="0" borderId="43" xfId="6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42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2" fillId="0" borderId="44" xfId="6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68" fontId="2" fillId="0" borderId="48" xfId="6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165" fontId="2" fillId="33" borderId="51" xfId="6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center"/>
    </xf>
    <xf numFmtId="165" fontId="2" fillId="0" borderId="52" xfId="60" applyNumberFormat="1" applyFont="1" applyFill="1" applyBorder="1" applyAlignment="1" applyProtection="1">
      <alignment horizontal="center"/>
      <protection/>
    </xf>
    <xf numFmtId="165" fontId="2" fillId="0" borderId="53" xfId="60" applyNumberFormat="1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165" fontId="2" fillId="33" borderId="37" xfId="60" applyNumberFormat="1" applyFont="1" applyFill="1" applyBorder="1" applyAlignment="1" applyProtection="1">
      <alignment vertical="center"/>
      <protection/>
    </xf>
    <xf numFmtId="165" fontId="2" fillId="33" borderId="55" xfId="60" applyNumberFormat="1" applyFont="1" applyFill="1" applyBorder="1" applyAlignment="1" applyProtection="1">
      <alignment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7" xfId="0" applyFont="1" applyBorder="1" applyAlignment="1">
      <alignment horizontal="center"/>
    </xf>
    <xf numFmtId="165" fontId="2" fillId="0" borderId="47" xfId="60" applyNumberFormat="1" applyFont="1" applyFill="1" applyBorder="1" applyAlignment="1" applyProtection="1">
      <alignment horizontal="center"/>
      <protection/>
    </xf>
    <xf numFmtId="165" fontId="2" fillId="33" borderId="0" xfId="60" applyNumberFormat="1" applyFont="1" applyFill="1" applyBorder="1" applyAlignment="1" applyProtection="1">
      <alignment vertical="center"/>
      <protection/>
    </xf>
    <xf numFmtId="0" fontId="2" fillId="0" borderId="5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165" fontId="2" fillId="0" borderId="51" xfId="60" applyNumberFormat="1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49" fontId="2" fillId="0" borderId="59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/>
    </xf>
    <xf numFmtId="49" fontId="2" fillId="0" borderId="61" xfId="0" applyNumberFormat="1" applyFont="1" applyFill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42" applyFont="1" applyBorder="1" applyAlignment="1">
      <alignment horizontal="center"/>
    </xf>
    <xf numFmtId="0" fontId="9" fillId="0" borderId="0" xfId="42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2" fillId="0" borderId="65" xfId="0" applyNumberFormat="1" applyFont="1" applyFill="1" applyBorder="1" applyAlignment="1">
      <alignment horizontal="left"/>
    </xf>
    <xf numFmtId="49" fontId="2" fillId="0" borderId="66" xfId="0" applyNumberFormat="1" applyFont="1" applyFill="1" applyBorder="1" applyAlignment="1">
      <alignment horizontal="left"/>
    </xf>
    <xf numFmtId="49" fontId="2" fillId="0" borderId="67" xfId="0" applyNumberFormat="1" applyFont="1" applyFill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49" fontId="2" fillId="0" borderId="68" xfId="0" applyNumberFormat="1" applyFont="1" applyFill="1" applyBorder="1" applyAlignment="1">
      <alignment horizontal="left"/>
    </xf>
    <xf numFmtId="49" fontId="2" fillId="0" borderId="69" xfId="0" applyNumberFormat="1" applyFont="1" applyFill="1" applyBorder="1" applyAlignment="1">
      <alignment horizontal="left"/>
    </xf>
    <xf numFmtId="49" fontId="2" fillId="0" borderId="70" xfId="0" applyNumberFormat="1" applyFont="1" applyFill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28575</xdr:rowOff>
    </xdr:from>
    <xdr:to>
      <xdr:col>2</xdr:col>
      <xdr:colOff>1485900</xdr:colOff>
      <xdr:row>10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22193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-n-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3.875" style="0" customWidth="1"/>
    <col min="2" max="2" width="9.625" style="1" customWidth="1"/>
    <col min="3" max="3" width="26.875" style="0" customWidth="1"/>
    <col min="4" max="4" width="13.25390625" style="0" customWidth="1"/>
    <col min="5" max="5" width="12.375" style="2" customWidth="1"/>
    <col min="6" max="8" width="11.875" style="0" customWidth="1"/>
  </cols>
  <sheetData>
    <row r="1" spans="2:9" ht="17.25" customHeight="1">
      <c r="B1"/>
      <c r="D1" s="151" t="s">
        <v>0</v>
      </c>
      <c r="E1" s="151"/>
      <c r="F1" s="151"/>
      <c r="G1" s="151"/>
      <c r="H1" s="151"/>
      <c r="I1" s="59"/>
    </row>
    <row r="2" spans="2:9" ht="17.25" customHeight="1">
      <c r="B2"/>
      <c r="D2" s="145" t="s">
        <v>204</v>
      </c>
      <c r="E2" s="145"/>
      <c r="F2" s="145"/>
      <c r="G2" s="145"/>
      <c r="H2" s="145"/>
      <c r="I2" s="84"/>
    </row>
    <row r="3" spans="2:9" ht="17.25" customHeight="1">
      <c r="B3"/>
      <c r="D3" s="145" t="s">
        <v>1</v>
      </c>
      <c r="E3" s="145"/>
      <c r="F3" s="145"/>
      <c r="G3" s="145"/>
      <c r="H3" s="145"/>
      <c r="I3" s="84"/>
    </row>
    <row r="4" spans="2:9" ht="17.25" customHeight="1">
      <c r="B4"/>
      <c r="D4" s="145" t="s">
        <v>2</v>
      </c>
      <c r="E4" s="145"/>
      <c r="F4" s="145"/>
      <c r="G4" s="145"/>
      <c r="H4" s="145"/>
      <c r="I4" s="84"/>
    </row>
    <row r="5" spans="2:9" ht="17.25" customHeight="1">
      <c r="B5"/>
      <c r="D5" s="145" t="s">
        <v>3</v>
      </c>
      <c r="E5" s="145"/>
      <c r="F5" s="145"/>
      <c r="G5" s="145"/>
      <c r="H5" s="145"/>
      <c r="I5" s="84"/>
    </row>
    <row r="6" spans="2:9" ht="17.25" customHeight="1">
      <c r="B6"/>
      <c r="D6" s="145" t="s">
        <v>4</v>
      </c>
      <c r="E6" s="145"/>
      <c r="F6" s="145"/>
      <c r="G6" s="145"/>
      <c r="H6" s="145"/>
      <c r="I6" s="84"/>
    </row>
    <row r="7" spans="2:9" ht="17.25" customHeight="1">
      <c r="B7"/>
      <c r="D7" s="145" t="s">
        <v>206</v>
      </c>
      <c r="E7" s="145"/>
      <c r="F7" s="145"/>
      <c r="G7" s="145"/>
      <c r="H7" s="145"/>
      <c r="I7" s="84"/>
    </row>
    <row r="8" spans="2:9" ht="17.25" customHeight="1">
      <c r="B8"/>
      <c r="D8" s="146" t="s">
        <v>205</v>
      </c>
      <c r="E8" s="146"/>
      <c r="F8" s="146"/>
      <c r="G8" s="146"/>
      <c r="H8" s="146"/>
      <c r="I8" s="84"/>
    </row>
    <row r="9" spans="2:9" ht="17.25" customHeight="1">
      <c r="B9"/>
      <c r="D9" s="147" t="s">
        <v>122</v>
      </c>
      <c r="E9" s="147"/>
      <c r="F9" s="147"/>
      <c r="G9" s="147"/>
      <c r="H9" s="147"/>
      <c r="I9" s="85"/>
    </row>
    <row r="10" spans="2:9" ht="15.75" customHeight="1">
      <c r="B10"/>
      <c r="D10" s="148"/>
      <c r="E10" s="148"/>
      <c r="F10" s="148"/>
      <c r="G10" s="148"/>
      <c r="H10" s="148"/>
      <c r="I10" s="86"/>
    </row>
    <row r="11" spans="1:11" ht="15.75">
      <c r="A11" s="149" t="s">
        <v>123</v>
      </c>
      <c r="B11" s="149"/>
      <c r="C11" s="149"/>
      <c r="D11" s="149"/>
      <c r="E11" s="149"/>
      <c r="F11" s="149"/>
      <c r="G11" s="149"/>
      <c r="H11" s="149"/>
      <c r="I11" s="87"/>
      <c r="J11" s="3"/>
      <c r="K11" s="3"/>
    </row>
    <row r="12" spans="1:10" ht="15.75">
      <c r="A12" s="150" t="s">
        <v>121</v>
      </c>
      <c r="B12" s="150"/>
      <c r="C12" s="150"/>
      <c r="D12" s="150"/>
      <c r="E12" s="150"/>
      <c r="F12" s="150"/>
      <c r="G12" s="150"/>
      <c r="H12" s="150"/>
      <c r="J12" s="1"/>
    </row>
    <row r="13" spans="1:10" ht="12.75" customHeight="1" thickBot="1">
      <c r="A13" s="4"/>
      <c r="B13" s="4"/>
      <c r="C13" s="4"/>
      <c r="D13" s="4"/>
      <c r="E13" s="4"/>
      <c r="F13" s="4"/>
      <c r="G13" s="4"/>
      <c r="H13" s="56" t="s">
        <v>198</v>
      </c>
      <c r="J13" s="1"/>
    </row>
    <row r="14" spans="1:10" ht="43.5" customHeight="1" thickBot="1">
      <c r="A14" s="5" t="s">
        <v>5</v>
      </c>
      <c r="B14" s="6" t="s">
        <v>6</v>
      </c>
      <c r="C14" s="7" t="s">
        <v>7</v>
      </c>
      <c r="D14" s="7" t="s">
        <v>8</v>
      </c>
      <c r="E14" s="8" t="s">
        <v>72</v>
      </c>
      <c r="F14" s="9" t="s">
        <v>9</v>
      </c>
      <c r="G14" s="9" t="s">
        <v>10</v>
      </c>
      <c r="H14" s="10" t="s">
        <v>11</v>
      </c>
      <c r="I14" s="11"/>
      <c r="J14" s="1"/>
    </row>
    <row r="15" spans="1:10" ht="11.25" customHeight="1" thickBot="1">
      <c r="A15" s="141" t="s">
        <v>12</v>
      </c>
      <c r="B15" s="141"/>
      <c r="C15" s="141"/>
      <c r="D15" s="141"/>
      <c r="E15" s="141"/>
      <c r="F15" s="141"/>
      <c r="G15" s="141"/>
      <c r="H15" s="141"/>
      <c r="I15" s="12"/>
      <c r="J15" s="1"/>
    </row>
    <row r="16" spans="1:9" s="1" customFormat="1" ht="12">
      <c r="A16" s="13">
        <v>1</v>
      </c>
      <c r="B16" s="91" t="s">
        <v>127</v>
      </c>
      <c r="C16" s="37" t="s">
        <v>128</v>
      </c>
      <c r="D16" s="21" t="s">
        <v>13</v>
      </c>
      <c r="E16" s="22">
        <v>2000</v>
      </c>
      <c r="F16" s="22">
        <f aca="true" t="shared" si="0" ref="F16:F21">$E16/100*97</f>
        <v>1940</v>
      </c>
      <c r="G16" s="22">
        <f aca="true" t="shared" si="1" ref="G16:G21">$E16/100*95</f>
        <v>1900</v>
      </c>
      <c r="H16" s="23">
        <f aca="true" t="shared" si="2" ref="H16:H21">$E16/100*93</f>
        <v>1860</v>
      </c>
      <c r="I16" s="18"/>
    </row>
    <row r="17" spans="1:9" s="1" customFormat="1" ht="12">
      <c r="A17" s="19">
        <v>2</v>
      </c>
      <c r="B17" s="91" t="s">
        <v>129</v>
      </c>
      <c r="C17" s="37" t="s">
        <v>128</v>
      </c>
      <c r="D17" s="21" t="s">
        <v>13</v>
      </c>
      <c r="E17" s="22">
        <v>2000</v>
      </c>
      <c r="F17" s="22">
        <f t="shared" si="0"/>
        <v>1940</v>
      </c>
      <c r="G17" s="22">
        <f t="shared" si="1"/>
        <v>1900</v>
      </c>
      <c r="H17" s="23">
        <f t="shared" si="2"/>
        <v>1860</v>
      </c>
      <c r="I17" s="18"/>
    </row>
    <row r="18" spans="1:9" s="1" customFormat="1" ht="12">
      <c r="A18" s="13">
        <v>3</v>
      </c>
      <c r="B18" s="91" t="s">
        <v>130</v>
      </c>
      <c r="C18" s="37" t="s">
        <v>128</v>
      </c>
      <c r="D18" s="21" t="s">
        <v>13</v>
      </c>
      <c r="E18" s="22">
        <v>2000</v>
      </c>
      <c r="F18" s="22">
        <f t="shared" si="0"/>
        <v>1940</v>
      </c>
      <c r="G18" s="22">
        <f t="shared" si="1"/>
        <v>1900</v>
      </c>
      <c r="H18" s="23">
        <f t="shared" si="2"/>
        <v>1860</v>
      </c>
      <c r="I18" s="18"/>
    </row>
    <row r="19" spans="1:9" s="1" customFormat="1" ht="12">
      <c r="A19" s="19">
        <v>4</v>
      </c>
      <c r="B19" s="91" t="s">
        <v>131</v>
      </c>
      <c r="C19" s="37" t="s">
        <v>132</v>
      </c>
      <c r="D19" s="21" t="s">
        <v>13</v>
      </c>
      <c r="E19" s="22">
        <v>2000</v>
      </c>
      <c r="F19" s="22">
        <f t="shared" si="0"/>
        <v>1940</v>
      </c>
      <c r="G19" s="22">
        <f t="shared" si="1"/>
        <v>1900</v>
      </c>
      <c r="H19" s="23">
        <f t="shared" si="2"/>
        <v>1860</v>
      </c>
      <c r="I19" s="18"/>
    </row>
    <row r="20" spans="1:9" s="1" customFormat="1" ht="12">
      <c r="A20" s="13">
        <v>5</v>
      </c>
      <c r="B20" s="91" t="s">
        <v>133</v>
      </c>
      <c r="C20" s="37" t="s">
        <v>132</v>
      </c>
      <c r="D20" s="21" t="s">
        <v>13</v>
      </c>
      <c r="E20" s="22">
        <v>2000</v>
      </c>
      <c r="F20" s="22">
        <f t="shared" si="0"/>
        <v>1940</v>
      </c>
      <c r="G20" s="22">
        <f t="shared" si="1"/>
        <v>1900</v>
      </c>
      <c r="H20" s="23">
        <f t="shared" si="2"/>
        <v>1860</v>
      </c>
      <c r="I20" s="18"/>
    </row>
    <row r="21" spans="1:9" s="1" customFormat="1" ht="12">
      <c r="A21" s="19">
        <v>6</v>
      </c>
      <c r="B21" s="91" t="s">
        <v>134</v>
      </c>
      <c r="C21" s="37" t="s">
        <v>132</v>
      </c>
      <c r="D21" s="21" t="s">
        <v>13</v>
      </c>
      <c r="E21" s="22">
        <v>2000</v>
      </c>
      <c r="F21" s="22">
        <f t="shared" si="0"/>
        <v>1940</v>
      </c>
      <c r="G21" s="22">
        <f t="shared" si="1"/>
        <v>1900</v>
      </c>
      <c r="H21" s="23">
        <f t="shared" si="2"/>
        <v>1860</v>
      </c>
      <c r="I21" s="18"/>
    </row>
    <row r="22" spans="1:9" s="1" customFormat="1" ht="9" customHeight="1">
      <c r="A22" s="24"/>
      <c r="B22" s="25"/>
      <c r="C22" s="25"/>
      <c r="D22" s="25"/>
      <c r="E22" s="26"/>
      <c r="F22" s="26"/>
      <c r="G22" s="26"/>
      <c r="H22" s="27"/>
      <c r="I22" s="18"/>
    </row>
    <row r="23" spans="1:9" s="1" customFormat="1" ht="12">
      <c r="A23" s="19">
        <v>7</v>
      </c>
      <c r="B23" s="91" t="s">
        <v>135</v>
      </c>
      <c r="C23" s="20" t="s">
        <v>38</v>
      </c>
      <c r="D23" s="21" t="s">
        <v>15</v>
      </c>
      <c r="E23" s="22">
        <v>2000</v>
      </c>
      <c r="F23" s="22">
        <f aca="true" t="shared" si="3" ref="F23:F31">$E23/100*97</f>
        <v>1940</v>
      </c>
      <c r="G23" s="22">
        <f aca="true" t="shared" si="4" ref="G23:G31">$E23/100*95</f>
        <v>1900</v>
      </c>
      <c r="H23" s="23">
        <f aca="true" t="shared" si="5" ref="H23:H31">$E23/100*93</f>
        <v>1860</v>
      </c>
      <c r="I23" s="18"/>
    </row>
    <row r="24" spans="1:9" s="1" customFormat="1" ht="12">
      <c r="A24" s="19">
        <v>8</v>
      </c>
      <c r="B24" s="91" t="s">
        <v>136</v>
      </c>
      <c r="C24" s="20" t="s">
        <v>38</v>
      </c>
      <c r="D24" s="21" t="s">
        <v>15</v>
      </c>
      <c r="E24" s="22">
        <v>2000</v>
      </c>
      <c r="F24" s="22">
        <f t="shared" si="3"/>
        <v>1940</v>
      </c>
      <c r="G24" s="22">
        <f t="shared" si="4"/>
        <v>1900</v>
      </c>
      <c r="H24" s="23">
        <f t="shared" si="5"/>
        <v>1860</v>
      </c>
      <c r="I24" s="18"/>
    </row>
    <row r="25" spans="1:9" s="1" customFormat="1" ht="12">
      <c r="A25" s="19">
        <v>9</v>
      </c>
      <c r="B25" s="91" t="s">
        <v>137</v>
      </c>
      <c r="C25" s="20" t="s">
        <v>38</v>
      </c>
      <c r="D25" s="21" t="s">
        <v>15</v>
      </c>
      <c r="E25" s="22">
        <v>2000</v>
      </c>
      <c r="F25" s="22">
        <f t="shared" si="3"/>
        <v>1940</v>
      </c>
      <c r="G25" s="22">
        <f t="shared" si="4"/>
        <v>1900</v>
      </c>
      <c r="H25" s="23">
        <f t="shared" si="5"/>
        <v>1860</v>
      </c>
      <c r="I25" s="18"/>
    </row>
    <row r="26" spans="1:9" s="1" customFormat="1" ht="12">
      <c r="A26" s="19">
        <v>10</v>
      </c>
      <c r="B26" s="91" t="s">
        <v>138</v>
      </c>
      <c r="C26" s="20" t="s">
        <v>39</v>
      </c>
      <c r="D26" s="21" t="s">
        <v>15</v>
      </c>
      <c r="E26" s="22">
        <v>1750</v>
      </c>
      <c r="F26" s="22">
        <f t="shared" si="3"/>
        <v>1697.5</v>
      </c>
      <c r="G26" s="22">
        <f t="shared" si="4"/>
        <v>1662.5</v>
      </c>
      <c r="H26" s="23">
        <f t="shared" si="5"/>
        <v>1627.5</v>
      </c>
      <c r="I26" s="18"/>
    </row>
    <row r="27" spans="1:9" s="1" customFormat="1" ht="12">
      <c r="A27" s="19">
        <v>11</v>
      </c>
      <c r="B27" s="91" t="s">
        <v>139</v>
      </c>
      <c r="C27" s="20" t="s">
        <v>40</v>
      </c>
      <c r="D27" s="21" t="s">
        <v>15</v>
      </c>
      <c r="E27" s="22">
        <v>2000</v>
      </c>
      <c r="F27" s="22">
        <f t="shared" si="3"/>
        <v>1940</v>
      </c>
      <c r="G27" s="22">
        <f t="shared" si="4"/>
        <v>1900</v>
      </c>
      <c r="H27" s="23">
        <f t="shared" si="5"/>
        <v>1860</v>
      </c>
      <c r="I27" s="18"/>
    </row>
    <row r="28" spans="1:9" s="1" customFormat="1" ht="12">
      <c r="A28" s="19">
        <v>12</v>
      </c>
      <c r="B28" s="91" t="s">
        <v>140</v>
      </c>
      <c r="C28" s="20" t="s">
        <v>40</v>
      </c>
      <c r="D28" s="21" t="s">
        <v>15</v>
      </c>
      <c r="E28" s="22">
        <v>1900</v>
      </c>
      <c r="F28" s="22">
        <f t="shared" si="3"/>
        <v>1843</v>
      </c>
      <c r="G28" s="22">
        <f t="shared" si="4"/>
        <v>1805</v>
      </c>
      <c r="H28" s="23">
        <f t="shared" si="5"/>
        <v>1767</v>
      </c>
      <c r="I28" s="18"/>
    </row>
    <row r="29" spans="1:9" s="1" customFormat="1" ht="12">
      <c r="A29" s="19">
        <v>13</v>
      </c>
      <c r="B29" s="91" t="s">
        <v>141</v>
      </c>
      <c r="C29" s="20" t="s">
        <v>40</v>
      </c>
      <c r="D29" s="21" t="s">
        <v>15</v>
      </c>
      <c r="E29" s="22">
        <v>2000</v>
      </c>
      <c r="F29" s="22">
        <f t="shared" si="3"/>
        <v>1940</v>
      </c>
      <c r="G29" s="22">
        <f t="shared" si="4"/>
        <v>1900</v>
      </c>
      <c r="H29" s="23">
        <f t="shared" si="5"/>
        <v>1860</v>
      </c>
      <c r="I29" s="18"/>
    </row>
    <row r="30" spans="1:9" s="1" customFormat="1" ht="12">
      <c r="A30" s="19">
        <v>14</v>
      </c>
      <c r="B30" s="91" t="s">
        <v>142</v>
      </c>
      <c r="C30" s="20" t="s">
        <v>41</v>
      </c>
      <c r="D30" s="21" t="s">
        <v>15</v>
      </c>
      <c r="E30" s="112">
        <v>1750</v>
      </c>
      <c r="F30" s="112">
        <f t="shared" si="3"/>
        <v>1697.5</v>
      </c>
      <c r="G30" s="112">
        <f t="shared" si="4"/>
        <v>1662.5</v>
      </c>
      <c r="H30" s="23">
        <f t="shared" si="5"/>
        <v>1627.5</v>
      </c>
      <c r="I30" s="18"/>
    </row>
    <row r="31" spans="1:9" s="1" customFormat="1" ht="12">
      <c r="A31" s="125">
        <v>15</v>
      </c>
      <c r="B31" s="91" t="s">
        <v>75</v>
      </c>
      <c r="C31" s="126" t="s">
        <v>40</v>
      </c>
      <c r="D31" s="124" t="s">
        <v>15</v>
      </c>
      <c r="E31" s="122">
        <v>1600</v>
      </c>
      <c r="F31" s="122">
        <f t="shared" si="3"/>
        <v>1552</v>
      </c>
      <c r="G31" s="122">
        <f t="shared" si="4"/>
        <v>1520</v>
      </c>
      <c r="H31" s="127">
        <f t="shared" si="5"/>
        <v>1488</v>
      </c>
      <c r="I31" s="18"/>
    </row>
    <row r="32" spans="1:9" s="1" customFormat="1" ht="12">
      <c r="A32" s="105"/>
      <c r="B32" s="106"/>
      <c r="C32" s="106"/>
      <c r="D32" s="106"/>
      <c r="E32" s="123"/>
      <c r="F32" s="123"/>
      <c r="G32" s="123"/>
      <c r="H32" s="107"/>
      <c r="I32" s="18"/>
    </row>
    <row r="33" spans="1:9" s="1" customFormat="1" ht="12">
      <c r="A33" s="13">
        <v>16</v>
      </c>
      <c r="B33" s="96" t="s">
        <v>143</v>
      </c>
      <c r="C33" s="108" t="s">
        <v>16</v>
      </c>
      <c r="D33" s="15" t="s">
        <v>15</v>
      </c>
      <c r="E33" s="16">
        <v>1500</v>
      </c>
      <c r="F33" s="16">
        <f aca="true" t="shared" si="6" ref="F33:F45">$E33/100*97</f>
        <v>1455</v>
      </c>
      <c r="G33" s="16">
        <f aca="true" t="shared" si="7" ref="G33:G45">$E33/100*95</f>
        <v>1425</v>
      </c>
      <c r="H33" s="17">
        <f aca="true" t="shared" si="8" ref="H33:H45">$E33/100*93</f>
        <v>1395</v>
      </c>
      <c r="I33" s="18"/>
    </row>
    <row r="34" spans="1:9" s="1" customFormat="1" ht="12">
      <c r="A34" s="13">
        <v>17</v>
      </c>
      <c r="B34" s="96" t="s">
        <v>77</v>
      </c>
      <c r="C34" s="108" t="s">
        <v>16</v>
      </c>
      <c r="D34" s="15" t="s">
        <v>15</v>
      </c>
      <c r="E34" s="16">
        <v>1350</v>
      </c>
      <c r="F34" s="16">
        <v>1310</v>
      </c>
      <c r="G34" s="16">
        <v>1283</v>
      </c>
      <c r="H34" s="17">
        <v>1256</v>
      </c>
      <c r="I34" s="18"/>
    </row>
    <row r="35" spans="1:9" s="1" customFormat="1" ht="12">
      <c r="A35" s="13">
        <v>18</v>
      </c>
      <c r="B35" s="91" t="s">
        <v>144</v>
      </c>
      <c r="C35" s="37" t="s">
        <v>16</v>
      </c>
      <c r="D35" s="21" t="s">
        <v>15</v>
      </c>
      <c r="E35" s="22">
        <v>1400</v>
      </c>
      <c r="F35" s="22">
        <f t="shared" si="6"/>
        <v>1358</v>
      </c>
      <c r="G35" s="22">
        <f t="shared" si="7"/>
        <v>1330</v>
      </c>
      <c r="H35" s="23">
        <f t="shared" si="8"/>
        <v>1302</v>
      </c>
      <c r="I35" s="18"/>
    </row>
    <row r="36" spans="1:9" s="1" customFormat="1" ht="12">
      <c r="A36" s="13">
        <v>19</v>
      </c>
      <c r="B36" s="91" t="s">
        <v>145</v>
      </c>
      <c r="C36" s="37" t="s">
        <v>16</v>
      </c>
      <c r="D36" s="21" t="s">
        <v>15</v>
      </c>
      <c r="E36" s="22">
        <v>1500</v>
      </c>
      <c r="F36" s="22">
        <f t="shared" si="6"/>
        <v>1455</v>
      </c>
      <c r="G36" s="22">
        <f t="shared" si="7"/>
        <v>1425</v>
      </c>
      <c r="H36" s="23">
        <f t="shared" si="8"/>
        <v>1395</v>
      </c>
      <c r="I36" s="18"/>
    </row>
    <row r="37" spans="1:9" s="1" customFormat="1" ht="12">
      <c r="A37" s="13">
        <v>20</v>
      </c>
      <c r="B37" s="91" t="s">
        <v>80</v>
      </c>
      <c r="C37" s="37" t="s">
        <v>16</v>
      </c>
      <c r="D37" s="21" t="s">
        <v>17</v>
      </c>
      <c r="E37" s="22">
        <v>1450</v>
      </c>
      <c r="F37" s="22">
        <f t="shared" si="6"/>
        <v>1406.5</v>
      </c>
      <c r="G37" s="22">
        <f t="shared" si="7"/>
        <v>1377.5</v>
      </c>
      <c r="H37" s="23">
        <f t="shared" si="8"/>
        <v>1348.5</v>
      </c>
      <c r="I37" s="18"/>
    </row>
    <row r="38" spans="1:9" s="1" customFormat="1" ht="12">
      <c r="A38" s="13">
        <v>21</v>
      </c>
      <c r="B38" s="91" t="s">
        <v>146</v>
      </c>
      <c r="C38" s="37" t="s">
        <v>16</v>
      </c>
      <c r="D38" s="21" t="s">
        <v>17</v>
      </c>
      <c r="E38" s="22">
        <v>1750</v>
      </c>
      <c r="F38" s="22">
        <f t="shared" si="6"/>
        <v>1697.5</v>
      </c>
      <c r="G38" s="22">
        <f t="shared" si="7"/>
        <v>1662.5</v>
      </c>
      <c r="H38" s="23">
        <f t="shared" si="8"/>
        <v>1627.5</v>
      </c>
      <c r="I38" s="18"/>
    </row>
    <row r="39" spans="1:9" s="1" customFormat="1" ht="12">
      <c r="A39" s="13">
        <v>22</v>
      </c>
      <c r="B39" s="91" t="s">
        <v>147</v>
      </c>
      <c r="C39" s="37" t="s">
        <v>16</v>
      </c>
      <c r="D39" s="21" t="s">
        <v>17</v>
      </c>
      <c r="E39" s="22">
        <v>1500</v>
      </c>
      <c r="F39" s="22">
        <f t="shared" si="6"/>
        <v>1455</v>
      </c>
      <c r="G39" s="22">
        <f t="shared" si="7"/>
        <v>1425</v>
      </c>
      <c r="H39" s="23">
        <f t="shared" si="8"/>
        <v>1395</v>
      </c>
      <c r="I39" s="18"/>
    </row>
    <row r="40" spans="1:9" s="1" customFormat="1" ht="12">
      <c r="A40" s="13">
        <v>23</v>
      </c>
      <c r="B40" s="91" t="s">
        <v>148</v>
      </c>
      <c r="C40" s="20" t="s">
        <v>16</v>
      </c>
      <c r="D40" s="21" t="s">
        <v>18</v>
      </c>
      <c r="E40" s="22">
        <v>2000</v>
      </c>
      <c r="F40" s="22">
        <f t="shared" si="6"/>
        <v>1940</v>
      </c>
      <c r="G40" s="22">
        <f t="shared" si="7"/>
        <v>1900</v>
      </c>
      <c r="H40" s="23">
        <f t="shared" si="8"/>
        <v>1860</v>
      </c>
      <c r="I40" s="18"/>
    </row>
    <row r="41" spans="1:9" s="1" customFormat="1" ht="12">
      <c r="A41" s="13">
        <v>24</v>
      </c>
      <c r="B41" s="91" t="s">
        <v>149</v>
      </c>
      <c r="C41" s="20" t="s">
        <v>16</v>
      </c>
      <c r="D41" s="21" t="s">
        <v>18</v>
      </c>
      <c r="E41" s="22">
        <v>2000</v>
      </c>
      <c r="F41" s="22">
        <f t="shared" si="6"/>
        <v>1940</v>
      </c>
      <c r="G41" s="22">
        <f t="shared" si="7"/>
        <v>1900</v>
      </c>
      <c r="H41" s="23">
        <f t="shared" si="8"/>
        <v>1860</v>
      </c>
      <c r="I41" s="18"/>
    </row>
    <row r="42" spans="1:9" s="1" customFormat="1" ht="12">
      <c r="A42" s="13">
        <v>25</v>
      </c>
      <c r="B42" s="91" t="s">
        <v>150</v>
      </c>
      <c r="C42" s="20" t="s">
        <v>16</v>
      </c>
      <c r="D42" s="21" t="s">
        <v>18</v>
      </c>
      <c r="E42" s="22">
        <v>1600</v>
      </c>
      <c r="F42" s="22">
        <f t="shared" si="6"/>
        <v>1552</v>
      </c>
      <c r="G42" s="22">
        <f t="shared" si="7"/>
        <v>1520</v>
      </c>
      <c r="H42" s="23">
        <f t="shared" si="8"/>
        <v>1488</v>
      </c>
      <c r="I42" s="18"/>
    </row>
    <row r="43" spans="1:9" s="1" customFormat="1" ht="12">
      <c r="A43" s="13">
        <v>26</v>
      </c>
      <c r="B43" s="91" t="s">
        <v>151</v>
      </c>
      <c r="C43" s="20" t="s">
        <v>16</v>
      </c>
      <c r="D43" s="21" t="s">
        <v>19</v>
      </c>
      <c r="E43" s="22">
        <v>2100</v>
      </c>
      <c r="F43" s="22">
        <f t="shared" si="6"/>
        <v>2037</v>
      </c>
      <c r="G43" s="22">
        <f t="shared" si="7"/>
        <v>1995</v>
      </c>
      <c r="H43" s="23">
        <f t="shared" si="8"/>
        <v>1953</v>
      </c>
      <c r="I43" s="18"/>
    </row>
    <row r="44" spans="1:9" s="1" customFormat="1" ht="12">
      <c r="A44" s="13">
        <v>27</v>
      </c>
      <c r="B44" s="109" t="s">
        <v>152</v>
      </c>
      <c r="C44" s="110" t="s">
        <v>16</v>
      </c>
      <c r="D44" s="111" t="s">
        <v>19</v>
      </c>
      <c r="E44" s="112">
        <v>2100</v>
      </c>
      <c r="F44" s="112">
        <f t="shared" si="6"/>
        <v>2037</v>
      </c>
      <c r="G44" s="112">
        <f t="shared" si="7"/>
        <v>1995</v>
      </c>
      <c r="H44" s="113">
        <f t="shared" si="8"/>
        <v>1953</v>
      </c>
      <c r="I44" s="18"/>
    </row>
    <row r="45" spans="1:9" s="1" customFormat="1" ht="12">
      <c r="A45" s="13">
        <v>28</v>
      </c>
      <c r="B45" s="119" t="s">
        <v>87</v>
      </c>
      <c r="C45" s="120" t="s">
        <v>16</v>
      </c>
      <c r="D45" s="121" t="s">
        <v>19</v>
      </c>
      <c r="E45" s="122">
        <v>1350</v>
      </c>
      <c r="F45" s="122">
        <f t="shared" si="6"/>
        <v>1309.5</v>
      </c>
      <c r="G45" s="122">
        <f t="shared" si="7"/>
        <v>1282.5</v>
      </c>
      <c r="H45" s="122">
        <f t="shared" si="8"/>
        <v>1255.5</v>
      </c>
      <c r="I45" s="18"/>
    </row>
    <row r="46" spans="1:9" s="1" customFormat="1" ht="9" customHeight="1">
      <c r="A46" s="114"/>
      <c r="B46" s="115"/>
      <c r="C46" s="115"/>
      <c r="D46" s="115"/>
      <c r="E46" s="116"/>
      <c r="F46" s="116"/>
      <c r="G46" s="116"/>
      <c r="H46" s="117"/>
      <c r="I46" s="18"/>
    </row>
    <row r="47" spans="1:9" s="1" customFormat="1" ht="12">
      <c r="A47" s="19">
        <v>29</v>
      </c>
      <c r="B47" s="91" t="s">
        <v>153</v>
      </c>
      <c r="C47" s="20" t="s">
        <v>20</v>
      </c>
      <c r="D47" s="21" t="s">
        <v>15</v>
      </c>
      <c r="E47" s="22">
        <v>1500</v>
      </c>
      <c r="F47" s="22">
        <f aca="true" t="shared" si="9" ref="F47:F56">$E47/100*97</f>
        <v>1455</v>
      </c>
      <c r="G47" s="22">
        <f aca="true" t="shared" si="10" ref="G47:G56">$E47/100*95</f>
        <v>1425</v>
      </c>
      <c r="H47" s="23">
        <f aca="true" t="shared" si="11" ref="H47:H56">$E47/100*93</f>
        <v>1395</v>
      </c>
      <c r="I47" s="18"/>
    </row>
    <row r="48" spans="1:9" s="1" customFormat="1" ht="12">
      <c r="A48" s="19">
        <v>30</v>
      </c>
      <c r="B48" s="91" t="s">
        <v>154</v>
      </c>
      <c r="C48" s="20" t="s">
        <v>20</v>
      </c>
      <c r="D48" s="21" t="s">
        <v>15</v>
      </c>
      <c r="E48" s="22">
        <v>1500</v>
      </c>
      <c r="F48" s="22">
        <f t="shared" si="9"/>
        <v>1455</v>
      </c>
      <c r="G48" s="22">
        <f t="shared" si="10"/>
        <v>1425</v>
      </c>
      <c r="H48" s="23">
        <f t="shared" si="11"/>
        <v>1395</v>
      </c>
      <c r="I48" s="18"/>
    </row>
    <row r="49" spans="1:9" s="1" customFormat="1" ht="12">
      <c r="A49" s="19">
        <v>31</v>
      </c>
      <c r="B49" s="91" t="s">
        <v>155</v>
      </c>
      <c r="C49" s="20" t="s">
        <v>20</v>
      </c>
      <c r="D49" s="21" t="s">
        <v>15</v>
      </c>
      <c r="E49" s="22">
        <v>1500</v>
      </c>
      <c r="F49" s="22">
        <f t="shared" si="9"/>
        <v>1455</v>
      </c>
      <c r="G49" s="22">
        <f t="shared" si="10"/>
        <v>1425</v>
      </c>
      <c r="H49" s="23">
        <f t="shared" si="11"/>
        <v>1395</v>
      </c>
      <c r="I49" s="18"/>
    </row>
    <row r="50" spans="1:9" s="1" customFormat="1" ht="12">
      <c r="A50" s="19">
        <v>32</v>
      </c>
      <c r="B50" s="91" t="s">
        <v>82</v>
      </c>
      <c r="C50" s="20" t="s">
        <v>20</v>
      </c>
      <c r="D50" s="21" t="s">
        <v>17</v>
      </c>
      <c r="E50" s="22">
        <v>1550</v>
      </c>
      <c r="F50" s="22">
        <f t="shared" si="9"/>
        <v>1503.5</v>
      </c>
      <c r="G50" s="22">
        <f t="shared" si="10"/>
        <v>1472.5</v>
      </c>
      <c r="H50" s="23">
        <f t="shared" si="11"/>
        <v>1441.5</v>
      </c>
      <c r="I50" s="18"/>
    </row>
    <row r="51" spans="1:9" s="1" customFormat="1" ht="12">
      <c r="A51" s="19">
        <v>33</v>
      </c>
      <c r="B51" s="91" t="s">
        <v>156</v>
      </c>
      <c r="C51" s="20" t="s">
        <v>20</v>
      </c>
      <c r="D51" s="21" t="s">
        <v>17</v>
      </c>
      <c r="E51" s="22">
        <v>1600</v>
      </c>
      <c r="F51" s="22">
        <f t="shared" si="9"/>
        <v>1552</v>
      </c>
      <c r="G51" s="22">
        <f t="shared" si="10"/>
        <v>1520</v>
      </c>
      <c r="H51" s="23">
        <f t="shared" si="11"/>
        <v>1488</v>
      </c>
      <c r="I51" s="18"/>
    </row>
    <row r="52" spans="1:9" s="1" customFormat="1" ht="12">
      <c r="A52" s="19">
        <v>34</v>
      </c>
      <c r="B52" s="91" t="s">
        <v>157</v>
      </c>
      <c r="C52" s="20" t="s">
        <v>20</v>
      </c>
      <c r="D52" s="21" t="s">
        <v>17</v>
      </c>
      <c r="E52" s="22">
        <v>1600</v>
      </c>
      <c r="F52" s="22">
        <f t="shared" si="9"/>
        <v>1552</v>
      </c>
      <c r="G52" s="22">
        <f t="shared" si="10"/>
        <v>1520</v>
      </c>
      <c r="H52" s="23">
        <f t="shared" si="11"/>
        <v>1488</v>
      </c>
      <c r="I52" s="18"/>
    </row>
    <row r="53" spans="1:9" s="1" customFormat="1" ht="12">
      <c r="A53" s="19">
        <v>35</v>
      </c>
      <c r="B53" s="91" t="s">
        <v>158</v>
      </c>
      <c r="C53" s="20" t="s">
        <v>20</v>
      </c>
      <c r="D53" s="21" t="s">
        <v>18</v>
      </c>
      <c r="E53" s="22">
        <v>2000</v>
      </c>
      <c r="F53" s="22">
        <f t="shared" si="9"/>
        <v>1940</v>
      </c>
      <c r="G53" s="22">
        <f t="shared" si="10"/>
        <v>1900</v>
      </c>
      <c r="H53" s="23">
        <f t="shared" si="11"/>
        <v>1860</v>
      </c>
      <c r="I53" s="18"/>
    </row>
    <row r="54" spans="1:9" s="1" customFormat="1" ht="12">
      <c r="A54" s="19">
        <v>36</v>
      </c>
      <c r="B54" s="91" t="s">
        <v>159</v>
      </c>
      <c r="C54" s="20" t="s">
        <v>20</v>
      </c>
      <c r="D54" s="21" t="s">
        <v>18</v>
      </c>
      <c r="E54" s="22">
        <v>2000</v>
      </c>
      <c r="F54" s="22">
        <f t="shared" si="9"/>
        <v>1940</v>
      </c>
      <c r="G54" s="22">
        <f t="shared" si="10"/>
        <v>1900</v>
      </c>
      <c r="H54" s="23">
        <f t="shared" si="11"/>
        <v>1860</v>
      </c>
      <c r="I54" s="18"/>
    </row>
    <row r="55" spans="1:9" s="1" customFormat="1" ht="12">
      <c r="A55" s="19">
        <v>37</v>
      </c>
      <c r="B55" s="91" t="s">
        <v>160</v>
      </c>
      <c r="C55" s="20" t="s">
        <v>20</v>
      </c>
      <c r="D55" s="21" t="s">
        <v>19</v>
      </c>
      <c r="E55" s="22">
        <v>2000</v>
      </c>
      <c r="F55" s="22">
        <f t="shared" si="9"/>
        <v>1940</v>
      </c>
      <c r="G55" s="22">
        <f t="shared" si="10"/>
        <v>1900</v>
      </c>
      <c r="H55" s="23">
        <f t="shared" si="11"/>
        <v>1860</v>
      </c>
      <c r="I55" s="18"/>
    </row>
    <row r="56" spans="1:9" s="1" customFormat="1" ht="12">
      <c r="A56" s="19">
        <v>38</v>
      </c>
      <c r="B56" s="91" t="s">
        <v>161</v>
      </c>
      <c r="C56" s="20" t="s">
        <v>20</v>
      </c>
      <c r="D56" s="21" t="s">
        <v>19</v>
      </c>
      <c r="E56" s="112">
        <v>2000</v>
      </c>
      <c r="F56" s="112">
        <f t="shared" si="9"/>
        <v>1940</v>
      </c>
      <c r="G56" s="112">
        <f t="shared" si="10"/>
        <v>1900</v>
      </c>
      <c r="H56" s="113">
        <f t="shared" si="11"/>
        <v>1860</v>
      </c>
      <c r="I56" s="18"/>
    </row>
    <row r="57" spans="1:9" s="1" customFormat="1" ht="9" customHeight="1">
      <c r="A57" s="24"/>
      <c r="B57" s="25"/>
      <c r="C57" s="25"/>
      <c r="D57" s="25"/>
      <c r="E57" s="116"/>
      <c r="F57" s="116"/>
      <c r="G57" s="116"/>
      <c r="H57" s="117"/>
      <c r="I57" s="18"/>
    </row>
    <row r="58" spans="1:9" s="1" customFormat="1" ht="12">
      <c r="A58" s="19">
        <v>40</v>
      </c>
      <c r="B58" s="96" t="s">
        <v>91</v>
      </c>
      <c r="C58" s="14" t="s">
        <v>48</v>
      </c>
      <c r="D58" s="15" t="s">
        <v>15</v>
      </c>
      <c r="E58" s="16">
        <v>690</v>
      </c>
      <c r="F58" s="16">
        <f>$E58/100*97</f>
        <v>669.3000000000001</v>
      </c>
      <c r="G58" s="16">
        <f>$E58/100*95</f>
        <v>655.5</v>
      </c>
      <c r="H58" s="17">
        <f>$E58/100*93</f>
        <v>641.7</v>
      </c>
      <c r="I58" s="18"/>
    </row>
    <row r="59" spans="1:9" s="1" customFormat="1" ht="12">
      <c r="A59" s="19">
        <v>41</v>
      </c>
      <c r="B59" s="96" t="s">
        <v>162</v>
      </c>
      <c r="C59" s="14" t="s">
        <v>48</v>
      </c>
      <c r="D59" s="15" t="s">
        <v>15</v>
      </c>
      <c r="E59" s="16">
        <v>760</v>
      </c>
      <c r="F59" s="16">
        <f>$E59/100*97</f>
        <v>737.1999999999999</v>
      </c>
      <c r="G59" s="16">
        <f>$E59/100*95</f>
        <v>722</v>
      </c>
      <c r="H59" s="17">
        <f>$E59/100*93</f>
        <v>706.8</v>
      </c>
      <c r="I59" s="18"/>
    </row>
    <row r="60" spans="1:9" s="1" customFormat="1" ht="12">
      <c r="A60" s="19">
        <v>42</v>
      </c>
      <c r="B60" s="96" t="s">
        <v>92</v>
      </c>
      <c r="C60" s="14" t="s">
        <v>49</v>
      </c>
      <c r="D60" s="15" t="s">
        <v>15</v>
      </c>
      <c r="E60" s="16">
        <v>690</v>
      </c>
      <c r="F60" s="16">
        <f>$E60/100*97</f>
        <v>669.3000000000001</v>
      </c>
      <c r="G60" s="16">
        <f>$E60/100*95</f>
        <v>655.5</v>
      </c>
      <c r="H60" s="17">
        <f>$E60/100*93</f>
        <v>641.7</v>
      </c>
      <c r="I60" s="18"/>
    </row>
    <row r="61" spans="1:9" s="1" customFormat="1" ht="12.75" thickBot="1">
      <c r="A61" s="19">
        <v>43</v>
      </c>
      <c r="B61" s="97" t="s">
        <v>163</v>
      </c>
      <c r="C61" s="28" t="s">
        <v>49</v>
      </c>
      <c r="D61" s="29" t="s">
        <v>15</v>
      </c>
      <c r="E61" s="30">
        <v>760</v>
      </c>
      <c r="F61" s="30">
        <f>$E61/100*97</f>
        <v>737.1999999999999</v>
      </c>
      <c r="G61" s="30">
        <f>$E61/100*95</f>
        <v>722</v>
      </c>
      <c r="H61" s="31">
        <f>$E61/100*93</f>
        <v>706.8</v>
      </c>
      <c r="I61" s="18"/>
    </row>
    <row r="62" spans="1:9" s="1" customFormat="1" ht="13.5" thickBot="1">
      <c r="A62" s="142" t="s">
        <v>21</v>
      </c>
      <c r="B62" s="142"/>
      <c r="C62" s="142"/>
      <c r="D62" s="142"/>
      <c r="E62" s="142"/>
      <c r="F62" s="142"/>
      <c r="G62" s="142"/>
      <c r="H62" s="142"/>
      <c r="I62" s="32"/>
    </row>
    <row r="63" spans="1:9" s="1" customFormat="1" ht="12">
      <c r="A63" s="129">
        <v>44</v>
      </c>
      <c r="B63" s="98" t="s">
        <v>93</v>
      </c>
      <c r="C63" s="74" t="s">
        <v>22</v>
      </c>
      <c r="D63" s="75" t="s">
        <v>15</v>
      </c>
      <c r="E63" s="76">
        <v>1100</v>
      </c>
      <c r="F63" s="76">
        <f aca="true" t="shared" si="12" ref="F63:F69">$E63/100*97</f>
        <v>1067</v>
      </c>
      <c r="G63" s="76">
        <f aca="true" t="shared" si="13" ref="G63:G69">$E63/100*95</f>
        <v>1045</v>
      </c>
      <c r="H63" s="77">
        <f aca="true" t="shared" si="14" ref="H63:H69">$E63/100*93</f>
        <v>1023</v>
      </c>
      <c r="I63" s="18"/>
    </row>
    <row r="64" spans="1:9" s="1" customFormat="1" ht="12">
      <c r="A64" s="118">
        <v>45</v>
      </c>
      <c r="B64" s="128" t="s">
        <v>164</v>
      </c>
      <c r="C64" s="20" t="s">
        <v>50</v>
      </c>
      <c r="D64" s="21" t="s">
        <v>15</v>
      </c>
      <c r="E64" s="22">
        <v>1200</v>
      </c>
      <c r="F64" s="22">
        <f t="shared" si="12"/>
        <v>1164</v>
      </c>
      <c r="G64" s="22">
        <f t="shared" si="13"/>
        <v>1140</v>
      </c>
      <c r="H64" s="70">
        <f t="shared" si="14"/>
        <v>1116</v>
      </c>
      <c r="I64" s="18"/>
    </row>
    <row r="65" spans="1:9" s="1" customFormat="1" ht="12">
      <c r="A65" s="118">
        <v>46</v>
      </c>
      <c r="B65" s="128" t="s">
        <v>95</v>
      </c>
      <c r="C65" s="20" t="s">
        <v>22</v>
      </c>
      <c r="D65" s="21" t="s">
        <v>17</v>
      </c>
      <c r="E65" s="22">
        <v>1100</v>
      </c>
      <c r="F65" s="22">
        <f t="shared" si="12"/>
        <v>1067</v>
      </c>
      <c r="G65" s="22">
        <f t="shared" si="13"/>
        <v>1045</v>
      </c>
      <c r="H65" s="70">
        <f t="shared" si="14"/>
        <v>1023</v>
      </c>
      <c r="I65" s="18"/>
    </row>
    <row r="66" spans="1:9" s="1" customFormat="1" ht="12">
      <c r="A66" s="118">
        <v>47</v>
      </c>
      <c r="B66" s="128" t="s">
        <v>165</v>
      </c>
      <c r="C66" s="20" t="s">
        <v>50</v>
      </c>
      <c r="D66" s="21" t="s">
        <v>17</v>
      </c>
      <c r="E66" s="22">
        <v>1350</v>
      </c>
      <c r="F66" s="22">
        <f t="shared" si="12"/>
        <v>1309.5</v>
      </c>
      <c r="G66" s="22">
        <f t="shared" si="13"/>
        <v>1282.5</v>
      </c>
      <c r="H66" s="70">
        <f t="shared" si="14"/>
        <v>1255.5</v>
      </c>
      <c r="I66" s="18"/>
    </row>
    <row r="67" spans="1:9" s="1" customFormat="1" ht="12">
      <c r="A67" s="118">
        <v>48</v>
      </c>
      <c r="B67" s="128" t="s">
        <v>166</v>
      </c>
      <c r="C67" s="20" t="s">
        <v>50</v>
      </c>
      <c r="D67" s="21" t="s">
        <v>18</v>
      </c>
      <c r="E67" s="22">
        <v>1350</v>
      </c>
      <c r="F67" s="22">
        <f t="shared" si="12"/>
        <v>1309.5</v>
      </c>
      <c r="G67" s="22">
        <f t="shared" si="13"/>
        <v>1282.5</v>
      </c>
      <c r="H67" s="70">
        <f t="shared" si="14"/>
        <v>1255.5</v>
      </c>
      <c r="I67" s="18"/>
    </row>
    <row r="68" spans="1:9" s="1" customFormat="1" ht="12">
      <c r="A68" s="118">
        <v>49</v>
      </c>
      <c r="B68" s="128" t="s">
        <v>167</v>
      </c>
      <c r="C68" s="20" t="s">
        <v>22</v>
      </c>
      <c r="D68" s="21" t="s">
        <v>18</v>
      </c>
      <c r="E68" s="22">
        <v>1350</v>
      </c>
      <c r="F68" s="22">
        <f t="shared" si="12"/>
        <v>1309.5</v>
      </c>
      <c r="G68" s="22">
        <f t="shared" si="13"/>
        <v>1282.5</v>
      </c>
      <c r="H68" s="70">
        <f t="shared" si="14"/>
        <v>1255.5</v>
      </c>
      <c r="I68" s="18"/>
    </row>
    <row r="69" spans="1:9" s="1" customFormat="1" ht="12">
      <c r="A69" s="130">
        <v>50</v>
      </c>
      <c r="B69" s="91" t="s">
        <v>168</v>
      </c>
      <c r="C69" s="20" t="s">
        <v>50</v>
      </c>
      <c r="D69" s="21" t="s">
        <v>19</v>
      </c>
      <c r="E69" s="22">
        <v>1400</v>
      </c>
      <c r="F69" s="22">
        <f t="shared" si="12"/>
        <v>1358</v>
      </c>
      <c r="G69" s="22">
        <f t="shared" si="13"/>
        <v>1330</v>
      </c>
      <c r="H69" s="70">
        <f t="shared" si="14"/>
        <v>1302</v>
      </c>
      <c r="I69" s="18"/>
    </row>
    <row r="70" spans="1:9" s="1" customFormat="1" ht="9" customHeight="1">
      <c r="A70" s="79"/>
      <c r="B70" s="25"/>
      <c r="C70" s="25"/>
      <c r="D70" s="25"/>
      <c r="E70" s="26"/>
      <c r="F70" s="26"/>
      <c r="G70" s="26"/>
      <c r="H70" s="80"/>
      <c r="I70" s="18"/>
    </row>
    <row r="71" spans="1:9" s="1" customFormat="1" ht="12">
      <c r="A71" s="78">
        <v>51</v>
      </c>
      <c r="B71" s="91" t="s">
        <v>169</v>
      </c>
      <c r="C71" s="20" t="s">
        <v>23</v>
      </c>
      <c r="D71" s="21" t="s">
        <v>15</v>
      </c>
      <c r="E71" s="22">
        <v>1350</v>
      </c>
      <c r="F71" s="22">
        <f aca="true" t="shared" si="15" ref="F71:F80">$E71/100*97</f>
        <v>1309.5</v>
      </c>
      <c r="G71" s="22">
        <f aca="true" t="shared" si="16" ref="G71:G80">$E71/100*95</f>
        <v>1282.5</v>
      </c>
      <c r="H71" s="70">
        <f aca="true" t="shared" si="17" ref="H71:H80">$E71/100*93</f>
        <v>1255.5</v>
      </c>
      <c r="I71" s="18"/>
    </row>
    <row r="72" spans="1:9" s="1" customFormat="1" ht="12">
      <c r="A72" s="78">
        <v>52</v>
      </c>
      <c r="B72" s="91" t="s">
        <v>170</v>
      </c>
      <c r="C72" s="37" t="s">
        <v>24</v>
      </c>
      <c r="D72" s="21" t="s">
        <v>15</v>
      </c>
      <c r="E72" s="22">
        <v>1350</v>
      </c>
      <c r="F72" s="22">
        <f t="shared" si="15"/>
        <v>1309.5</v>
      </c>
      <c r="G72" s="22">
        <f t="shared" si="16"/>
        <v>1282.5</v>
      </c>
      <c r="H72" s="70">
        <f t="shared" si="17"/>
        <v>1255.5</v>
      </c>
      <c r="I72" s="18"/>
    </row>
    <row r="73" spans="1:9" s="1" customFormat="1" ht="12">
      <c r="A73" s="78">
        <v>53</v>
      </c>
      <c r="B73" s="91" t="s">
        <v>98</v>
      </c>
      <c r="C73" s="20" t="s">
        <v>23</v>
      </c>
      <c r="D73" s="21" t="s">
        <v>17</v>
      </c>
      <c r="E73" s="22">
        <v>1150</v>
      </c>
      <c r="F73" s="22">
        <f t="shared" si="15"/>
        <v>1115.5</v>
      </c>
      <c r="G73" s="22">
        <f t="shared" si="16"/>
        <v>1092.5</v>
      </c>
      <c r="H73" s="70">
        <f t="shared" si="17"/>
        <v>1069.5</v>
      </c>
      <c r="I73" s="18"/>
    </row>
    <row r="74" spans="1:9" s="1" customFormat="1" ht="12">
      <c r="A74" s="78">
        <v>54</v>
      </c>
      <c r="B74" s="91" t="s">
        <v>171</v>
      </c>
      <c r="C74" s="20" t="s">
        <v>23</v>
      </c>
      <c r="D74" s="21" t="s">
        <v>17</v>
      </c>
      <c r="E74" s="22">
        <v>1150</v>
      </c>
      <c r="F74" s="22">
        <f t="shared" si="15"/>
        <v>1115.5</v>
      </c>
      <c r="G74" s="22">
        <f t="shared" si="16"/>
        <v>1092.5</v>
      </c>
      <c r="H74" s="70">
        <f t="shared" si="17"/>
        <v>1069.5</v>
      </c>
      <c r="I74" s="18"/>
    </row>
    <row r="75" spans="1:9" s="1" customFormat="1" ht="12">
      <c r="A75" s="78">
        <v>55</v>
      </c>
      <c r="B75" s="91" t="s">
        <v>172</v>
      </c>
      <c r="C75" s="37" t="s">
        <v>24</v>
      </c>
      <c r="D75" s="21" t="s">
        <v>17</v>
      </c>
      <c r="E75" s="22">
        <v>1350</v>
      </c>
      <c r="F75" s="22">
        <f t="shared" si="15"/>
        <v>1309.5</v>
      </c>
      <c r="G75" s="22">
        <f t="shared" si="16"/>
        <v>1282.5</v>
      </c>
      <c r="H75" s="70">
        <f t="shared" si="17"/>
        <v>1255.5</v>
      </c>
      <c r="I75" s="18"/>
    </row>
    <row r="76" spans="1:9" s="1" customFormat="1" ht="12">
      <c r="A76" s="78">
        <v>56</v>
      </c>
      <c r="B76" s="91" t="s">
        <v>173</v>
      </c>
      <c r="C76" s="20" t="s">
        <v>23</v>
      </c>
      <c r="D76" s="38" t="s">
        <v>18</v>
      </c>
      <c r="E76" s="22">
        <v>1550</v>
      </c>
      <c r="F76" s="22">
        <f t="shared" si="15"/>
        <v>1503.5</v>
      </c>
      <c r="G76" s="22">
        <f t="shared" si="16"/>
        <v>1472.5</v>
      </c>
      <c r="H76" s="70">
        <f t="shared" si="17"/>
        <v>1441.5</v>
      </c>
      <c r="I76" s="18"/>
    </row>
    <row r="77" spans="1:9" s="1" customFormat="1" ht="12">
      <c r="A77" s="78">
        <v>57</v>
      </c>
      <c r="B77" s="91" t="s">
        <v>174</v>
      </c>
      <c r="C77" s="37" t="s">
        <v>24</v>
      </c>
      <c r="D77" s="38" t="s">
        <v>18</v>
      </c>
      <c r="E77" s="22">
        <v>1550</v>
      </c>
      <c r="F77" s="22">
        <f t="shared" si="15"/>
        <v>1503.5</v>
      </c>
      <c r="G77" s="22">
        <f t="shared" si="16"/>
        <v>1472.5</v>
      </c>
      <c r="H77" s="70">
        <f t="shared" si="17"/>
        <v>1441.5</v>
      </c>
      <c r="I77" s="18"/>
    </row>
    <row r="78" spans="1:9" s="1" customFormat="1" ht="12">
      <c r="A78" s="78">
        <v>58</v>
      </c>
      <c r="B78" s="91" t="s">
        <v>102</v>
      </c>
      <c r="C78" s="37" t="s">
        <v>24</v>
      </c>
      <c r="D78" s="38" t="s">
        <v>18</v>
      </c>
      <c r="E78" s="22">
        <v>1350</v>
      </c>
      <c r="F78" s="22">
        <f t="shared" si="15"/>
        <v>1309.5</v>
      </c>
      <c r="G78" s="22">
        <f t="shared" si="16"/>
        <v>1282.5</v>
      </c>
      <c r="H78" s="70">
        <f t="shared" si="17"/>
        <v>1255.5</v>
      </c>
      <c r="I78" s="18"/>
    </row>
    <row r="79" spans="1:9" s="1" customFormat="1" ht="12">
      <c r="A79" s="78">
        <v>59</v>
      </c>
      <c r="B79" s="91" t="s">
        <v>175</v>
      </c>
      <c r="C79" s="37" t="s">
        <v>23</v>
      </c>
      <c r="D79" s="21" t="s">
        <v>19</v>
      </c>
      <c r="E79" s="22">
        <v>1600</v>
      </c>
      <c r="F79" s="22">
        <f t="shared" si="15"/>
        <v>1552</v>
      </c>
      <c r="G79" s="22">
        <f t="shared" si="16"/>
        <v>1520</v>
      </c>
      <c r="H79" s="70">
        <f t="shared" si="17"/>
        <v>1488</v>
      </c>
      <c r="I79" s="18"/>
    </row>
    <row r="80" spans="1:9" s="1" customFormat="1" ht="12.75" thickBot="1">
      <c r="A80" s="78">
        <v>60</v>
      </c>
      <c r="B80" s="99" t="s">
        <v>176</v>
      </c>
      <c r="C80" s="81" t="s">
        <v>24</v>
      </c>
      <c r="D80" s="82" t="s">
        <v>19</v>
      </c>
      <c r="E80" s="83">
        <v>1600</v>
      </c>
      <c r="F80" s="83">
        <f t="shared" si="15"/>
        <v>1552</v>
      </c>
      <c r="G80" s="83">
        <f t="shared" si="16"/>
        <v>1520</v>
      </c>
      <c r="H80" s="67">
        <f t="shared" si="17"/>
        <v>1488</v>
      </c>
      <c r="I80" s="18"/>
    </row>
    <row r="81" spans="1:9" s="1" customFormat="1" ht="12.75">
      <c r="A81" s="143" t="s">
        <v>25</v>
      </c>
      <c r="B81" s="143"/>
      <c r="C81" s="143"/>
      <c r="D81" s="143"/>
      <c r="E81" s="143"/>
      <c r="F81" s="143"/>
      <c r="G81" s="143"/>
      <c r="H81" s="143"/>
      <c r="I81" s="32"/>
    </row>
    <row r="82" spans="1:9" s="1" customFormat="1" ht="12">
      <c r="A82" s="19">
        <v>61</v>
      </c>
      <c r="B82" s="100" t="s">
        <v>108</v>
      </c>
      <c r="C82" s="20" t="s">
        <v>26</v>
      </c>
      <c r="D82" s="21" t="s">
        <v>15</v>
      </c>
      <c r="E82" s="22">
        <v>1000</v>
      </c>
      <c r="F82" s="22">
        <f aca="true" t="shared" si="18" ref="F82:F113">$E82/100*97</f>
        <v>970</v>
      </c>
      <c r="G82" s="22">
        <f aca="true" t="shared" si="19" ref="G82:G113">$E82/100*95</f>
        <v>950</v>
      </c>
      <c r="H82" s="23">
        <f aca="true" t="shared" si="20" ref="H82:H113">$E82/100*93</f>
        <v>930</v>
      </c>
      <c r="I82" s="32"/>
    </row>
    <row r="83" spans="1:9" s="1" customFormat="1" ht="12">
      <c r="A83" s="19">
        <v>62</v>
      </c>
      <c r="B83" s="100" t="s">
        <v>177</v>
      </c>
      <c r="C83" s="20" t="s">
        <v>26</v>
      </c>
      <c r="D83" s="21" t="s">
        <v>15</v>
      </c>
      <c r="E83" s="22">
        <v>1300</v>
      </c>
      <c r="F83" s="22">
        <f t="shared" si="18"/>
        <v>1261</v>
      </c>
      <c r="G83" s="22">
        <f t="shared" si="19"/>
        <v>1235</v>
      </c>
      <c r="H83" s="23">
        <f t="shared" si="20"/>
        <v>1209</v>
      </c>
      <c r="I83" s="32"/>
    </row>
    <row r="84" spans="1:9" s="1" customFormat="1" ht="12">
      <c r="A84" s="19">
        <v>63</v>
      </c>
      <c r="B84" s="100" t="s">
        <v>109</v>
      </c>
      <c r="C84" s="20" t="s">
        <v>26</v>
      </c>
      <c r="D84" s="21">
        <v>22</v>
      </c>
      <c r="E84" s="22">
        <v>1200</v>
      </c>
      <c r="F84" s="22">
        <f t="shared" si="18"/>
        <v>1164</v>
      </c>
      <c r="G84" s="22">
        <f t="shared" si="19"/>
        <v>1140</v>
      </c>
      <c r="H84" s="23">
        <f t="shared" si="20"/>
        <v>1116</v>
      </c>
      <c r="I84" s="32"/>
    </row>
    <row r="85" spans="1:9" s="1" customFormat="1" ht="12">
      <c r="A85" s="19">
        <v>64</v>
      </c>
      <c r="B85" s="100" t="s">
        <v>203</v>
      </c>
      <c r="C85" s="20" t="s">
        <v>26</v>
      </c>
      <c r="D85" s="21">
        <v>22</v>
      </c>
      <c r="E85" s="22">
        <v>900</v>
      </c>
      <c r="F85" s="22">
        <f t="shared" si="18"/>
        <v>873</v>
      </c>
      <c r="G85" s="22">
        <f t="shared" si="19"/>
        <v>855</v>
      </c>
      <c r="H85" s="23">
        <f t="shared" si="20"/>
        <v>837</v>
      </c>
      <c r="I85" s="32"/>
    </row>
    <row r="86" spans="1:9" s="1" customFormat="1" ht="12">
      <c r="A86" s="19">
        <v>65</v>
      </c>
      <c r="B86" s="100" t="s">
        <v>58</v>
      </c>
      <c r="C86" s="20" t="s">
        <v>26</v>
      </c>
      <c r="D86" s="21">
        <v>22</v>
      </c>
      <c r="E86" s="22">
        <v>500</v>
      </c>
      <c r="F86" s="22">
        <f t="shared" si="18"/>
        <v>485</v>
      </c>
      <c r="G86" s="22">
        <f t="shared" si="19"/>
        <v>475</v>
      </c>
      <c r="H86" s="23">
        <f t="shared" si="20"/>
        <v>465</v>
      </c>
      <c r="I86" s="32"/>
    </row>
    <row r="87" spans="1:9" s="1" customFormat="1" ht="12">
      <c r="A87" s="19">
        <v>66</v>
      </c>
      <c r="B87" s="100" t="s">
        <v>178</v>
      </c>
      <c r="C87" s="20" t="s">
        <v>26</v>
      </c>
      <c r="D87" s="21" t="s">
        <v>15</v>
      </c>
      <c r="E87" s="22">
        <v>1100</v>
      </c>
      <c r="F87" s="22">
        <f t="shared" si="18"/>
        <v>1067</v>
      </c>
      <c r="G87" s="22">
        <f t="shared" si="19"/>
        <v>1045</v>
      </c>
      <c r="H87" s="23">
        <f t="shared" si="20"/>
        <v>1023</v>
      </c>
      <c r="I87" s="32"/>
    </row>
    <row r="88" spans="1:9" s="1" customFormat="1" ht="12">
      <c r="A88" s="19">
        <v>67</v>
      </c>
      <c r="B88" s="100" t="s">
        <v>179</v>
      </c>
      <c r="C88" s="20" t="s">
        <v>59</v>
      </c>
      <c r="D88" s="21" t="s">
        <v>15</v>
      </c>
      <c r="E88" s="22">
        <v>1300</v>
      </c>
      <c r="F88" s="22">
        <f t="shared" si="18"/>
        <v>1261</v>
      </c>
      <c r="G88" s="22">
        <f t="shared" si="19"/>
        <v>1235</v>
      </c>
      <c r="H88" s="23">
        <f t="shared" si="20"/>
        <v>1209</v>
      </c>
      <c r="I88" s="32"/>
    </row>
    <row r="89" spans="1:9" s="1" customFormat="1" ht="12">
      <c r="A89" s="19">
        <v>68</v>
      </c>
      <c r="B89" s="100" t="s">
        <v>180</v>
      </c>
      <c r="C89" s="20" t="s">
        <v>59</v>
      </c>
      <c r="D89" s="21" t="s">
        <v>15</v>
      </c>
      <c r="E89" s="22">
        <v>1300</v>
      </c>
      <c r="F89" s="22">
        <f t="shared" si="18"/>
        <v>1261</v>
      </c>
      <c r="G89" s="22">
        <f t="shared" si="19"/>
        <v>1235</v>
      </c>
      <c r="H89" s="23">
        <f t="shared" si="20"/>
        <v>1209</v>
      </c>
      <c r="I89" s="32"/>
    </row>
    <row r="90" spans="1:9" s="1" customFormat="1" ht="12">
      <c r="A90" s="19">
        <v>69</v>
      </c>
      <c r="B90" s="100" t="s">
        <v>111</v>
      </c>
      <c r="C90" s="20" t="s">
        <v>26</v>
      </c>
      <c r="D90" s="21" t="s">
        <v>17</v>
      </c>
      <c r="E90" s="22">
        <v>1200</v>
      </c>
      <c r="F90" s="22">
        <f t="shared" si="18"/>
        <v>1164</v>
      </c>
      <c r="G90" s="22">
        <f t="shared" si="19"/>
        <v>1140</v>
      </c>
      <c r="H90" s="23">
        <f t="shared" si="20"/>
        <v>1116</v>
      </c>
      <c r="I90" s="32"/>
    </row>
    <row r="91" spans="1:9" s="1" customFormat="1" ht="12">
      <c r="A91" s="19">
        <v>70</v>
      </c>
      <c r="B91" s="100" t="s">
        <v>181</v>
      </c>
      <c r="C91" s="20" t="s">
        <v>26</v>
      </c>
      <c r="D91" s="21" t="s">
        <v>17</v>
      </c>
      <c r="E91" s="22">
        <v>1100</v>
      </c>
      <c r="F91" s="22">
        <f t="shared" si="18"/>
        <v>1067</v>
      </c>
      <c r="G91" s="22">
        <f t="shared" si="19"/>
        <v>1045</v>
      </c>
      <c r="H91" s="23">
        <f t="shared" si="20"/>
        <v>1023</v>
      </c>
      <c r="I91" s="32"/>
    </row>
    <row r="92" spans="1:9" s="1" customFormat="1" ht="12">
      <c r="A92" s="19">
        <v>71</v>
      </c>
      <c r="B92" s="100" t="s">
        <v>182</v>
      </c>
      <c r="C92" s="20" t="s">
        <v>26</v>
      </c>
      <c r="D92" s="21" t="s">
        <v>17</v>
      </c>
      <c r="E92" s="22">
        <v>1500</v>
      </c>
      <c r="F92" s="22">
        <f t="shared" si="18"/>
        <v>1455</v>
      </c>
      <c r="G92" s="22">
        <f t="shared" si="19"/>
        <v>1425</v>
      </c>
      <c r="H92" s="23">
        <f t="shared" si="20"/>
        <v>1395</v>
      </c>
      <c r="I92" s="32"/>
    </row>
    <row r="93" spans="1:9" s="1" customFormat="1" ht="12">
      <c r="A93" s="19">
        <v>72</v>
      </c>
      <c r="B93" s="100" t="s">
        <v>183</v>
      </c>
      <c r="C93" s="20" t="s">
        <v>59</v>
      </c>
      <c r="D93" s="21" t="s">
        <v>17</v>
      </c>
      <c r="E93" s="22">
        <v>1500</v>
      </c>
      <c r="F93" s="22">
        <f t="shared" si="18"/>
        <v>1455</v>
      </c>
      <c r="G93" s="22">
        <f t="shared" si="19"/>
        <v>1425</v>
      </c>
      <c r="H93" s="23">
        <f t="shared" si="20"/>
        <v>1395</v>
      </c>
      <c r="I93" s="32"/>
    </row>
    <row r="94" spans="1:9" s="1" customFormat="1" ht="12">
      <c r="A94" s="19">
        <v>73</v>
      </c>
      <c r="B94" s="100" t="s">
        <v>184</v>
      </c>
      <c r="C94" s="20" t="s">
        <v>26</v>
      </c>
      <c r="D94" s="21" t="s">
        <v>18</v>
      </c>
      <c r="E94" s="22">
        <v>1650</v>
      </c>
      <c r="F94" s="22">
        <f t="shared" si="18"/>
        <v>1600.5</v>
      </c>
      <c r="G94" s="22">
        <f t="shared" si="19"/>
        <v>1567.5</v>
      </c>
      <c r="H94" s="23">
        <f t="shared" si="20"/>
        <v>1534.5</v>
      </c>
      <c r="I94" s="32"/>
    </row>
    <row r="95" spans="1:9" s="1" customFormat="1" ht="12">
      <c r="A95" s="19">
        <v>74</v>
      </c>
      <c r="B95" s="100" t="s">
        <v>185</v>
      </c>
      <c r="C95" s="20" t="s">
        <v>59</v>
      </c>
      <c r="D95" s="21" t="s">
        <v>18</v>
      </c>
      <c r="E95" s="22">
        <v>1800</v>
      </c>
      <c r="F95" s="22">
        <f t="shared" si="18"/>
        <v>1746</v>
      </c>
      <c r="G95" s="22">
        <f t="shared" si="19"/>
        <v>1710</v>
      </c>
      <c r="H95" s="23">
        <f t="shared" si="20"/>
        <v>1674</v>
      </c>
      <c r="I95" s="32"/>
    </row>
    <row r="96" spans="1:9" s="1" customFormat="1" ht="12">
      <c r="A96" s="19">
        <v>75</v>
      </c>
      <c r="B96" s="100" t="s">
        <v>186</v>
      </c>
      <c r="C96" s="20" t="s">
        <v>59</v>
      </c>
      <c r="D96" s="21" t="s">
        <v>18</v>
      </c>
      <c r="E96" s="22">
        <v>2000</v>
      </c>
      <c r="F96" s="22">
        <f t="shared" si="18"/>
        <v>1940</v>
      </c>
      <c r="G96" s="22">
        <f t="shared" si="19"/>
        <v>1900</v>
      </c>
      <c r="H96" s="23">
        <f t="shared" si="20"/>
        <v>1860</v>
      </c>
      <c r="I96" s="32"/>
    </row>
    <row r="97" spans="1:9" s="1" customFormat="1" ht="12.75" thickBot="1">
      <c r="A97" s="19">
        <v>76</v>
      </c>
      <c r="B97" s="101" t="s">
        <v>187</v>
      </c>
      <c r="C97" s="20" t="s">
        <v>26</v>
      </c>
      <c r="D97" s="29" t="s">
        <v>18</v>
      </c>
      <c r="E97" s="30">
        <v>1650</v>
      </c>
      <c r="F97" s="30">
        <f t="shared" si="18"/>
        <v>1600.5</v>
      </c>
      <c r="G97" s="30">
        <f t="shared" si="19"/>
        <v>1567.5</v>
      </c>
      <c r="H97" s="31">
        <f t="shared" si="20"/>
        <v>1534.5</v>
      </c>
      <c r="I97" s="32"/>
    </row>
    <row r="98" spans="1:11" ht="11.25" customHeight="1" thickBot="1">
      <c r="A98" s="141" t="s">
        <v>60</v>
      </c>
      <c r="B98" s="141"/>
      <c r="C98" s="141"/>
      <c r="D98" s="141"/>
      <c r="E98" s="141"/>
      <c r="F98" s="141"/>
      <c r="G98" s="141"/>
      <c r="H98" s="141"/>
      <c r="I98" s="12"/>
      <c r="J98" s="1"/>
      <c r="K98" s="1"/>
    </row>
    <row r="99" spans="1:11" s="1" customFormat="1" ht="12.75">
      <c r="A99" s="131">
        <v>77</v>
      </c>
      <c r="B99" s="95" t="s">
        <v>61</v>
      </c>
      <c r="C99" s="33" t="s">
        <v>62</v>
      </c>
      <c r="D99" s="34" t="s">
        <v>63</v>
      </c>
      <c r="E99" s="35">
        <v>600</v>
      </c>
      <c r="F99" s="35">
        <f t="shared" si="18"/>
        <v>582</v>
      </c>
      <c r="G99" s="35">
        <f t="shared" si="19"/>
        <v>570</v>
      </c>
      <c r="H99" s="36">
        <f t="shared" si="20"/>
        <v>558</v>
      </c>
      <c r="I99" s="18"/>
      <c r="K99"/>
    </row>
    <row r="100" spans="1:9" s="1" customFormat="1" ht="12">
      <c r="A100" s="118">
        <v>78</v>
      </c>
      <c r="B100" s="128" t="s">
        <v>114</v>
      </c>
      <c r="C100" s="20" t="s">
        <v>62</v>
      </c>
      <c r="D100" s="21" t="s">
        <v>63</v>
      </c>
      <c r="E100" s="22">
        <v>800</v>
      </c>
      <c r="F100" s="22">
        <f t="shared" si="18"/>
        <v>776</v>
      </c>
      <c r="G100" s="22">
        <f t="shared" si="19"/>
        <v>760</v>
      </c>
      <c r="H100" s="23">
        <f t="shared" si="20"/>
        <v>744</v>
      </c>
      <c r="I100" s="18"/>
    </row>
    <row r="101" spans="1:9" s="1" customFormat="1" ht="15" customHeight="1">
      <c r="A101" s="118">
        <v>79</v>
      </c>
      <c r="B101" s="128" t="s">
        <v>199</v>
      </c>
      <c r="C101" s="20" t="s">
        <v>62</v>
      </c>
      <c r="D101" s="21" t="s">
        <v>63</v>
      </c>
      <c r="E101" s="22">
        <v>820</v>
      </c>
      <c r="F101" s="22">
        <f>ROUND(E101*0.97,0)</f>
        <v>795</v>
      </c>
      <c r="G101" s="22">
        <f>ROUND(E101*0.95,0)</f>
        <v>779</v>
      </c>
      <c r="H101" s="23">
        <f>ROUND(E101*0.93,0)</f>
        <v>763</v>
      </c>
      <c r="I101" s="18"/>
    </row>
    <row r="102" spans="1:9" s="1" customFormat="1" ht="12">
      <c r="A102" s="118">
        <v>80</v>
      </c>
      <c r="B102" s="128" t="s">
        <v>64</v>
      </c>
      <c r="C102" s="20" t="s">
        <v>62</v>
      </c>
      <c r="D102" s="21" t="s">
        <v>65</v>
      </c>
      <c r="E102" s="22">
        <v>700</v>
      </c>
      <c r="F102" s="22">
        <f t="shared" si="18"/>
        <v>679</v>
      </c>
      <c r="G102" s="22">
        <f t="shared" si="19"/>
        <v>665</v>
      </c>
      <c r="H102" s="23">
        <f t="shared" si="20"/>
        <v>651</v>
      </c>
      <c r="I102" s="18"/>
    </row>
    <row r="103" spans="1:9" s="1" customFormat="1" ht="12">
      <c r="A103" s="118">
        <v>81</v>
      </c>
      <c r="B103" s="128" t="s">
        <v>66</v>
      </c>
      <c r="C103" s="20" t="s">
        <v>118</v>
      </c>
      <c r="D103" s="21">
        <v>36</v>
      </c>
      <c r="E103" s="22">
        <v>650</v>
      </c>
      <c r="F103" s="22">
        <v>631</v>
      </c>
      <c r="G103" s="22">
        <v>618</v>
      </c>
      <c r="H103" s="23">
        <v>605</v>
      </c>
      <c r="I103" s="18"/>
    </row>
    <row r="104" spans="1:9" s="1" customFormat="1" ht="12">
      <c r="A104" s="118">
        <v>82</v>
      </c>
      <c r="B104" s="128" t="s">
        <v>67</v>
      </c>
      <c r="C104" s="20" t="s">
        <v>118</v>
      </c>
      <c r="D104" s="21">
        <v>36</v>
      </c>
      <c r="E104" s="22">
        <v>700</v>
      </c>
      <c r="F104" s="22">
        <v>679</v>
      </c>
      <c r="G104" s="22">
        <v>665</v>
      </c>
      <c r="H104" s="23">
        <v>651</v>
      </c>
      <c r="I104" s="18"/>
    </row>
    <row r="105" spans="1:9" s="1" customFormat="1" ht="12">
      <c r="A105" s="118">
        <v>83</v>
      </c>
      <c r="B105" s="128" t="s">
        <v>117</v>
      </c>
      <c r="C105" s="20" t="s">
        <v>118</v>
      </c>
      <c r="D105" s="21" t="s">
        <v>65</v>
      </c>
      <c r="E105" s="22">
        <v>950</v>
      </c>
      <c r="F105" s="22">
        <f t="shared" si="18"/>
        <v>921.5</v>
      </c>
      <c r="G105" s="22">
        <f t="shared" si="19"/>
        <v>902.5</v>
      </c>
      <c r="H105" s="23">
        <f t="shared" si="20"/>
        <v>883.5</v>
      </c>
      <c r="I105" s="18"/>
    </row>
    <row r="106" spans="1:9" s="1" customFormat="1" ht="13.5" customHeight="1">
      <c r="A106" s="118">
        <v>84</v>
      </c>
      <c r="B106" s="91" t="s">
        <v>200</v>
      </c>
      <c r="C106" s="20" t="s">
        <v>118</v>
      </c>
      <c r="D106" s="21" t="s">
        <v>65</v>
      </c>
      <c r="E106" s="22">
        <v>950</v>
      </c>
      <c r="F106" s="22">
        <f>ROUND(E106*0.97,0)</f>
        <v>922</v>
      </c>
      <c r="G106" s="22">
        <f>ROUND(E106*0.95,0)</f>
        <v>903</v>
      </c>
      <c r="H106" s="23">
        <f>ROUND(E106*0.93,0)</f>
        <v>884</v>
      </c>
      <c r="I106" s="18"/>
    </row>
    <row r="107" spans="1:9" s="1" customFormat="1" ht="9" customHeight="1">
      <c r="A107" s="57"/>
      <c r="B107" s="54"/>
      <c r="C107" s="54"/>
      <c r="D107" s="54"/>
      <c r="E107" s="55"/>
      <c r="F107" s="55"/>
      <c r="G107" s="55"/>
      <c r="H107" s="58"/>
      <c r="I107" s="18"/>
    </row>
    <row r="108" spans="1:9" s="1" customFormat="1" ht="12">
      <c r="A108" s="19">
        <v>85</v>
      </c>
      <c r="B108" s="91" t="s">
        <v>113</v>
      </c>
      <c r="C108" s="20" t="s">
        <v>68</v>
      </c>
      <c r="D108" s="21" t="s">
        <v>63</v>
      </c>
      <c r="E108" s="22">
        <v>650</v>
      </c>
      <c r="F108" s="22">
        <f t="shared" si="18"/>
        <v>630.5</v>
      </c>
      <c r="G108" s="22">
        <f t="shared" si="19"/>
        <v>617.5</v>
      </c>
      <c r="H108" s="23">
        <f t="shared" si="20"/>
        <v>604.5</v>
      </c>
      <c r="I108" s="18"/>
    </row>
    <row r="109" spans="1:9" s="1" customFormat="1" ht="15" customHeight="1">
      <c r="A109" s="19">
        <v>86</v>
      </c>
      <c r="B109" s="91" t="s">
        <v>201</v>
      </c>
      <c r="C109" s="20" t="s">
        <v>68</v>
      </c>
      <c r="D109" s="21" t="s">
        <v>63</v>
      </c>
      <c r="E109" s="22">
        <v>690</v>
      </c>
      <c r="F109" s="22">
        <f>ROUND(E109*0.97,0)</f>
        <v>669</v>
      </c>
      <c r="G109" s="22">
        <f>ROUND(E109*0.95,0)</f>
        <v>656</v>
      </c>
      <c r="H109" s="23">
        <f>ROUND(E109*0.93,0)</f>
        <v>642</v>
      </c>
      <c r="I109" s="18"/>
    </row>
    <row r="110" spans="1:9" s="1" customFormat="1" ht="12">
      <c r="A110" s="19">
        <v>87</v>
      </c>
      <c r="B110" s="91" t="s">
        <v>70</v>
      </c>
      <c r="C110" s="20" t="s">
        <v>68</v>
      </c>
      <c r="D110" s="21" t="s">
        <v>65</v>
      </c>
      <c r="E110" s="22">
        <v>700</v>
      </c>
      <c r="F110" s="22">
        <f t="shared" si="18"/>
        <v>679</v>
      </c>
      <c r="G110" s="22">
        <f t="shared" si="19"/>
        <v>665</v>
      </c>
      <c r="H110" s="23">
        <f t="shared" si="20"/>
        <v>651</v>
      </c>
      <c r="I110" s="18"/>
    </row>
    <row r="111" spans="1:9" s="1" customFormat="1" ht="12">
      <c r="A111" s="19">
        <v>88</v>
      </c>
      <c r="B111" s="91" t="s">
        <v>71</v>
      </c>
      <c r="C111" s="20" t="s">
        <v>68</v>
      </c>
      <c r="D111" s="21" t="s">
        <v>65</v>
      </c>
      <c r="E111" s="22">
        <v>650</v>
      </c>
      <c r="F111" s="22">
        <f t="shared" si="18"/>
        <v>630.5</v>
      </c>
      <c r="G111" s="22">
        <f t="shared" si="19"/>
        <v>617.5</v>
      </c>
      <c r="H111" s="23">
        <f t="shared" si="20"/>
        <v>604.5</v>
      </c>
      <c r="I111" s="18"/>
    </row>
    <row r="112" spans="1:9" s="1" customFormat="1" ht="12">
      <c r="A112" s="19">
        <v>89</v>
      </c>
      <c r="B112" s="91" t="s">
        <v>115</v>
      </c>
      <c r="C112" s="20" t="s">
        <v>120</v>
      </c>
      <c r="D112" s="21" t="s">
        <v>65</v>
      </c>
      <c r="E112" s="22">
        <v>850</v>
      </c>
      <c r="F112" s="22">
        <f t="shared" si="18"/>
        <v>824.5</v>
      </c>
      <c r="G112" s="22">
        <f t="shared" si="19"/>
        <v>807.5</v>
      </c>
      <c r="H112" s="23">
        <f t="shared" si="20"/>
        <v>790.5</v>
      </c>
      <c r="I112" s="18"/>
    </row>
    <row r="113" spans="1:9" s="1" customFormat="1" ht="12">
      <c r="A113" s="19">
        <v>90</v>
      </c>
      <c r="B113" s="109" t="s">
        <v>69</v>
      </c>
      <c r="C113" s="20" t="s">
        <v>120</v>
      </c>
      <c r="D113" s="21" t="s">
        <v>207</v>
      </c>
      <c r="E113" s="112">
        <v>650</v>
      </c>
      <c r="F113" s="112">
        <f t="shared" si="18"/>
        <v>630.5</v>
      </c>
      <c r="G113" s="112">
        <f t="shared" si="19"/>
        <v>617.5</v>
      </c>
      <c r="H113" s="113">
        <f t="shared" si="20"/>
        <v>604.5</v>
      </c>
      <c r="I113" s="18"/>
    </row>
    <row r="114" spans="1:9" s="1" customFormat="1" ht="15" customHeight="1" thickBot="1">
      <c r="A114" s="19">
        <v>91</v>
      </c>
      <c r="B114" s="101" t="s">
        <v>202</v>
      </c>
      <c r="C114" s="28" t="s">
        <v>119</v>
      </c>
      <c r="D114" s="29" t="s">
        <v>65</v>
      </c>
      <c r="E114" s="30">
        <v>850</v>
      </c>
      <c r="F114" s="30">
        <f>ROUND(E114*0.97,0)</f>
        <v>825</v>
      </c>
      <c r="G114" s="30">
        <f>ROUND(E114*0.95,0)</f>
        <v>808</v>
      </c>
      <c r="H114" s="31">
        <f>ROUND(E114*0.93,0)</f>
        <v>791</v>
      </c>
      <c r="I114" s="18"/>
    </row>
    <row r="115" spans="1:8" s="1" customFormat="1" ht="5.25" customHeight="1">
      <c r="A115" s="39"/>
      <c r="B115" s="40"/>
      <c r="C115" s="41"/>
      <c r="D115" s="42"/>
      <c r="E115" s="43"/>
      <c r="F115" s="44"/>
      <c r="G115" s="44"/>
      <c r="H115" s="44"/>
    </row>
    <row r="116" spans="1:8" s="1" customFormat="1" ht="13.5" thickBot="1">
      <c r="A116" s="45"/>
      <c r="C116" s="46" t="s">
        <v>27</v>
      </c>
      <c r="D116" s="12"/>
      <c r="E116" s="47"/>
      <c r="F116" s="12"/>
      <c r="G116" s="12"/>
      <c r="H116" s="12"/>
    </row>
    <row r="117" spans="1:11" ht="26.25" thickBot="1">
      <c r="A117" s="61" t="s">
        <v>28</v>
      </c>
      <c r="B117" s="62" t="s">
        <v>29</v>
      </c>
      <c r="C117" s="144" t="s">
        <v>7</v>
      </c>
      <c r="D117" s="144"/>
      <c r="E117" s="144"/>
      <c r="F117" s="144" t="s">
        <v>8</v>
      </c>
      <c r="G117" s="144"/>
      <c r="H117" s="63" t="s">
        <v>30</v>
      </c>
      <c r="K117" s="1"/>
    </row>
    <row r="118" spans="1:11" s="1" customFormat="1" ht="12.75">
      <c r="A118" s="64">
        <v>1</v>
      </c>
      <c r="B118" s="89" t="s">
        <v>14</v>
      </c>
      <c r="C118" s="152" t="s">
        <v>37</v>
      </c>
      <c r="D118" s="153"/>
      <c r="E118" s="154"/>
      <c r="F118" s="155" t="s">
        <v>13</v>
      </c>
      <c r="G118" s="156"/>
      <c r="H118" s="88">
        <v>1100</v>
      </c>
      <c r="K118"/>
    </row>
    <row r="119" spans="1:8" s="1" customFormat="1" ht="12.75">
      <c r="A119" s="64">
        <v>2</v>
      </c>
      <c r="B119" s="89" t="s">
        <v>73</v>
      </c>
      <c r="C119" s="132" t="s">
        <v>36</v>
      </c>
      <c r="D119" s="132"/>
      <c r="E119" s="132"/>
      <c r="F119" s="133" t="s">
        <v>13</v>
      </c>
      <c r="G119" s="133"/>
      <c r="H119" s="88">
        <v>900</v>
      </c>
    </row>
    <row r="120" spans="1:8" s="1" customFormat="1" ht="6.75" customHeight="1">
      <c r="A120" s="68"/>
      <c r="B120" s="69"/>
      <c r="C120" s="69"/>
      <c r="D120" s="69"/>
      <c r="E120" s="69"/>
      <c r="F120" s="69"/>
      <c r="G120" s="69"/>
      <c r="H120" s="103"/>
    </row>
    <row r="121" spans="1:8" s="1" customFormat="1" ht="12.75">
      <c r="A121" s="64">
        <v>3</v>
      </c>
      <c r="B121" s="89" t="s">
        <v>74</v>
      </c>
      <c r="C121" s="132" t="s">
        <v>191</v>
      </c>
      <c r="D121" s="132"/>
      <c r="E121" s="132"/>
      <c r="F121" s="133" t="s">
        <v>15</v>
      </c>
      <c r="G121" s="133"/>
      <c r="H121" s="88">
        <v>750</v>
      </c>
    </row>
    <row r="122" spans="1:8" s="1" customFormat="1" ht="6.75" customHeight="1">
      <c r="A122" s="68"/>
      <c r="B122" s="69"/>
      <c r="C122" s="69"/>
      <c r="D122" s="69"/>
      <c r="E122" s="69"/>
      <c r="F122" s="69"/>
      <c r="G122" s="69"/>
      <c r="H122" s="103"/>
    </row>
    <row r="123" spans="1:8" s="1" customFormat="1" ht="12.75">
      <c r="A123" s="64">
        <v>4</v>
      </c>
      <c r="B123" s="89" t="s">
        <v>76</v>
      </c>
      <c r="C123" s="132" t="s">
        <v>192</v>
      </c>
      <c r="D123" s="132"/>
      <c r="E123" s="132"/>
      <c r="F123" s="133" t="s">
        <v>15</v>
      </c>
      <c r="G123" s="133"/>
      <c r="H123" s="88">
        <v>900</v>
      </c>
    </row>
    <row r="124" spans="1:8" s="1" customFormat="1" ht="6.75" customHeight="1">
      <c r="A124" s="68"/>
      <c r="B124" s="69"/>
      <c r="C124" s="69"/>
      <c r="D124" s="69"/>
      <c r="E124" s="69"/>
      <c r="F124" s="69"/>
      <c r="G124" s="69"/>
      <c r="H124" s="103"/>
    </row>
    <row r="125" spans="1:8" s="1" customFormat="1" ht="12.75">
      <c r="A125" s="64">
        <v>5</v>
      </c>
      <c r="B125" s="89" t="s">
        <v>42</v>
      </c>
      <c r="C125" s="132" t="s">
        <v>16</v>
      </c>
      <c r="D125" s="132"/>
      <c r="E125" s="132"/>
      <c r="F125" s="133" t="s">
        <v>18</v>
      </c>
      <c r="G125" s="133"/>
      <c r="H125" s="88">
        <v>700</v>
      </c>
    </row>
    <row r="126" spans="1:8" s="1" customFormat="1" ht="12.75">
      <c r="A126" s="64">
        <v>6</v>
      </c>
      <c r="B126" s="89" t="s">
        <v>43</v>
      </c>
      <c r="C126" s="132" t="s">
        <v>193</v>
      </c>
      <c r="D126" s="132"/>
      <c r="E126" s="132"/>
      <c r="F126" s="133" t="s">
        <v>18</v>
      </c>
      <c r="G126" s="133"/>
      <c r="H126" s="88">
        <v>950</v>
      </c>
    </row>
    <row r="127" spans="1:8" s="1" customFormat="1" ht="12.75">
      <c r="A127" s="64">
        <v>7</v>
      </c>
      <c r="B127" s="89" t="s">
        <v>83</v>
      </c>
      <c r="C127" s="132" t="s">
        <v>193</v>
      </c>
      <c r="D127" s="132"/>
      <c r="E127" s="132"/>
      <c r="F127" s="133" t="s">
        <v>18</v>
      </c>
      <c r="G127" s="133"/>
      <c r="H127" s="88">
        <v>950</v>
      </c>
    </row>
    <row r="128" spans="1:8" s="1" customFormat="1" ht="12.75">
      <c r="A128" s="64">
        <v>8</v>
      </c>
      <c r="B128" s="89" t="s">
        <v>84</v>
      </c>
      <c r="C128" s="132" t="s">
        <v>193</v>
      </c>
      <c r="D128" s="132"/>
      <c r="E128" s="132"/>
      <c r="F128" s="133" t="s">
        <v>18</v>
      </c>
      <c r="G128" s="133"/>
      <c r="H128" s="88">
        <v>1100</v>
      </c>
    </row>
    <row r="129" spans="1:8" s="1" customFormat="1" ht="12.75">
      <c r="A129" s="64">
        <v>9</v>
      </c>
      <c r="B129" s="89" t="s">
        <v>124</v>
      </c>
      <c r="C129" s="132" t="s">
        <v>16</v>
      </c>
      <c r="D129" s="132"/>
      <c r="E129" s="132"/>
      <c r="F129" s="133" t="s">
        <v>19</v>
      </c>
      <c r="G129" s="133"/>
      <c r="H129" s="88">
        <v>750</v>
      </c>
    </row>
    <row r="130" spans="1:8" s="1" customFormat="1" ht="12.75">
      <c r="A130" s="64">
        <v>10</v>
      </c>
      <c r="B130" s="89" t="s">
        <v>44</v>
      </c>
      <c r="C130" s="132" t="s">
        <v>16</v>
      </c>
      <c r="D130" s="132"/>
      <c r="E130" s="132"/>
      <c r="F130" s="133" t="s">
        <v>19</v>
      </c>
      <c r="G130" s="133"/>
      <c r="H130" s="88">
        <v>500</v>
      </c>
    </row>
    <row r="131" spans="1:8" s="1" customFormat="1" ht="12.75">
      <c r="A131" s="64">
        <v>11</v>
      </c>
      <c r="B131" s="89" t="s">
        <v>88</v>
      </c>
      <c r="C131" s="132" t="s">
        <v>16</v>
      </c>
      <c r="D131" s="132"/>
      <c r="E131" s="132"/>
      <c r="F131" s="133" t="s">
        <v>19</v>
      </c>
      <c r="G131" s="133"/>
      <c r="H131" s="88">
        <v>950</v>
      </c>
    </row>
    <row r="132" spans="1:8" s="1" customFormat="1" ht="6.75" customHeight="1">
      <c r="A132" s="68"/>
      <c r="B132" s="69"/>
      <c r="C132" s="69"/>
      <c r="D132" s="69"/>
      <c r="E132" s="69"/>
      <c r="F132" s="69"/>
      <c r="G132" s="69"/>
      <c r="H132" s="103"/>
    </row>
    <row r="133" spans="1:8" s="1" customFormat="1" ht="12.75">
      <c r="A133" s="64">
        <v>12</v>
      </c>
      <c r="B133" s="89" t="s">
        <v>78</v>
      </c>
      <c r="C133" s="132" t="s">
        <v>20</v>
      </c>
      <c r="D133" s="132"/>
      <c r="E133" s="132"/>
      <c r="F133" s="133" t="s">
        <v>15</v>
      </c>
      <c r="G133" s="133"/>
      <c r="H133" s="88">
        <v>600</v>
      </c>
    </row>
    <row r="134" spans="1:8" s="1" customFormat="1" ht="12.75">
      <c r="A134" s="64">
        <v>13</v>
      </c>
      <c r="B134" s="89" t="s">
        <v>79</v>
      </c>
      <c r="C134" s="132" t="s">
        <v>20</v>
      </c>
      <c r="D134" s="132"/>
      <c r="E134" s="132"/>
      <c r="F134" s="133" t="s">
        <v>15</v>
      </c>
      <c r="G134" s="133"/>
      <c r="H134" s="88">
        <v>850</v>
      </c>
    </row>
    <row r="135" spans="1:8" s="1" customFormat="1" ht="12.75">
      <c r="A135" s="64">
        <v>14</v>
      </c>
      <c r="B135" s="89" t="s">
        <v>81</v>
      </c>
      <c r="C135" s="132" t="s">
        <v>20</v>
      </c>
      <c r="D135" s="132"/>
      <c r="E135" s="132"/>
      <c r="F135" s="133" t="s">
        <v>17</v>
      </c>
      <c r="G135" s="133"/>
      <c r="H135" s="88">
        <v>1000</v>
      </c>
    </row>
    <row r="136" spans="1:11" s="93" customFormat="1" ht="12.75">
      <c r="A136" s="64">
        <v>15</v>
      </c>
      <c r="B136" s="92" t="s">
        <v>126</v>
      </c>
      <c r="C136" s="132" t="s">
        <v>194</v>
      </c>
      <c r="D136" s="132"/>
      <c r="E136" s="132"/>
      <c r="F136" s="133" t="s">
        <v>18</v>
      </c>
      <c r="G136" s="133"/>
      <c r="H136" s="102">
        <v>600</v>
      </c>
      <c r="I136" s="94"/>
      <c r="K136" s="1"/>
    </row>
    <row r="137" spans="1:11" s="1" customFormat="1" ht="12.75">
      <c r="A137" s="64">
        <v>16</v>
      </c>
      <c r="B137" s="89" t="s">
        <v>45</v>
      </c>
      <c r="C137" s="132" t="s">
        <v>194</v>
      </c>
      <c r="D137" s="132"/>
      <c r="E137" s="132"/>
      <c r="F137" s="133" t="s">
        <v>18</v>
      </c>
      <c r="G137" s="133"/>
      <c r="H137" s="88">
        <v>600</v>
      </c>
      <c r="K137" s="93"/>
    </row>
    <row r="138" spans="1:8" s="1" customFormat="1" ht="12.75">
      <c r="A138" s="64">
        <v>17</v>
      </c>
      <c r="B138" s="89" t="s">
        <v>85</v>
      </c>
      <c r="C138" s="132" t="s">
        <v>194</v>
      </c>
      <c r="D138" s="132"/>
      <c r="E138" s="132"/>
      <c r="F138" s="133" t="s">
        <v>18</v>
      </c>
      <c r="G138" s="133"/>
      <c r="H138" s="88">
        <v>800</v>
      </c>
    </row>
    <row r="139" spans="1:8" s="1" customFormat="1" ht="12.75">
      <c r="A139" s="64">
        <v>18</v>
      </c>
      <c r="B139" s="89" t="s">
        <v>86</v>
      </c>
      <c r="C139" s="132" t="s">
        <v>20</v>
      </c>
      <c r="D139" s="132"/>
      <c r="E139" s="132"/>
      <c r="F139" s="133" t="s">
        <v>18</v>
      </c>
      <c r="G139" s="133"/>
      <c r="H139" s="88">
        <v>950</v>
      </c>
    </row>
    <row r="140" spans="1:8" s="1" customFormat="1" ht="12.75">
      <c r="A140" s="64">
        <v>19</v>
      </c>
      <c r="B140" s="89" t="s">
        <v>46</v>
      </c>
      <c r="C140" s="132" t="s">
        <v>20</v>
      </c>
      <c r="D140" s="132"/>
      <c r="E140" s="132"/>
      <c r="F140" s="135" t="s">
        <v>19</v>
      </c>
      <c r="G140" s="135"/>
      <c r="H140" s="88">
        <v>800</v>
      </c>
    </row>
    <row r="141" spans="1:8" s="1" customFormat="1" ht="12.75">
      <c r="A141" s="64">
        <v>20</v>
      </c>
      <c r="B141" s="60" t="s">
        <v>47</v>
      </c>
      <c r="C141" s="134" t="s">
        <v>20</v>
      </c>
      <c r="D141" s="134"/>
      <c r="E141" s="134"/>
      <c r="F141" s="135" t="s">
        <v>19</v>
      </c>
      <c r="G141" s="135"/>
      <c r="H141" s="65">
        <v>600</v>
      </c>
    </row>
    <row r="142" spans="1:8" s="1" customFormat="1" ht="12.75">
      <c r="A142" s="64">
        <v>21</v>
      </c>
      <c r="B142" s="89" t="s">
        <v>89</v>
      </c>
      <c r="C142" s="132" t="s">
        <v>20</v>
      </c>
      <c r="D142" s="132"/>
      <c r="E142" s="132"/>
      <c r="F142" s="133" t="s">
        <v>19</v>
      </c>
      <c r="G142" s="133"/>
      <c r="H142" s="88">
        <v>990</v>
      </c>
    </row>
    <row r="143" spans="1:8" s="1" customFormat="1" ht="12.75">
      <c r="A143" s="64">
        <v>22</v>
      </c>
      <c r="B143" s="89" t="s">
        <v>90</v>
      </c>
      <c r="C143" s="132" t="s">
        <v>20</v>
      </c>
      <c r="D143" s="132"/>
      <c r="E143" s="132"/>
      <c r="F143" s="133" t="s">
        <v>19</v>
      </c>
      <c r="G143" s="133"/>
      <c r="H143" s="88">
        <v>650</v>
      </c>
    </row>
    <row r="144" spans="1:8" s="1" customFormat="1" ht="6.75" customHeight="1">
      <c r="A144" s="68"/>
      <c r="B144" s="69"/>
      <c r="C144" s="69"/>
      <c r="D144" s="69"/>
      <c r="E144" s="69"/>
      <c r="F144" s="69"/>
      <c r="G144" s="69"/>
      <c r="H144" s="103"/>
    </row>
    <row r="145" spans="1:8" s="1" customFormat="1" ht="12.75">
      <c r="A145" s="64">
        <v>23</v>
      </c>
      <c r="B145" s="60" t="s">
        <v>51</v>
      </c>
      <c r="C145" s="136" t="s">
        <v>50</v>
      </c>
      <c r="D145" s="137"/>
      <c r="E145" s="138"/>
      <c r="F145" s="139" t="s">
        <v>17</v>
      </c>
      <c r="G145" s="140"/>
      <c r="H145" s="65">
        <v>400</v>
      </c>
    </row>
    <row r="146" spans="1:8" s="1" customFormat="1" ht="12.75">
      <c r="A146" s="64">
        <v>24</v>
      </c>
      <c r="B146" s="60" t="s">
        <v>96</v>
      </c>
      <c r="C146" s="136" t="s">
        <v>22</v>
      </c>
      <c r="D146" s="137"/>
      <c r="E146" s="138"/>
      <c r="F146" s="139" t="s">
        <v>17</v>
      </c>
      <c r="G146" s="140"/>
      <c r="H146" s="65">
        <v>550</v>
      </c>
    </row>
    <row r="147" spans="1:8" s="1" customFormat="1" ht="12.75">
      <c r="A147" s="64">
        <v>25</v>
      </c>
      <c r="B147" s="60" t="s">
        <v>97</v>
      </c>
      <c r="C147" s="136" t="s">
        <v>22</v>
      </c>
      <c r="D147" s="137"/>
      <c r="E147" s="138"/>
      <c r="F147" s="139" t="s">
        <v>17</v>
      </c>
      <c r="G147" s="140"/>
      <c r="H147" s="65">
        <v>600</v>
      </c>
    </row>
    <row r="148" spans="1:8" s="1" customFormat="1" ht="12.75">
      <c r="A148" s="64">
        <v>26</v>
      </c>
      <c r="B148" s="60" t="s">
        <v>125</v>
      </c>
      <c r="C148" s="136" t="s">
        <v>195</v>
      </c>
      <c r="D148" s="137"/>
      <c r="E148" s="138"/>
      <c r="F148" s="139" t="s">
        <v>18</v>
      </c>
      <c r="G148" s="140"/>
      <c r="H148" s="65">
        <v>500</v>
      </c>
    </row>
    <row r="149" spans="1:8" s="1" customFormat="1" ht="12.75">
      <c r="A149" s="64">
        <v>27</v>
      </c>
      <c r="B149" s="60" t="s">
        <v>52</v>
      </c>
      <c r="C149" s="136" t="s">
        <v>22</v>
      </c>
      <c r="D149" s="137"/>
      <c r="E149" s="138"/>
      <c r="F149" s="139" t="s">
        <v>18</v>
      </c>
      <c r="G149" s="140"/>
      <c r="H149" s="65">
        <v>350</v>
      </c>
    </row>
    <row r="150" spans="1:8" s="1" customFormat="1" ht="12.75">
      <c r="A150" s="64">
        <v>28</v>
      </c>
      <c r="B150" s="60" t="s">
        <v>53</v>
      </c>
      <c r="C150" s="136" t="s">
        <v>22</v>
      </c>
      <c r="D150" s="137"/>
      <c r="E150" s="138"/>
      <c r="F150" s="139" t="s">
        <v>18</v>
      </c>
      <c r="G150" s="140"/>
      <c r="H150" s="65">
        <v>300</v>
      </c>
    </row>
    <row r="151" spans="1:8" s="1" customFormat="1" ht="12.75">
      <c r="A151" s="64">
        <v>29</v>
      </c>
      <c r="B151" s="60" t="s">
        <v>100</v>
      </c>
      <c r="C151" s="136" t="s">
        <v>22</v>
      </c>
      <c r="D151" s="137"/>
      <c r="E151" s="138"/>
      <c r="F151" s="139" t="s">
        <v>18</v>
      </c>
      <c r="G151" s="140"/>
      <c r="H151" s="65">
        <v>700</v>
      </c>
    </row>
    <row r="152" spans="1:8" s="1" customFormat="1" ht="12.75">
      <c r="A152" s="64">
        <v>30</v>
      </c>
      <c r="B152" s="60" t="s">
        <v>54</v>
      </c>
      <c r="C152" s="136" t="s">
        <v>22</v>
      </c>
      <c r="D152" s="137"/>
      <c r="E152" s="138"/>
      <c r="F152" s="139" t="s">
        <v>19</v>
      </c>
      <c r="G152" s="140"/>
      <c r="H152" s="65">
        <v>400</v>
      </c>
    </row>
    <row r="153" spans="1:8" s="1" customFormat="1" ht="12.75">
      <c r="A153" s="64">
        <v>31</v>
      </c>
      <c r="B153" s="60" t="s">
        <v>103</v>
      </c>
      <c r="C153" s="136" t="s">
        <v>195</v>
      </c>
      <c r="D153" s="137"/>
      <c r="E153" s="138"/>
      <c r="F153" s="139" t="s">
        <v>19</v>
      </c>
      <c r="G153" s="140"/>
      <c r="H153" s="65">
        <v>800</v>
      </c>
    </row>
    <row r="154" spans="1:8" s="1" customFormat="1" ht="12.75">
      <c r="A154" s="64">
        <v>32</v>
      </c>
      <c r="B154" s="60" t="s">
        <v>104</v>
      </c>
      <c r="C154" s="136" t="s">
        <v>22</v>
      </c>
      <c r="D154" s="137"/>
      <c r="E154" s="138"/>
      <c r="F154" s="139" t="s">
        <v>19</v>
      </c>
      <c r="G154" s="140"/>
      <c r="H154" s="65">
        <v>750</v>
      </c>
    </row>
    <row r="155" spans="1:8" s="1" customFormat="1" ht="6.75" customHeight="1">
      <c r="A155" s="68"/>
      <c r="B155" s="69"/>
      <c r="C155" s="69"/>
      <c r="D155" s="69"/>
      <c r="E155" s="69"/>
      <c r="F155" s="69"/>
      <c r="G155" s="69"/>
      <c r="H155" s="103"/>
    </row>
    <row r="156" spans="1:8" s="1" customFormat="1" ht="12.75">
      <c r="A156" s="64">
        <v>33</v>
      </c>
      <c r="B156" s="60" t="s">
        <v>94</v>
      </c>
      <c r="C156" s="136" t="s">
        <v>23</v>
      </c>
      <c r="D156" s="137"/>
      <c r="E156" s="138"/>
      <c r="F156" s="139" t="s">
        <v>15</v>
      </c>
      <c r="G156" s="140"/>
      <c r="H156" s="73">
        <v>800</v>
      </c>
    </row>
    <row r="157" spans="1:8" s="1" customFormat="1" ht="12.75">
      <c r="A157" s="64">
        <v>34</v>
      </c>
      <c r="B157" s="60" t="s">
        <v>55</v>
      </c>
      <c r="C157" s="136" t="s">
        <v>196</v>
      </c>
      <c r="D157" s="137"/>
      <c r="E157" s="138"/>
      <c r="F157" s="139" t="s">
        <v>17</v>
      </c>
      <c r="G157" s="140"/>
      <c r="H157" s="65">
        <v>600</v>
      </c>
    </row>
    <row r="158" spans="1:8" s="1" customFormat="1" ht="12.75">
      <c r="A158" s="64">
        <v>35</v>
      </c>
      <c r="B158" s="60" t="s">
        <v>56</v>
      </c>
      <c r="C158" s="136" t="s">
        <v>24</v>
      </c>
      <c r="D158" s="137"/>
      <c r="E158" s="138"/>
      <c r="F158" s="139" t="s">
        <v>17</v>
      </c>
      <c r="G158" s="140"/>
      <c r="H158" s="65">
        <v>400</v>
      </c>
    </row>
    <row r="159" spans="1:8" s="1" customFormat="1" ht="12.75">
      <c r="A159" s="64">
        <v>36</v>
      </c>
      <c r="B159" s="60" t="s">
        <v>99</v>
      </c>
      <c r="C159" s="136" t="s">
        <v>24</v>
      </c>
      <c r="D159" s="137"/>
      <c r="E159" s="138"/>
      <c r="F159" s="139" t="s">
        <v>17</v>
      </c>
      <c r="G159" s="140"/>
      <c r="H159" s="73">
        <v>800</v>
      </c>
    </row>
    <row r="160" spans="1:8" s="1" customFormat="1" ht="12.75">
      <c r="A160" s="64">
        <v>37</v>
      </c>
      <c r="B160" s="60" t="s">
        <v>101</v>
      </c>
      <c r="C160" s="136" t="s">
        <v>23</v>
      </c>
      <c r="D160" s="137"/>
      <c r="E160" s="138"/>
      <c r="F160" s="139" t="s">
        <v>18</v>
      </c>
      <c r="G160" s="140"/>
      <c r="H160" s="73">
        <v>900</v>
      </c>
    </row>
    <row r="161" spans="1:8" s="1" customFormat="1" ht="12.75">
      <c r="A161" s="64">
        <v>38</v>
      </c>
      <c r="B161" s="60" t="s">
        <v>57</v>
      </c>
      <c r="C161" s="136" t="s">
        <v>23</v>
      </c>
      <c r="D161" s="137"/>
      <c r="E161" s="138"/>
      <c r="F161" s="139" t="s">
        <v>19</v>
      </c>
      <c r="G161" s="140"/>
      <c r="H161" s="73">
        <v>550</v>
      </c>
    </row>
    <row r="162" spans="1:8" s="1" customFormat="1" ht="12.75">
      <c r="A162" s="64">
        <v>39</v>
      </c>
      <c r="B162" s="60" t="s">
        <v>106</v>
      </c>
      <c r="C162" s="136" t="s">
        <v>24</v>
      </c>
      <c r="D162" s="137"/>
      <c r="E162" s="138"/>
      <c r="F162" s="139" t="s">
        <v>105</v>
      </c>
      <c r="G162" s="140"/>
      <c r="H162" s="73">
        <v>750</v>
      </c>
    </row>
    <row r="163" spans="1:8" s="1" customFormat="1" ht="12.75">
      <c r="A163" s="64">
        <v>40</v>
      </c>
      <c r="B163" s="60" t="s">
        <v>107</v>
      </c>
      <c r="C163" s="136" t="s">
        <v>23</v>
      </c>
      <c r="D163" s="137"/>
      <c r="E163" s="138"/>
      <c r="F163" s="139" t="s">
        <v>19</v>
      </c>
      <c r="G163" s="140"/>
      <c r="H163" s="73">
        <v>700</v>
      </c>
    </row>
    <row r="164" spans="1:8" s="1" customFormat="1" ht="6.75" customHeight="1">
      <c r="A164" s="71"/>
      <c r="B164" s="72"/>
      <c r="C164" s="72"/>
      <c r="D164" s="72"/>
      <c r="E164" s="72"/>
      <c r="F164" s="72"/>
      <c r="G164" s="72"/>
      <c r="H164" s="104"/>
    </row>
    <row r="165" spans="1:8" s="1" customFormat="1" ht="12.75">
      <c r="A165" s="64">
        <v>41</v>
      </c>
      <c r="B165" s="60" t="s">
        <v>110</v>
      </c>
      <c r="C165" s="136" t="s">
        <v>59</v>
      </c>
      <c r="D165" s="137"/>
      <c r="E165" s="138"/>
      <c r="F165" s="139" t="s">
        <v>17</v>
      </c>
      <c r="G165" s="140"/>
      <c r="H165" s="70">
        <v>850</v>
      </c>
    </row>
    <row r="166" spans="1:8" s="1" customFormat="1" ht="12.75">
      <c r="A166" s="64">
        <v>42</v>
      </c>
      <c r="B166" s="60" t="s">
        <v>112</v>
      </c>
      <c r="C166" s="136" t="s">
        <v>26</v>
      </c>
      <c r="D166" s="137"/>
      <c r="E166" s="138"/>
      <c r="F166" s="139" t="s">
        <v>18</v>
      </c>
      <c r="G166" s="140"/>
      <c r="H166" s="70">
        <v>1000</v>
      </c>
    </row>
    <row r="167" spans="1:8" s="1" customFormat="1" ht="6.75" customHeight="1">
      <c r="A167" s="71"/>
      <c r="B167" s="72"/>
      <c r="C167" s="72"/>
      <c r="D167" s="72"/>
      <c r="E167" s="72"/>
      <c r="F167" s="72"/>
      <c r="G167" s="72"/>
      <c r="H167" s="104"/>
    </row>
    <row r="168" spans="1:8" s="1" customFormat="1" ht="13.5" thickBot="1">
      <c r="A168" s="66">
        <v>43</v>
      </c>
      <c r="B168" s="90" t="s">
        <v>116</v>
      </c>
      <c r="C168" s="157" t="s">
        <v>197</v>
      </c>
      <c r="D168" s="158"/>
      <c r="E168" s="159"/>
      <c r="F168" s="160" t="s">
        <v>65</v>
      </c>
      <c r="G168" s="161"/>
      <c r="H168" s="67">
        <v>500</v>
      </c>
    </row>
    <row r="169" s="1" customFormat="1" ht="8.25" customHeight="1">
      <c r="A169" s="48"/>
    </row>
    <row r="170" spans="1:8" s="1" customFormat="1" ht="12.75">
      <c r="A170" s="45"/>
      <c r="B170" s="49" t="s">
        <v>31</v>
      </c>
      <c r="C170"/>
      <c r="E170" s="50" t="s">
        <v>32</v>
      </c>
      <c r="F170"/>
      <c r="G170"/>
      <c r="H170"/>
    </row>
    <row r="171" spans="1:8" s="1" customFormat="1" ht="12.75">
      <c r="A171" s="51"/>
      <c r="B171" s="49" t="s">
        <v>188</v>
      </c>
      <c r="C171" s="47"/>
      <c r="E171" s="50" t="s">
        <v>33</v>
      </c>
      <c r="F171" s="47"/>
      <c r="G171" s="47"/>
      <c r="H171" s="47"/>
    </row>
    <row r="172" spans="1:8" s="1" customFormat="1" ht="12.75">
      <c r="A172" s="51"/>
      <c r="B172" s="49" t="s">
        <v>189</v>
      </c>
      <c r="C172" s="47"/>
      <c r="E172" s="47"/>
      <c r="F172" s="47"/>
      <c r="G172" s="47"/>
      <c r="H172" s="47"/>
    </row>
    <row r="173" spans="1:8" s="1" customFormat="1" ht="12.75">
      <c r="A173" s="51"/>
      <c r="B173" s="49" t="s">
        <v>190</v>
      </c>
      <c r="C173" s="47"/>
      <c r="E173" s="47"/>
      <c r="F173" s="47"/>
      <c r="G173" s="47"/>
      <c r="H173" s="47"/>
    </row>
    <row r="174" spans="1:11" ht="12.75">
      <c r="A174" s="51"/>
      <c r="B174" s="50" t="s">
        <v>34</v>
      </c>
      <c r="C174" s="47"/>
      <c r="E174" s="47"/>
      <c r="F174" s="47"/>
      <c r="G174" s="47"/>
      <c r="H174" s="47"/>
      <c r="K174" s="1"/>
    </row>
    <row r="175" spans="1:11" s="2" customFormat="1" ht="15.75">
      <c r="A175" s="45"/>
      <c r="B175" s="52" t="s">
        <v>35</v>
      </c>
      <c r="C175" s="12"/>
      <c r="D175" s="12"/>
      <c r="E175" s="47"/>
      <c r="F175" s="12"/>
      <c r="G175" s="12"/>
      <c r="H175" s="12"/>
      <c r="K175"/>
    </row>
    <row r="176" spans="1:8" s="2" customFormat="1" ht="12.75">
      <c r="A176" s="45"/>
      <c r="B176" s="53"/>
      <c r="C176" s="12"/>
      <c r="E176" s="47"/>
      <c r="F176" s="12"/>
      <c r="G176" s="12"/>
      <c r="H176" s="12"/>
    </row>
    <row r="177" spans="1:8" s="2" customFormat="1" ht="12.75">
      <c r="A177" s="45"/>
      <c r="B177" s="53"/>
      <c r="C177" s="12"/>
      <c r="E177" s="47"/>
      <c r="F177" s="12"/>
      <c r="G177" s="12"/>
      <c r="H177" s="12"/>
    </row>
    <row r="178" spans="1:11" ht="12.75">
      <c r="A178" s="45"/>
      <c r="B178" s="53"/>
      <c r="C178" s="12"/>
      <c r="D178" s="12"/>
      <c r="E178" s="47"/>
      <c r="F178" s="12"/>
      <c r="G178" s="12"/>
      <c r="H178" s="12"/>
      <c r="K178" s="2"/>
    </row>
    <row r="179" spans="1:8" ht="12.75">
      <c r="A179" s="45"/>
      <c r="B179" s="53"/>
      <c r="C179" s="12"/>
      <c r="D179" s="12"/>
      <c r="E179" s="47"/>
      <c r="F179" s="12"/>
      <c r="G179" s="12"/>
      <c r="H179" s="12"/>
    </row>
    <row r="180" spans="1:8" ht="12.75">
      <c r="A180" s="45"/>
      <c r="B180" s="53"/>
      <c r="C180" s="12"/>
      <c r="D180" s="12"/>
      <c r="E180" s="47"/>
      <c r="F180" s="12"/>
      <c r="G180" s="12"/>
      <c r="H180" s="12"/>
    </row>
    <row r="181" spans="1:8" ht="12.75">
      <c r="A181" s="45"/>
      <c r="B181" s="53"/>
      <c r="C181" s="12"/>
      <c r="D181" s="12"/>
      <c r="E181" s="47"/>
      <c r="F181" s="12"/>
      <c r="G181" s="12"/>
      <c r="H181" s="12"/>
    </row>
    <row r="182" spans="1:8" ht="12.75">
      <c r="A182" s="45"/>
      <c r="B182" s="53"/>
      <c r="C182" s="12"/>
      <c r="D182" s="12"/>
      <c r="E182" s="47"/>
      <c r="F182" s="12"/>
      <c r="G182" s="12"/>
      <c r="H182" s="12"/>
    </row>
    <row r="183" spans="1:8" ht="12.75">
      <c r="A183" s="45"/>
      <c r="B183" s="53"/>
      <c r="C183" s="12"/>
      <c r="D183" s="12"/>
      <c r="E183" s="47"/>
      <c r="F183" s="12"/>
      <c r="G183" s="12"/>
      <c r="H183" s="12"/>
    </row>
    <row r="184" spans="1:8" ht="12.75">
      <c r="A184" s="45"/>
      <c r="B184" s="53"/>
      <c r="C184" s="12"/>
      <c r="D184" s="12"/>
      <c r="E184" s="47"/>
      <c r="F184" s="12"/>
      <c r="G184" s="12"/>
      <c r="H184" s="12"/>
    </row>
    <row r="185" spans="1:8" ht="12.75">
      <c r="A185" s="45"/>
      <c r="B185" s="53"/>
      <c r="C185" s="12"/>
      <c r="D185" s="12"/>
      <c r="E185" s="47"/>
      <c r="F185" s="12"/>
      <c r="G185" s="12"/>
      <c r="H185" s="12"/>
    </row>
    <row r="186" spans="1:8" ht="12.75">
      <c r="A186" s="45"/>
      <c r="B186" s="53"/>
      <c r="C186" s="12"/>
      <c r="D186" s="12"/>
      <c r="E186" s="47"/>
      <c r="F186" s="12"/>
      <c r="G186" s="12"/>
      <c r="H186" s="12"/>
    </row>
    <row r="187" spans="1:8" ht="12.75">
      <c r="A187" s="45"/>
      <c r="B187" s="53"/>
      <c r="C187" s="12"/>
      <c r="D187" s="12"/>
      <c r="E187" s="47"/>
      <c r="F187" s="12"/>
      <c r="G187" s="12"/>
      <c r="H187" s="12"/>
    </row>
    <row r="188" spans="1:8" ht="12.75">
      <c r="A188" s="45"/>
      <c r="B188" s="53"/>
      <c r="C188" s="12"/>
      <c r="D188" s="12"/>
      <c r="E188" s="47"/>
      <c r="F188" s="12"/>
      <c r="G188" s="12"/>
      <c r="H188" s="12"/>
    </row>
    <row r="189" spans="1:8" ht="12.75">
      <c r="A189" s="45"/>
      <c r="B189" s="53"/>
      <c r="C189" s="12"/>
      <c r="D189" s="12"/>
      <c r="E189" s="47"/>
      <c r="F189" s="12"/>
      <c r="G189" s="12"/>
      <c r="H189" s="12"/>
    </row>
    <row r="190" spans="1:8" ht="12.75">
      <c r="A190" s="45"/>
      <c r="B190" s="53"/>
      <c r="C190" s="12"/>
      <c r="D190" s="12"/>
      <c r="E190" s="47"/>
      <c r="F190" s="12"/>
      <c r="G190" s="12"/>
      <c r="H190" s="12"/>
    </row>
    <row r="191" spans="1:8" ht="12.75">
      <c r="A191" s="45"/>
      <c r="B191" s="53"/>
      <c r="C191" s="12"/>
      <c r="D191" s="12"/>
      <c r="E191" s="47"/>
      <c r="F191" s="12"/>
      <c r="G191" s="12"/>
      <c r="H191" s="12"/>
    </row>
    <row r="192" spans="1:8" ht="12.75">
      <c r="A192" s="45"/>
      <c r="B192" s="53"/>
      <c r="C192" s="12"/>
      <c r="D192" s="12"/>
      <c r="E192" s="47"/>
      <c r="F192" s="12"/>
      <c r="G192" s="12"/>
      <c r="H192" s="12"/>
    </row>
    <row r="193" spans="1:8" ht="12.75">
      <c r="A193" s="45"/>
      <c r="B193" s="53"/>
      <c r="C193" s="12"/>
      <c r="D193" s="12"/>
      <c r="E193" s="47"/>
      <c r="F193" s="12"/>
      <c r="G193" s="12"/>
      <c r="H193" s="12"/>
    </row>
  </sheetData>
  <sheetProtection selectLockedCells="1" selectUnlockedCells="1"/>
  <mergeCells count="104">
    <mergeCell ref="C140:E140"/>
    <mergeCell ref="F140:G140"/>
    <mergeCell ref="C165:E165"/>
    <mergeCell ref="F165:G165"/>
    <mergeCell ref="C168:E168"/>
    <mergeCell ref="F168:G168"/>
    <mergeCell ref="C160:E160"/>
    <mergeCell ref="F160:G160"/>
    <mergeCell ref="C162:E162"/>
    <mergeCell ref="F162:G162"/>
    <mergeCell ref="C163:E163"/>
    <mergeCell ref="F163:G163"/>
    <mergeCell ref="C158:E158"/>
    <mergeCell ref="F158:G158"/>
    <mergeCell ref="C161:E161"/>
    <mergeCell ref="F161:G161"/>
    <mergeCell ref="C159:E159"/>
    <mergeCell ref="F159:G159"/>
    <mergeCell ref="C156:E156"/>
    <mergeCell ref="F156:G156"/>
    <mergeCell ref="C154:E154"/>
    <mergeCell ref="F154:G154"/>
    <mergeCell ref="C157:E157"/>
    <mergeCell ref="F157:G157"/>
    <mergeCell ref="C146:E146"/>
    <mergeCell ref="F146:G146"/>
    <mergeCell ref="C147:E147"/>
    <mergeCell ref="F147:G147"/>
    <mergeCell ref="C151:E151"/>
    <mergeCell ref="F151:G151"/>
    <mergeCell ref="C153:E153"/>
    <mergeCell ref="F153:G153"/>
    <mergeCell ref="C145:E145"/>
    <mergeCell ref="F145:G145"/>
    <mergeCell ref="C149:E149"/>
    <mergeCell ref="F149:G149"/>
    <mergeCell ref="C150:E150"/>
    <mergeCell ref="F150:G150"/>
    <mergeCell ref="C152:E152"/>
    <mergeCell ref="F152:G152"/>
    <mergeCell ref="C118:E118"/>
    <mergeCell ref="F118:G118"/>
    <mergeCell ref="C119:E119"/>
    <mergeCell ref="F119:G119"/>
    <mergeCell ref="C121:E121"/>
    <mergeCell ref="F121:G121"/>
    <mergeCell ref="D1:H1"/>
    <mergeCell ref="D2:H2"/>
    <mergeCell ref="D3:H3"/>
    <mergeCell ref="D4:H4"/>
    <mergeCell ref="D5:H5"/>
    <mergeCell ref="D6:H6"/>
    <mergeCell ref="D7:H7"/>
    <mergeCell ref="D8:H8"/>
    <mergeCell ref="D9:H9"/>
    <mergeCell ref="D10:H10"/>
    <mergeCell ref="A11:H11"/>
    <mergeCell ref="A12:H12"/>
    <mergeCell ref="A15:H15"/>
    <mergeCell ref="A62:H62"/>
    <mergeCell ref="A81:H81"/>
    <mergeCell ref="A98:H98"/>
    <mergeCell ref="C117:E117"/>
    <mergeCell ref="F117:G117"/>
    <mergeCell ref="C123:E123"/>
    <mergeCell ref="F123:G123"/>
    <mergeCell ref="C129:E129"/>
    <mergeCell ref="F129:G129"/>
    <mergeCell ref="C125:E125"/>
    <mergeCell ref="F125:G125"/>
    <mergeCell ref="C126:E126"/>
    <mergeCell ref="F126:G126"/>
    <mergeCell ref="C130:E130"/>
    <mergeCell ref="F130:G130"/>
    <mergeCell ref="C127:E127"/>
    <mergeCell ref="F127:G127"/>
    <mergeCell ref="C128:E128"/>
    <mergeCell ref="F128:G128"/>
    <mergeCell ref="C131:E131"/>
    <mergeCell ref="F131:G131"/>
    <mergeCell ref="C137:E137"/>
    <mergeCell ref="F137:G137"/>
    <mergeCell ref="C133:E133"/>
    <mergeCell ref="F133:G133"/>
    <mergeCell ref="C134:E134"/>
    <mergeCell ref="F134:G134"/>
    <mergeCell ref="C135:E135"/>
    <mergeCell ref="F135:G135"/>
    <mergeCell ref="C138:E138"/>
    <mergeCell ref="F138:G138"/>
    <mergeCell ref="C136:E136"/>
    <mergeCell ref="F136:G136"/>
    <mergeCell ref="C139:E139"/>
    <mergeCell ref="F139:G139"/>
    <mergeCell ref="C142:E142"/>
    <mergeCell ref="F142:G142"/>
    <mergeCell ref="C141:E141"/>
    <mergeCell ref="F141:G141"/>
    <mergeCell ref="C166:E166"/>
    <mergeCell ref="F166:G166"/>
    <mergeCell ref="C143:E143"/>
    <mergeCell ref="F143:G143"/>
    <mergeCell ref="C148:E148"/>
    <mergeCell ref="F148:G148"/>
  </mergeCells>
  <hyperlinks>
    <hyperlink ref="D9" r:id="rId1" display="http://www.g-n-k.ru"/>
  </hyperlinks>
  <printOptions horizontalCentered="1"/>
  <pageMargins left="0.3937007874015748" right="0.4330708661417323" top="0.31496062992125984" bottom="0.2362204724409449" header="0.2362204724409449" footer="0.1968503937007874"/>
  <pageSetup horizontalDpi="300" verticalDpi="300" orientation="portrait" paperSize="9" scale="74" r:id="rId3"/>
  <rowBreaks count="1" manualBreakCount="1">
    <brk id="8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2012-10-08T06:01:41Z</cp:lastPrinted>
  <dcterms:created xsi:type="dcterms:W3CDTF">2011-08-05T09:50:11Z</dcterms:created>
  <dcterms:modified xsi:type="dcterms:W3CDTF">2012-11-12T08:06:24Z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