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для женщин" sheetId="1" r:id="rId1"/>
    <sheet name="для мужчин" sheetId="2" r:id="rId2"/>
  </sheets>
  <definedNames>
    <definedName name="_xlnm.Print_Area" localSheetId="0">'для женщин'!$B$16:$P$242</definedName>
    <definedName name="_xlnm.Print_Area" localSheetId="1">'для мужчин'!$B$14:$P$132</definedName>
  </definedNames>
  <calcPr fullCalcOnLoad="1"/>
</workbook>
</file>

<file path=xl/sharedStrings.xml><?xml version="1.0" encoding="utf-8"?>
<sst xmlns="http://schemas.openxmlformats.org/spreadsheetml/2006/main" count="725" uniqueCount="257">
  <si>
    <t>Свитер прямой</t>
  </si>
  <si>
    <t>Свитер классический</t>
  </si>
  <si>
    <t>Берет</t>
  </si>
  <si>
    <t>Гетры</t>
  </si>
  <si>
    <t>Итого</t>
  </si>
  <si>
    <t>для шапок</t>
  </si>
  <si>
    <t>Рост, см</t>
  </si>
  <si>
    <t>Рейтузы однотонные</t>
  </si>
  <si>
    <t>Жакет-комби с поларом на молнии</t>
  </si>
  <si>
    <t>-</t>
  </si>
  <si>
    <t>Шапка с отворотом на подкладке</t>
  </si>
  <si>
    <t>Берет с большой кистью</t>
  </si>
  <si>
    <t>Туника с коротким рукавом</t>
  </si>
  <si>
    <t>Рейтузы с орнаментом</t>
  </si>
  <si>
    <t>Шапка с отворотом облегченная</t>
  </si>
  <si>
    <t>№</t>
  </si>
  <si>
    <t>Бланк заказа GAKKARD</t>
  </si>
  <si>
    <t>КОЛЛЕКЦИЯ ЗАПОЛЯРЬЕ - лен*</t>
  </si>
  <si>
    <t>КОЛЛЕКЦИЯ ТУНДРА - лен*</t>
  </si>
  <si>
    <t>КОЛЛЕКЦИЯ ГЖЕЛЬ - лен*</t>
  </si>
  <si>
    <t>КОЛЛЕКЦИЯ ОЛЕНИ САНТА - лен*</t>
  </si>
  <si>
    <t>Примечания.</t>
  </si>
  <si>
    <t>1.</t>
  </si>
  <si>
    <t>2.</t>
  </si>
  <si>
    <t>3.</t>
  </si>
  <si>
    <t>*</t>
  </si>
  <si>
    <t xml:space="preserve">Свитер прямой </t>
  </si>
  <si>
    <t>Минимальный размерный ряд головных уборов</t>
  </si>
  <si>
    <t>В зависимости от партий сырья и материалов возможны незначительные расхождения по цветовым оттенкам.</t>
  </si>
  <si>
    <t>Платье</t>
  </si>
  <si>
    <t>Сумка-комби с поларом</t>
  </si>
  <si>
    <t>КОЛЛЕКЦИЯ СИМПАТИКА - лен*</t>
  </si>
  <si>
    <t>КОЛЛЕКЦИЯ СИМПАТИКА - кофейный*</t>
  </si>
  <si>
    <t>Условия для заказов:</t>
  </si>
  <si>
    <t>Жилет классический</t>
  </si>
  <si>
    <t xml:space="preserve">Свитер классический </t>
  </si>
  <si>
    <t>Шарф-шапка-снуд</t>
  </si>
  <si>
    <t xml:space="preserve"> - 3 размера</t>
  </si>
  <si>
    <t>Шапка двухсторонняя с длинными ушами</t>
  </si>
  <si>
    <t>Жилет удлиненный</t>
  </si>
  <si>
    <t>Кардиган на пуговицах прямой с карманами и капюшоном</t>
  </si>
  <si>
    <t>Жилет удлиненный на пуговицах с карманами</t>
  </si>
  <si>
    <t>Платье с карманами (короткий рукав)</t>
  </si>
  <si>
    <t>Платье с карманами (длинный рукав)</t>
  </si>
  <si>
    <t>Пончо на молнии с капюшоном и манжетами</t>
  </si>
  <si>
    <t>Жакет на пуговицах с карманами "кенгуру"</t>
  </si>
  <si>
    <t>Свитерное платье</t>
  </si>
  <si>
    <t>Свитер классический однотонный</t>
  </si>
  <si>
    <t>Жилет-комби плащевой с синтепоном на трикотажной подкладке</t>
  </si>
  <si>
    <t>Шапка однотонная с отворотом облегченная</t>
  </si>
  <si>
    <t>Кардиган на молнии плиссированный</t>
  </si>
  <si>
    <t xml:space="preserve">Жакет на молнии со съемным капюшоном и карманами "кенгуру" </t>
  </si>
  <si>
    <t>Кардиган на пуговицах прямой со съемным капюшоном и карманами</t>
  </si>
  <si>
    <t>Кардиган без рукавов на скандинавской застежке с ассиметричным низом, с поясом</t>
  </si>
  <si>
    <t>Пончо с прорезями для рук (воротник свитер)</t>
  </si>
  <si>
    <t>Пончо на молнии со съемным капюшоном и съемной меховой опушкой по низу</t>
  </si>
  <si>
    <t xml:space="preserve">КОМПЛЕКТ шапка с шарфом с большим помпоном на подкладке </t>
  </si>
  <si>
    <t>Шапка с отворотом с большим помпоном из натурального меха на подкладке</t>
  </si>
  <si>
    <t>Шапка с отворотом с большим помпоном из натурального меха облегченная</t>
  </si>
  <si>
    <t>Берет с помпонами из натурального меха</t>
  </si>
  <si>
    <t>Берет с розочками с отделкой из нат.меха</t>
  </si>
  <si>
    <t>Свитер классический с застежкой на плече</t>
  </si>
  <si>
    <t>Пончо с прорезями для рук (воротник джемпер)</t>
  </si>
  <si>
    <t xml:space="preserve">КОМПЛЕКТ шапка с шарфом (отд большой помпон из нат.меха) на подкладке </t>
  </si>
  <si>
    <t>Кардиган на пуговицах прямой с поясом и карманами</t>
  </si>
  <si>
    <t>Платье без рукавов</t>
  </si>
  <si>
    <t>Шапка "белка" с "ушками" с меховыми помпонами на подкладке</t>
  </si>
  <si>
    <t xml:space="preserve">Жакет на молнии со съемным капюшоном и карманами </t>
  </si>
  <si>
    <t>Жакет на молнии удлиненный с карманами и поясом</t>
  </si>
  <si>
    <t xml:space="preserve">Туника с молнией на спинке </t>
  </si>
  <si>
    <t>Жилет на пуговицах удлиненный с карманами и поясом</t>
  </si>
  <si>
    <t>Юбка с карманами</t>
  </si>
  <si>
    <t>Пончо на молнии с крученым поясом ручной работы</t>
  </si>
  <si>
    <t>Шапка с большим меховым помпоном облегченная</t>
  </si>
  <si>
    <t>Шапка с помпонами из натур.меха облегченная</t>
  </si>
  <si>
    <t>На изделия из плащевой ткани заказы принимаются на
ноябрь 2013г.</t>
  </si>
  <si>
    <t>Юбка прямая с утяжкой</t>
  </si>
  <si>
    <t>**</t>
  </si>
  <si>
    <t>GAKKARD Family - фамильная линия</t>
  </si>
  <si>
    <t>7 (56см)</t>
  </si>
  <si>
    <t>8 (58см)</t>
  </si>
  <si>
    <t>9 (60см)</t>
  </si>
  <si>
    <t>S</t>
  </si>
  <si>
    <t>M</t>
  </si>
  <si>
    <t>L</t>
  </si>
  <si>
    <t>40-42</t>
  </si>
  <si>
    <t>44-46</t>
  </si>
  <si>
    <t>48-50</t>
  </si>
  <si>
    <t xml:space="preserve">Возможно поштучное изготовление </t>
  </si>
  <si>
    <t>с наценкой 30% от прайса.</t>
  </si>
  <si>
    <t>КОЛЛЕКЦИЯ ТУНДРА - альпака*</t>
  </si>
  <si>
    <t>КОЛЛЕКЦИЯ ГЖЕЛЬ - альпака*</t>
  </si>
  <si>
    <t>КОЛЛЕКЦИЯ ЗАПОЛЯРЬЕ - альпака*</t>
  </si>
  <si>
    <t>Жакет на молнии с капюшоном и карманами "кенгуру" на подкладке из иск.меха</t>
  </si>
  <si>
    <t>КОЛЛЕКЦИЯ ОЛЕНИ САНТА - альпака*</t>
  </si>
  <si>
    <t>Шарф-шапка-снуд с отделкой из нат.меха с застежкой на пуговицах</t>
  </si>
  <si>
    <t>КОЛЛЕКЦИЯ СИМПАТИКА - альпака*</t>
  </si>
  <si>
    <t>Размер</t>
  </si>
  <si>
    <t>Россия</t>
  </si>
  <si>
    <t>S1</t>
  </si>
  <si>
    <t>S2</t>
  </si>
  <si>
    <t>S3</t>
  </si>
  <si>
    <t>S4</t>
  </si>
  <si>
    <t>M1</t>
  </si>
  <si>
    <t>M2</t>
  </si>
  <si>
    <t>M3</t>
  </si>
  <si>
    <t>M4</t>
  </si>
  <si>
    <t>L1</t>
  </si>
  <si>
    <t>L2</t>
  </si>
  <si>
    <t>L3</t>
  </si>
  <si>
    <t>L4</t>
  </si>
  <si>
    <t>152-156</t>
  </si>
  <si>
    <t>157-164</t>
  </si>
  <si>
    <t>165-172</t>
  </si>
  <si>
    <t>173-180</t>
  </si>
  <si>
    <t>Жакет на молнии с карманами</t>
  </si>
  <si>
    <t>Джемпер классический на косой молнии</t>
  </si>
  <si>
    <t>Шапка с "ушками" с отворотом СБП из натурального меха на подкладке</t>
  </si>
  <si>
    <t>ТАБЛИЦУ СООТВЕТСТВИЯ РАЗМЕРНЫХ РЯДОВ смотрите на нашем сайте www.gakkard.ru в разделе "ИНФОРМАЦИЯ"</t>
  </si>
  <si>
    <t xml:space="preserve"> - 4 размера (одного артикула и одного цвета)</t>
  </si>
  <si>
    <t>Минимальный размерный ряд</t>
  </si>
  <si>
    <t>0126</t>
  </si>
  <si>
    <t>0101</t>
  </si>
  <si>
    <t>0109</t>
  </si>
  <si>
    <t>0110</t>
  </si>
  <si>
    <t>0107</t>
  </si>
  <si>
    <t>0117</t>
  </si>
  <si>
    <t>0118</t>
  </si>
  <si>
    <t>0120</t>
  </si>
  <si>
    <t>0122</t>
  </si>
  <si>
    <t>0142</t>
  </si>
  <si>
    <t>0145</t>
  </si>
  <si>
    <t>0146п**</t>
  </si>
  <si>
    <t>0168</t>
  </si>
  <si>
    <t>0181</t>
  </si>
  <si>
    <t>0170е</t>
  </si>
  <si>
    <t>0169е</t>
  </si>
  <si>
    <t>0188</t>
  </si>
  <si>
    <t>0176</t>
  </si>
  <si>
    <t>0197п</t>
  </si>
  <si>
    <t>0196е</t>
  </si>
  <si>
    <t>0200</t>
  </si>
  <si>
    <t>0226</t>
  </si>
  <si>
    <t>0209</t>
  </si>
  <si>
    <t>0210</t>
  </si>
  <si>
    <t>0218</t>
  </si>
  <si>
    <t>0243</t>
  </si>
  <si>
    <t>0220</t>
  </si>
  <si>
    <t>0222</t>
  </si>
  <si>
    <t>0242</t>
  </si>
  <si>
    <t>0245</t>
  </si>
  <si>
    <t>0246п**</t>
  </si>
  <si>
    <t>0277п</t>
  </si>
  <si>
    <t>0288</t>
  </si>
  <si>
    <t>0296</t>
  </si>
  <si>
    <t>0300</t>
  </si>
  <si>
    <t>0301</t>
  </si>
  <si>
    <t>0306</t>
  </si>
  <si>
    <t>0308</t>
  </si>
  <si>
    <t>0309</t>
  </si>
  <si>
    <t>0310</t>
  </si>
  <si>
    <t>0349</t>
  </si>
  <si>
    <t>0350</t>
  </si>
  <si>
    <t>0320</t>
  </si>
  <si>
    <t>0322</t>
  </si>
  <si>
    <t>0342</t>
  </si>
  <si>
    <t>0345</t>
  </si>
  <si>
    <t>0346пе</t>
  </si>
  <si>
    <t>0381е</t>
  </si>
  <si>
    <t>0377е</t>
  </si>
  <si>
    <t>0388</t>
  </si>
  <si>
    <t>0396</t>
  </si>
  <si>
    <t>0700</t>
  </si>
  <si>
    <t>0703</t>
  </si>
  <si>
    <t>0726</t>
  </si>
  <si>
    <t>0708</t>
  </si>
  <si>
    <t>0710</t>
  </si>
  <si>
    <t>0746</t>
  </si>
  <si>
    <t>0748</t>
  </si>
  <si>
    <t>0724</t>
  </si>
  <si>
    <t>0720</t>
  </si>
  <si>
    <t>0722</t>
  </si>
  <si>
    <t>0777п</t>
  </si>
  <si>
    <t>0773п</t>
  </si>
  <si>
    <t>0787</t>
  </si>
  <si>
    <t>0798</t>
  </si>
  <si>
    <t>0800</t>
  </si>
  <si>
    <t>0806</t>
  </si>
  <si>
    <t>0802</t>
  </si>
  <si>
    <t>0804</t>
  </si>
  <si>
    <t>0826</t>
  </si>
  <si>
    <t>0847</t>
  </si>
  <si>
    <t>0810</t>
  </si>
  <si>
    <t>0811</t>
  </si>
  <si>
    <t>0813</t>
  </si>
  <si>
    <t>0849</t>
  </si>
  <si>
    <t>0850</t>
  </si>
  <si>
    <t>0843</t>
  </si>
  <si>
    <t>0820</t>
  </si>
  <si>
    <t>0824</t>
  </si>
  <si>
    <t>0822</t>
  </si>
  <si>
    <t>0845</t>
  </si>
  <si>
    <t>0861</t>
  </si>
  <si>
    <t>0854</t>
  </si>
  <si>
    <t>0869п</t>
  </si>
  <si>
    <t>0888п</t>
  </si>
  <si>
    <t>0895</t>
  </si>
  <si>
    <t>0895е</t>
  </si>
  <si>
    <t>0896</t>
  </si>
  <si>
    <t>0151</t>
  </si>
  <si>
    <t>0246пА**</t>
  </si>
  <si>
    <t>0146пА**</t>
  </si>
  <si>
    <t>52-54</t>
  </si>
  <si>
    <t>0001</t>
  </si>
  <si>
    <t>0002</t>
  </si>
  <si>
    <t>0003</t>
  </si>
  <si>
    <t>0004</t>
  </si>
  <si>
    <t>0005</t>
  </si>
  <si>
    <t>0006</t>
  </si>
  <si>
    <t>0007п</t>
  </si>
  <si>
    <t>0008п</t>
  </si>
  <si>
    <t>0009</t>
  </si>
  <si>
    <t>0010</t>
  </si>
  <si>
    <t>0025</t>
  </si>
  <si>
    <t>0026</t>
  </si>
  <si>
    <t>0027</t>
  </si>
  <si>
    <t>0028</t>
  </si>
  <si>
    <t>0029п</t>
  </si>
  <si>
    <t>0030</t>
  </si>
  <si>
    <t>0045</t>
  </si>
  <si>
    <t>0046</t>
  </si>
  <si>
    <t>0047</t>
  </si>
  <si>
    <t>0048</t>
  </si>
  <si>
    <t>0049</t>
  </si>
  <si>
    <t>0050</t>
  </si>
  <si>
    <t>0051</t>
  </si>
  <si>
    <t>0052п</t>
  </si>
  <si>
    <t>0053п</t>
  </si>
  <si>
    <t>0054</t>
  </si>
  <si>
    <t>0065</t>
  </si>
  <si>
    <t>0066</t>
  </si>
  <si>
    <t>0067</t>
  </si>
  <si>
    <t>0068</t>
  </si>
  <si>
    <t>0069п</t>
  </si>
  <si>
    <t>0070</t>
  </si>
  <si>
    <t>0080</t>
  </si>
  <si>
    <t>0081</t>
  </si>
  <si>
    <t>0082</t>
  </si>
  <si>
    <t>Джемпер-комби с поларом на молнии</t>
  </si>
  <si>
    <t>0083</t>
  </si>
  <si>
    <t>0084</t>
  </si>
  <si>
    <t>0085</t>
  </si>
  <si>
    <t>0086</t>
  </si>
  <si>
    <t>0087</t>
  </si>
  <si>
    <t>0088</t>
  </si>
  <si>
    <t>0089е</t>
  </si>
  <si>
    <t>0090е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</si>
</sst>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;#"/>
    <numFmt numFmtId="165" formatCode="&quot;&quot;;#;@"/>
    <numFmt numFmtId="166" formatCode="[$-FC19]d\ mmmm\ yyyy\ &quot;г.&quot;"/>
    <numFmt numFmtId="167" formatCode="\о\т\ @"/>
    <numFmt numFmtId="168" formatCode="@\А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9"/>
      <name val="Arial Cyr"/>
      <family val="0"/>
    </font>
    <font>
      <sz val="11"/>
      <color indexed="10"/>
      <name val="Arial Cyr"/>
      <family val="0"/>
    </font>
    <font>
      <b/>
      <sz val="10"/>
      <color indexed="30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1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2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3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4" fontId="1" fillId="0" borderId="0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 horizontal="right"/>
    </xf>
    <xf numFmtId="0" fontId="22" fillId="0" borderId="28" xfId="0" applyFont="1" applyBorder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2" fontId="28" fillId="0" borderId="0" xfId="381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0" fillId="0" borderId="0" xfId="0" applyBorder="1" applyAlignment="1">
      <alignment/>
    </xf>
    <xf numFmtId="0" fontId="27" fillId="0" borderId="19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4" fillId="0" borderId="26" xfId="0" applyFont="1" applyBorder="1" applyAlignment="1">
      <alignment/>
    </xf>
    <xf numFmtId="0" fontId="22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55" borderId="19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wrapText="1"/>
    </xf>
    <xf numFmtId="49" fontId="4" fillId="0" borderId="3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27" fillId="56" borderId="19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27" xfId="0" applyBorder="1" applyAlignment="1">
      <alignment/>
    </xf>
    <xf numFmtId="49" fontId="0" fillId="0" borderId="19" xfId="0" applyNumberFormat="1" applyBorder="1" applyAlignment="1">
      <alignment horizontal="center" vertical="center"/>
    </xf>
    <xf numFmtId="0" fontId="22" fillId="56" borderId="19" xfId="0" applyFont="1" applyFill="1" applyBorder="1" applyAlignment="1">
      <alignment horizontal="center" vertical="center"/>
    </xf>
    <xf numFmtId="49" fontId="4" fillId="56" borderId="34" xfId="0" applyNumberFormat="1" applyFont="1" applyFill="1" applyBorder="1" applyAlignment="1">
      <alignment horizontal="left"/>
    </xf>
    <xf numFmtId="0" fontId="3" fillId="0" borderId="35" xfId="0" applyFont="1" applyBorder="1" applyAlignment="1">
      <alignment vertical="center"/>
    </xf>
    <xf numFmtId="49" fontId="0" fillId="0" borderId="36" xfId="0" applyNumberForma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49" fontId="4" fillId="0" borderId="34" xfId="0" applyNumberFormat="1" applyFont="1" applyBorder="1" applyAlignment="1">
      <alignment horizontal="left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left"/>
    </xf>
    <xf numFmtId="168" fontId="4" fillId="0" borderId="34" xfId="0" applyNumberFormat="1" applyFont="1" applyBorder="1" applyAlignment="1">
      <alignment horizontal="left"/>
    </xf>
    <xf numFmtId="168" fontId="4" fillId="0" borderId="19" xfId="0" applyNumberFormat="1" applyFont="1" applyBorder="1" applyAlignment="1">
      <alignment horizontal="left"/>
    </xf>
    <xf numFmtId="168" fontId="4" fillId="56" borderId="34" xfId="0" applyNumberFormat="1" applyFont="1" applyFill="1" applyBorder="1" applyAlignment="1">
      <alignment horizontal="left"/>
    </xf>
    <xf numFmtId="168" fontId="4" fillId="0" borderId="19" xfId="0" applyNumberFormat="1" applyFont="1" applyBorder="1" applyAlignment="1">
      <alignment horizontal="left"/>
    </xf>
    <xf numFmtId="168" fontId="4" fillId="0" borderId="34" xfId="0" applyNumberFormat="1" applyFont="1" applyBorder="1" applyAlignment="1">
      <alignment horizontal="left"/>
    </xf>
    <xf numFmtId="0" fontId="22" fillId="0" borderId="34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9" fontId="0" fillId="0" borderId="37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</cellXfs>
  <cellStyles count="431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4" xfId="22"/>
    <cellStyle name="20% - Акцент1 5" xfId="23"/>
    <cellStyle name="20% - Акцент1 6" xfId="24"/>
    <cellStyle name="20% - Акцент2" xfId="25"/>
    <cellStyle name="20% - Акцент2 2" xfId="26"/>
    <cellStyle name="20% - Акцент2 2 2" xfId="27"/>
    <cellStyle name="20% - Акцент2 2 3" xfId="28"/>
    <cellStyle name="20% - Акцент2 2 4" xfId="29"/>
    <cellStyle name="20% - Акцент2 2 5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/>
    <cellStyle name="20% - Акцент3 2" xfId="36"/>
    <cellStyle name="20% - Акцент3 2 2" xfId="37"/>
    <cellStyle name="20% - Акцент3 2 3" xfId="38"/>
    <cellStyle name="20% - Акцент3 2 4" xfId="39"/>
    <cellStyle name="20% - Акцент3 2 5" xfId="40"/>
    <cellStyle name="20% - Акцент3 3" xfId="41"/>
    <cellStyle name="20% - Акцент3 4" xfId="42"/>
    <cellStyle name="20% - Акцент3 5" xfId="43"/>
    <cellStyle name="20% - Акцент3 6" xfId="44"/>
    <cellStyle name="20% - Акцент4" xfId="45"/>
    <cellStyle name="20% - Акцент4 2" xfId="46"/>
    <cellStyle name="20% - Акцент4 2 2" xfId="47"/>
    <cellStyle name="20% - Акцент4 2 3" xfId="48"/>
    <cellStyle name="20% - Акцент4 2 4" xfId="49"/>
    <cellStyle name="20% - Акцент4 2 5" xfId="50"/>
    <cellStyle name="20% - Акцент4 3" xfId="51"/>
    <cellStyle name="20% - Акцент4 4" xfId="52"/>
    <cellStyle name="20% - Акцент4 5" xfId="53"/>
    <cellStyle name="20% - Акцент4 6" xfId="54"/>
    <cellStyle name="20% - Акцент5" xfId="55"/>
    <cellStyle name="20% - Акцент5 2" xfId="56"/>
    <cellStyle name="20% - Акцент5 2 2" xfId="57"/>
    <cellStyle name="20% - Акцент5 2 3" xfId="58"/>
    <cellStyle name="20% - Акцент5 2 4" xfId="59"/>
    <cellStyle name="20% - Акцент5 2 5" xfId="60"/>
    <cellStyle name="20% - Акцент5 3" xfId="61"/>
    <cellStyle name="20% - Акцент5 4" xfId="62"/>
    <cellStyle name="20% - Акцент5 5" xfId="63"/>
    <cellStyle name="20% - Акцент5 6" xfId="64"/>
    <cellStyle name="20% - Акцент6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3" xfId="71"/>
    <cellStyle name="20% - Акцент6 4" xfId="72"/>
    <cellStyle name="20% - Акцент6 5" xfId="73"/>
    <cellStyle name="20% - Акцент6 6" xfId="74"/>
    <cellStyle name="40% - Акцент1" xfId="75"/>
    <cellStyle name="40% - Акцент1 2" xfId="76"/>
    <cellStyle name="40% - Акцент1 2 2" xfId="77"/>
    <cellStyle name="40% - Акцент1 2 3" xfId="78"/>
    <cellStyle name="40% - Акцент1 2 4" xfId="79"/>
    <cellStyle name="40% - Акцент1 2 5" xfId="80"/>
    <cellStyle name="40% - Акцент1 3" xfId="81"/>
    <cellStyle name="40% - Акцент1 4" xfId="82"/>
    <cellStyle name="40% - Акцент1 5" xfId="83"/>
    <cellStyle name="40% - Акцент1 6" xfId="84"/>
    <cellStyle name="40% - Акцент2" xfId="85"/>
    <cellStyle name="40% - Акцент2 2" xfId="86"/>
    <cellStyle name="40% - Акцент2 2 2" xfId="87"/>
    <cellStyle name="40% - Акцент2 2 3" xfId="88"/>
    <cellStyle name="40% - Акцент2 2 4" xfId="89"/>
    <cellStyle name="40% - Акцент2 2 5" xfId="90"/>
    <cellStyle name="40% - Акцент2 3" xfId="91"/>
    <cellStyle name="40% - Акцент2 4" xfId="92"/>
    <cellStyle name="40% - Акцент2 5" xfId="93"/>
    <cellStyle name="40% - Акцент2 6" xfId="94"/>
    <cellStyle name="40% - Акцент3" xfId="95"/>
    <cellStyle name="40% - Акцент3 2" xfId="96"/>
    <cellStyle name="40% - Акцент3 2 2" xfId="97"/>
    <cellStyle name="40% - Акцент3 2 3" xfId="98"/>
    <cellStyle name="40% - Акцент3 2 4" xfId="99"/>
    <cellStyle name="40% - Акцент3 2 5" xfId="100"/>
    <cellStyle name="40% - Акцент3 3" xfId="101"/>
    <cellStyle name="40% - Акцент3 4" xfId="102"/>
    <cellStyle name="40% - Акцент3 5" xfId="103"/>
    <cellStyle name="40% - Акцент3 6" xfId="104"/>
    <cellStyle name="40% - Акцент4" xfId="105"/>
    <cellStyle name="40% - Акцент4 2" xfId="106"/>
    <cellStyle name="40% - Акцент4 2 2" xfId="107"/>
    <cellStyle name="40% - Акцент4 2 3" xfId="108"/>
    <cellStyle name="40% - Акцент4 2 4" xfId="109"/>
    <cellStyle name="40% - Акцент4 2 5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/>
    <cellStyle name="40% - Акцент5 2" xfId="116"/>
    <cellStyle name="40% - Акцент5 2 2" xfId="117"/>
    <cellStyle name="40% - Акцент5 2 3" xfId="118"/>
    <cellStyle name="40% - Акцент5 2 4" xfId="119"/>
    <cellStyle name="40% - Акцент5 2 5" xfId="120"/>
    <cellStyle name="40% - Акцент5 3" xfId="121"/>
    <cellStyle name="40% - Акцент5 4" xfId="122"/>
    <cellStyle name="40% - Акцент5 5" xfId="123"/>
    <cellStyle name="40% - Акцент5 6" xfId="124"/>
    <cellStyle name="40% - Акцент6" xfId="125"/>
    <cellStyle name="40% - Акцент6 2" xfId="126"/>
    <cellStyle name="40% - Акцент6 2 2" xfId="127"/>
    <cellStyle name="40% - Акцент6 2 3" xfId="128"/>
    <cellStyle name="40% - Акцент6 2 4" xfId="129"/>
    <cellStyle name="40% - Акцент6 2 5" xfId="130"/>
    <cellStyle name="40% - Акцент6 3" xfId="131"/>
    <cellStyle name="40% - Акцент6 4" xfId="132"/>
    <cellStyle name="40% - Акцент6 5" xfId="133"/>
    <cellStyle name="40% - Акцент6 6" xfId="134"/>
    <cellStyle name="60% - Акцент1" xfId="135"/>
    <cellStyle name="60% - Акцент1 2" xfId="136"/>
    <cellStyle name="60% - Акцент1 2 2" xfId="137"/>
    <cellStyle name="60% - Акцент1 2 3" xfId="138"/>
    <cellStyle name="60% - Акцент1 2 4" xfId="139"/>
    <cellStyle name="60% - Акцент1 2 5" xfId="140"/>
    <cellStyle name="60% - Акцент1 3" xfId="141"/>
    <cellStyle name="60% - Акцент1 4" xfId="142"/>
    <cellStyle name="60% - Акцент1 5" xfId="143"/>
    <cellStyle name="60% - Акцент1 6" xfId="144"/>
    <cellStyle name="60% - Акцент2" xfId="145"/>
    <cellStyle name="60% - Акцент2 2" xfId="146"/>
    <cellStyle name="60% - Акцент2 2 2" xfId="147"/>
    <cellStyle name="60% - Акцент2 2 3" xfId="148"/>
    <cellStyle name="60% - Акцент2 2 4" xfId="149"/>
    <cellStyle name="60% - Акцент2 2 5" xfId="150"/>
    <cellStyle name="60% - Акцент2 3" xfId="151"/>
    <cellStyle name="60% - Акцент2 4" xfId="152"/>
    <cellStyle name="60% - Акцент2 5" xfId="153"/>
    <cellStyle name="60% - Акцент2 6" xfId="154"/>
    <cellStyle name="60% - Акцент3" xfId="155"/>
    <cellStyle name="60% - Акцент3 2" xfId="156"/>
    <cellStyle name="60% - Акцент3 2 2" xfId="157"/>
    <cellStyle name="60% - Акцент3 2 3" xfId="158"/>
    <cellStyle name="60% - Акцент3 2 4" xfId="159"/>
    <cellStyle name="60% - Акцент3 2 5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2 2" xfId="167"/>
    <cellStyle name="60% - Акцент4 2 3" xfId="168"/>
    <cellStyle name="60% - Акцент4 2 4" xfId="169"/>
    <cellStyle name="60% - Акцент4 2 5" xfId="170"/>
    <cellStyle name="60% - Акцент4 3" xfId="171"/>
    <cellStyle name="60% - Акцент4 4" xfId="172"/>
    <cellStyle name="60% - Акцент4 5" xfId="173"/>
    <cellStyle name="60% - Акцент4 6" xfId="174"/>
    <cellStyle name="60% - Акцент5" xfId="175"/>
    <cellStyle name="60% - Акцент5 2" xfId="176"/>
    <cellStyle name="60% - Акцент5 2 2" xfId="177"/>
    <cellStyle name="60% - Акцент5 2 3" xfId="178"/>
    <cellStyle name="60% - Акцент5 2 4" xfId="179"/>
    <cellStyle name="60% - Акцент5 2 5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6" xfId="185"/>
    <cellStyle name="60% - Акцент6 2" xfId="186"/>
    <cellStyle name="60% - Акцент6 2 2" xfId="187"/>
    <cellStyle name="60% - Акцент6 2 3" xfId="188"/>
    <cellStyle name="60% - Акцент6 2 4" xfId="189"/>
    <cellStyle name="60% - Акцент6 2 5" xfId="190"/>
    <cellStyle name="60% - Акцент6 3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2 2" xfId="197"/>
    <cellStyle name="Акцент1 2 3" xfId="198"/>
    <cellStyle name="Акцент1 2 4" xfId="199"/>
    <cellStyle name="Акцент1 2 5" xfId="200"/>
    <cellStyle name="Акцент1 3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2 2" xfId="207"/>
    <cellStyle name="Акцент2 2 3" xfId="208"/>
    <cellStyle name="Акцент2 2 4" xfId="209"/>
    <cellStyle name="Акцент2 2 5" xfId="210"/>
    <cellStyle name="Акцент2 3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2 2" xfId="217"/>
    <cellStyle name="Акцент3 2 3" xfId="218"/>
    <cellStyle name="Акцент3 2 4" xfId="219"/>
    <cellStyle name="Акцент3 2 5" xfId="220"/>
    <cellStyle name="Акцент3 3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2 2" xfId="227"/>
    <cellStyle name="Акцент4 2 3" xfId="228"/>
    <cellStyle name="Акцент4 2 4" xfId="229"/>
    <cellStyle name="Акцент4 2 5" xfId="230"/>
    <cellStyle name="Акцент4 3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2 2" xfId="237"/>
    <cellStyle name="Акцент5 2 3" xfId="238"/>
    <cellStyle name="Акцент5 2 4" xfId="239"/>
    <cellStyle name="Акцент5 2 5" xfId="240"/>
    <cellStyle name="Акцент5 3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2 2" xfId="247"/>
    <cellStyle name="Акцент6 2 3" xfId="248"/>
    <cellStyle name="Акцент6 2 4" xfId="249"/>
    <cellStyle name="Акцент6 2 5" xfId="250"/>
    <cellStyle name="Акцент6 3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2 2" xfId="257"/>
    <cellStyle name="Ввод  2 3" xfId="258"/>
    <cellStyle name="Ввод  2 4" xfId="259"/>
    <cellStyle name="Ввод  2 5" xfId="260"/>
    <cellStyle name="Ввод  3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2 2" xfId="267"/>
    <cellStyle name="Вывод 2 3" xfId="268"/>
    <cellStyle name="Вывод 2 4" xfId="269"/>
    <cellStyle name="Вывод 2 5" xfId="270"/>
    <cellStyle name="Вывод 3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2 2" xfId="277"/>
    <cellStyle name="Вычисление 2 3" xfId="278"/>
    <cellStyle name="Вычисление 2 4" xfId="279"/>
    <cellStyle name="Вычисление 2 5" xfId="280"/>
    <cellStyle name="Вычисление 3" xfId="281"/>
    <cellStyle name="Вычисление 4" xfId="282"/>
    <cellStyle name="Вычисление 5" xfId="283"/>
    <cellStyle name="Вычисление 6" xfId="284"/>
    <cellStyle name="Currency" xfId="285"/>
    <cellStyle name="Currency [0]" xfId="286"/>
    <cellStyle name="Заголовок 1" xfId="287"/>
    <cellStyle name="Заголовок 1 2" xfId="288"/>
    <cellStyle name="Заголовок 1 2 2" xfId="289"/>
    <cellStyle name="Заголовок 1 2 3" xfId="290"/>
    <cellStyle name="Заголовок 1 2 4" xfId="291"/>
    <cellStyle name="Заголовок 1 2 5" xfId="292"/>
    <cellStyle name="Заголовок 1 3" xfId="293"/>
    <cellStyle name="Заголовок 1 4" xfId="294"/>
    <cellStyle name="Заголовок 1 5" xfId="295"/>
    <cellStyle name="Заголовок 1 6" xfId="296"/>
    <cellStyle name="Заголовок 2" xfId="297"/>
    <cellStyle name="Заголовок 2 2" xfId="298"/>
    <cellStyle name="Заголовок 2 2 2" xfId="299"/>
    <cellStyle name="Заголовок 2 2 3" xfId="300"/>
    <cellStyle name="Заголовок 2 2 4" xfId="301"/>
    <cellStyle name="Заголовок 2 2 5" xfId="302"/>
    <cellStyle name="Заголовок 2 3" xfId="303"/>
    <cellStyle name="Заголовок 2 4" xfId="304"/>
    <cellStyle name="Заголовок 2 5" xfId="305"/>
    <cellStyle name="Заголовок 2 6" xfId="306"/>
    <cellStyle name="Заголовок 3" xfId="307"/>
    <cellStyle name="Заголовок 3 2" xfId="308"/>
    <cellStyle name="Заголовок 3 2 2" xfId="309"/>
    <cellStyle name="Заголовок 3 2 3" xfId="310"/>
    <cellStyle name="Заголовок 3 2 4" xfId="311"/>
    <cellStyle name="Заголовок 3 2 5" xfId="312"/>
    <cellStyle name="Заголовок 3 3" xfId="313"/>
    <cellStyle name="Заголовок 3 4" xfId="314"/>
    <cellStyle name="Заголовок 3 5" xfId="315"/>
    <cellStyle name="Заголовок 3 6" xfId="316"/>
    <cellStyle name="Заголовок 4" xfId="317"/>
    <cellStyle name="Заголовок 4 2" xfId="318"/>
    <cellStyle name="Заголовок 4 2 2" xfId="319"/>
    <cellStyle name="Заголовок 4 2 3" xfId="320"/>
    <cellStyle name="Заголовок 4 2 4" xfId="321"/>
    <cellStyle name="Заголовок 4 2 5" xfId="322"/>
    <cellStyle name="Заголовок 4 3" xfId="323"/>
    <cellStyle name="Заголовок 4 4" xfId="324"/>
    <cellStyle name="Заголовок 4 5" xfId="325"/>
    <cellStyle name="Заголовок 4 6" xfId="326"/>
    <cellStyle name="Итог" xfId="327"/>
    <cellStyle name="Итог 2" xfId="328"/>
    <cellStyle name="Итог 2 2" xfId="329"/>
    <cellStyle name="Итог 2 3" xfId="330"/>
    <cellStyle name="Итог 2 4" xfId="331"/>
    <cellStyle name="Итог 2 5" xfId="332"/>
    <cellStyle name="Итог 3" xfId="333"/>
    <cellStyle name="Итог 4" xfId="334"/>
    <cellStyle name="Итог 5" xfId="335"/>
    <cellStyle name="Итог 6" xfId="336"/>
    <cellStyle name="Контрольная ячейка" xfId="337"/>
    <cellStyle name="Контрольная ячейка 2" xfId="338"/>
    <cellStyle name="Контрольная ячейка 2 2" xfId="339"/>
    <cellStyle name="Контрольная ячейка 2 3" xfId="340"/>
    <cellStyle name="Контрольная ячейка 2 4" xfId="341"/>
    <cellStyle name="Контрольная ячейка 2 5" xfId="342"/>
    <cellStyle name="Контрольная ячейка 3" xfId="343"/>
    <cellStyle name="Контрольная ячейка 4" xfId="344"/>
    <cellStyle name="Контрольная ячейка 5" xfId="345"/>
    <cellStyle name="Контрольная ячейка 6" xfId="346"/>
    <cellStyle name="Название" xfId="347"/>
    <cellStyle name="Название 2" xfId="348"/>
    <cellStyle name="Название 2 2" xfId="349"/>
    <cellStyle name="Название 2 3" xfId="350"/>
    <cellStyle name="Название 2 4" xfId="351"/>
    <cellStyle name="Название 2 5" xfId="352"/>
    <cellStyle name="Название 3" xfId="353"/>
    <cellStyle name="Название 4" xfId="354"/>
    <cellStyle name="Название 5" xfId="355"/>
    <cellStyle name="Название 6" xfId="356"/>
    <cellStyle name="Нейтральный" xfId="357"/>
    <cellStyle name="Нейтральный 2" xfId="358"/>
    <cellStyle name="Нейтральный 2 2" xfId="359"/>
    <cellStyle name="Нейтральный 2 3" xfId="360"/>
    <cellStyle name="Нейтральный 2 4" xfId="361"/>
    <cellStyle name="Нейтральный 2 5" xfId="362"/>
    <cellStyle name="Нейтральный 3" xfId="363"/>
    <cellStyle name="Нейтральный 4" xfId="364"/>
    <cellStyle name="Нейтральный 5" xfId="365"/>
    <cellStyle name="Нейтральный 6" xfId="366"/>
    <cellStyle name="Обычный 2" xfId="367"/>
    <cellStyle name="Обычный 2 2" xfId="368"/>
    <cellStyle name="Обычный 2 2 2" xfId="369"/>
    <cellStyle name="Обычный 2 2 3" xfId="370"/>
    <cellStyle name="Обычный 2 2 4" xfId="371"/>
    <cellStyle name="Обычный 2 2 5" xfId="372"/>
    <cellStyle name="Обычный 2 2_Бланк заказа Фамильная линия (муж) 01.06.2013" xfId="373"/>
    <cellStyle name="Обычный 2 3" xfId="374"/>
    <cellStyle name="Обычный 2 4" xfId="375"/>
    <cellStyle name="Обычный 2 5" xfId="376"/>
    <cellStyle name="Обычный 3" xfId="377"/>
    <cellStyle name="Обычный 4" xfId="378"/>
    <cellStyle name="Обычный 5" xfId="379"/>
    <cellStyle name="Обычный 6" xfId="380"/>
    <cellStyle name="Обычный 7" xfId="381"/>
    <cellStyle name="Плохой" xfId="382"/>
    <cellStyle name="Плохой 2" xfId="383"/>
    <cellStyle name="Плохой 2 2" xfId="384"/>
    <cellStyle name="Плохой 2 3" xfId="385"/>
    <cellStyle name="Плохой 2 4" xfId="386"/>
    <cellStyle name="Плохой 2 5" xfId="387"/>
    <cellStyle name="Плохой 3" xfId="388"/>
    <cellStyle name="Плохой 4" xfId="389"/>
    <cellStyle name="Плохой 5" xfId="390"/>
    <cellStyle name="Плохой 6" xfId="391"/>
    <cellStyle name="Пояснение" xfId="392"/>
    <cellStyle name="Пояснение 2" xfId="393"/>
    <cellStyle name="Пояснение 2 2" xfId="394"/>
    <cellStyle name="Пояснение 2 3" xfId="395"/>
    <cellStyle name="Пояснение 2 4" xfId="396"/>
    <cellStyle name="Пояснение 2 5" xfId="397"/>
    <cellStyle name="Пояснение 3" xfId="398"/>
    <cellStyle name="Пояснение 4" xfId="399"/>
    <cellStyle name="Пояснение 5" xfId="400"/>
    <cellStyle name="Пояснение 6" xfId="401"/>
    <cellStyle name="Примечание" xfId="402"/>
    <cellStyle name="Примечание 2" xfId="403"/>
    <cellStyle name="Примечание 2 2" xfId="404"/>
    <cellStyle name="Примечание 2 3" xfId="405"/>
    <cellStyle name="Примечание 2 4" xfId="406"/>
    <cellStyle name="Примечание 2 5" xfId="407"/>
    <cellStyle name="Примечание 3" xfId="408"/>
    <cellStyle name="Примечание 4" xfId="409"/>
    <cellStyle name="Примечание 5" xfId="410"/>
    <cellStyle name="Примечание 6" xfId="411"/>
    <cellStyle name="Percent" xfId="412"/>
    <cellStyle name="Связанная ячейка" xfId="413"/>
    <cellStyle name="Связанная ячейка 2" xfId="414"/>
    <cellStyle name="Связанная ячейка 2 2" xfId="415"/>
    <cellStyle name="Связанная ячейка 2 3" xfId="416"/>
    <cellStyle name="Связанная ячейка 2 4" xfId="417"/>
    <cellStyle name="Связанная ячейка 2 5" xfId="418"/>
    <cellStyle name="Связанная ячейка 3" xfId="419"/>
    <cellStyle name="Связанная ячейка 4" xfId="420"/>
    <cellStyle name="Связанная ячейка 5" xfId="421"/>
    <cellStyle name="Связанная ячейка 6" xfId="422"/>
    <cellStyle name="Текст предупреждения" xfId="423"/>
    <cellStyle name="Текст предупреждения 2" xfId="424"/>
    <cellStyle name="Текст предупреждения 2 2" xfId="425"/>
    <cellStyle name="Текст предупреждения 2 3" xfId="426"/>
    <cellStyle name="Текст предупреждения 2 4" xfId="427"/>
    <cellStyle name="Текст предупреждения 2 5" xfId="428"/>
    <cellStyle name="Текст предупреждения 3" xfId="429"/>
    <cellStyle name="Текст предупреждения 4" xfId="430"/>
    <cellStyle name="Текст предупреждения 5" xfId="431"/>
    <cellStyle name="Текст предупреждения 6" xfId="432"/>
    <cellStyle name="Comma" xfId="433"/>
    <cellStyle name="Comma [0]" xfId="434"/>
    <cellStyle name="Хороший" xfId="435"/>
    <cellStyle name="Хороший 2" xfId="436"/>
    <cellStyle name="Хороший 2 2" xfId="437"/>
    <cellStyle name="Хороший 2 3" xfId="438"/>
    <cellStyle name="Хороший 2 4" xfId="439"/>
    <cellStyle name="Хороший 2 5" xfId="440"/>
    <cellStyle name="Хороший 3" xfId="441"/>
    <cellStyle name="Хороший 4" xfId="442"/>
    <cellStyle name="Хороший 5" xfId="443"/>
    <cellStyle name="Хороший 6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2"/>
  <sheetViews>
    <sheetView showZeros="0" tabSelected="1" zoomScaleSheetLayoutView="85" zoomScalePageLayoutView="0" workbookViewId="0" topLeftCell="B1">
      <pane ySplit="20" topLeftCell="A183" activePane="bottomLeft" state="frozen"/>
      <selection pane="topLeft" activeCell="A1" sqref="A1"/>
      <selection pane="bottomLeft" activeCell="R5" sqref="R5"/>
    </sheetView>
  </sheetViews>
  <sheetFormatPr defaultColWidth="0" defaultRowHeight="12.75"/>
  <cols>
    <col min="1" max="1" width="3.625" style="0" hidden="1" customWidth="1"/>
    <col min="2" max="2" width="84.625" style="41" customWidth="1"/>
    <col min="3" max="3" width="8.25390625" style="45" customWidth="1"/>
    <col min="4" max="15" width="6.125" style="0" customWidth="1"/>
    <col min="16" max="16" width="8.125" style="0" customWidth="1"/>
    <col min="17" max="23" width="9.125" style="0" customWidth="1"/>
    <col min="24" max="24" width="9.125" style="23" hidden="1" customWidth="1"/>
    <col min="25" max="26" width="9.125" style="24" hidden="1" customWidth="1"/>
    <col min="27" max="27" width="9.125" style="0" customWidth="1"/>
    <col min="28" max="32" width="9.125" style="0" hidden="1" customWidth="1"/>
    <col min="33" max="33" width="9.125" style="0" customWidth="1"/>
    <col min="34" max="215" width="0" style="0" hidden="1" customWidth="1"/>
    <col min="216" max="216" width="9.125" style="0" customWidth="1"/>
    <col min="217" max="16384" width="0" style="0" hidden="1" customWidth="1"/>
  </cols>
  <sheetData>
    <row r="1" spans="2:16" ht="30" customHeight="1" thickBot="1">
      <c r="B1" s="109" t="s">
        <v>118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26" s="5" customFormat="1" ht="13.5" customHeight="1">
      <c r="B2" s="29" t="s">
        <v>33</v>
      </c>
      <c r="C2" s="42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4"/>
      <c r="X2" s="21"/>
      <c r="Y2" s="22"/>
      <c r="Z2" s="22"/>
    </row>
    <row r="3" spans="2:26" s="5" customFormat="1" ht="13.5" customHeight="1">
      <c r="B3" s="17" t="s">
        <v>120</v>
      </c>
      <c r="C3" s="56" t="s">
        <v>119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7"/>
      <c r="Q3" s="4"/>
      <c r="X3" s="21"/>
      <c r="Y3" s="22"/>
      <c r="Z3" s="22"/>
    </row>
    <row r="4" spans="2:26" s="5" customFormat="1" ht="13.5" customHeight="1">
      <c r="B4" s="17" t="s">
        <v>27</v>
      </c>
      <c r="C4" s="56" t="s">
        <v>37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57"/>
      <c r="Q4" s="4"/>
      <c r="X4" s="21"/>
      <c r="Y4" s="22"/>
      <c r="Z4" s="22"/>
    </row>
    <row r="5" spans="2:26" s="5" customFormat="1" ht="13.5" customHeight="1">
      <c r="B5" s="35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"/>
      <c r="X5" s="21"/>
      <c r="Y5" s="22"/>
      <c r="Z5" s="22"/>
    </row>
    <row r="6" spans="2:26" s="5" customFormat="1" ht="13.5" customHeight="1">
      <c r="B6" s="35"/>
      <c r="C6" s="44" t="s">
        <v>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8"/>
      <c r="X6" s="21"/>
      <c r="Y6" s="22"/>
      <c r="Z6" s="22"/>
    </row>
    <row r="7" spans="2:26" s="5" customFormat="1" ht="13.5" customHeight="1">
      <c r="B7" s="19" t="s">
        <v>22</v>
      </c>
      <c r="C7" s="46" t="s">
        <v>25</v>
      </c>
      <c r="D7" s="10" t="s">
        <v>9</v>
      </c>
      <c r="E7" s="105" t="s">
        <v>28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X7" s="21"/>
      <c r="Y7" s="22"/>
      <c r="Z7" s="22"/>
    </row>
    <row r="8" spans="2:26" s="5" customFormat="1" ht="13.5" customHeight="1">
      <c r="B8" s="19"/>
      <c r="C8" s="46"/>
      <c r="D8" s="10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X8" s="21"/>
      <c r="Y8" s="22"/>
      <c r="Z8" s="22"/>
    </row>
    <row r="9" spans="2:26" s="5" customFormat="1" ht="13.5" customHeight="1">
      <c r="B9" s="19"/>
      <c r="C9" s="4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8"/>
      <c r="X9" s="21"/>
      <c r="Y9" s="22"/>
      <c r="Z9" s="22"/>
    </row>
    <row r="10" spans="2:26" s="5" customFormat="1" ht="13.5" customHeight="1">
      <c r="B10" s="19" t="s">
        <v>23</v>
      </c>
      <c r="C10" s="47" t="s">
        <v>77</v>
      </c>
      <c r="D10" s="10" t="s">
        <v>9</v>
      </c>
      <c r="E10" s="4" t="s">
        <v>88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18"/>
      <c r="X10" s="21"/>
      <c r="Y10" s="22"/>
      <c r="Z10" s="22"/>
    </row>
    <row r="11" spans="2:26" s="5" customFormat="1" ht="13.5" customHeight="1">
      <c r="B11" s="19"/>
      <c r="C11" s="47"/>
      <c r="D11" s="4"/>
      <c r="E11" s="4" t="s">
        <v>89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18"/>
      <c r="X11" s="21"/>
      <c r="Y11" s="22"/>
      <c r="Z11" s="22"/>
    </row>
    <row r="12" spans="2:26" s="5" customFormat="1" ht="13.5" customHeight="1">
      <c r="B12" s="19" t="s">
        <v>24</v>
      </c>
      <c r="C12" s="59"/>
      <c r="D12" s="10" t="s">
        <v>9</v>
      </c>
      <c r="E12" s="105" t="s">
        <v>75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X12" s="21"/>
      <c r="Y12" s="22"/>
      <c r="Z12" s="22"/>
    </row>
    <row r="13" spans="2:26" s="5" customFormat="1" ht="13.5" customHeight="1">
      <c r="B13" s="19"/>
      <c r="C13" s="47"/>
      <c r="D13" s="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  <c r="X13" s="21"/>
      <c r="Y13" s="22"/>
      <c r="Z13" s="22"/>
    </row>
    <row r="14" spans="2:26" s="5" customFormat="1" ht="13.5" customHeight="1">
      <c r="B14" s="19"/>
      <c r="C14" s="4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8"/>
      <c r="X14" s="21"/>
      <c r="Y14" s="22"/>
      <c r="Z14" s="22"/>
    </row>
    <row r="15" spans="2:26" s="5" customFormat="1" ht="13.5" customHeight="1" thickBot="1">
      <c r="B15" s="36"/>
      <c r="C15" s="4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0"/>
      <c r="X15" s="21"/>
      <c r="Y15" s="22"/>
      <c r="Z15" s="22"/>
    </row>
    <row r="16" spans="2:17" ht="15.75" customHeight="1">
      <c r="B16" s="37" t="s">
        <v>16</v>
      </c>
      <c r="C16" s="63" t="s">
        <v>97</v>
      </c>
      <c r="D16" s="90" t="s">
        <v>82</v>
      </c>
      <c r="E16" s="91"/>
      <c r="F16" s="91"/>
      <c r="G16" s="92"/>
      <c r="H16" s="93" t="s">
        <v>83</v>
      </c>
      <c r="I16" s="94"/>
      <c r="J16" s="94"/>
      <c r="K16" s="95"/>
      <c r="L16" s="93" t="s">
        <v>84</v>
      </c>
      <c r="M16" s="94"/>
      <c r="N16" s="94"/>
      <c r="O16" s="95"/>
      <c r="P16" s="107" t="s">
        <v>4</v>
      </c>
      <c r="Q16" s="1"/>
    </row>
    <row r="17" spans="2:17" ht="15.75" customHeight="1">
      <c r="B17" s="37"/>
      <c r="C17" s="64" t="s">
        <v>98</v>
      </c>
      <c r="D17" s="96" t="s">
        <v>85</v>
      </c>
      <c r="E17" s="97"/>
      <c r="F17" s="97"/>
      <c r="G17" s="98"/>
      <c r="H17" s="99" t="s">
        <v>86</v>
      </c>
      <c r="I17" s="100"/>
      <c r="J17" s="100"/>
      <c r="K17" s="101"/>
      <c r="L17" s="99" t="s">
        <v>87</v>
      </c>
      <c r="M17" s="100"/>
      <c r="N17" s="100"/>
      <c r="O17" s="101"/>
      <c r="P17" s="107"/>
      <c r="Q17" s="1"/>
    </row>
    <row r="18" spans="2:17" ht="15.75" customHeight="1">
      <c r="B18" s="37"/>
      <c r="C18" s="65"/>
      <c r="D18" s="73" t="s">
        <v>99</v>
      </c>
      <c r="E18" s="3" t="s">
        <v>100</v>
      </c>
      <c r="F18" s="3" t="s">
        <v>101</v>
      </c>
      <c r="G18" s="74" t="s">
        <v>102</v>
      </c>
      <c r="H18" s="67" t="s">
        <v>103</v>
      </c>
      <c r="I18" s="58" t="s">
        <v>104</v>
      </c>
      <c r="J18" s="58" t="s">
        <v>105</v>
      </c>
      <c r="K18" s="62" t="s">
        <v>106</v>
      </c>
      <c r="L18" s="67" t="s">
        <v>107</v>
      </c>
      <c r="M18" s="58" t="s">
        <v>108</v>
      </c>
      <c r="N18" s="58" t="s">
        <v>109</v>
      </c>
      <c r="O18" s="62" t="s">
        <v>110</v>
      </c>
      <c r="P18" s="107"/>
      <c r="Q18" s="1"/>
    </row>
    <row r="19" spans="2:17" ht="15.75" customHeight="1" thickBot="1">
      <c r="B19" s="2">
        <v>41426</v>
      </c>
      <c r="C19" s="66" t="s">
        <v>6</v>
      </c>
      <c r="D19" s="68" t="s">
        <v>111</v>
      </c>
      <c r="E19" s="69" t="s">
        <v>112</v>
      </c>
      <c r="F19" s="69" t="s">
        <v>113</v>
      </c>
      <c r="G19" s="70" t="s">
        <v>114</v>
      </c>
      <c r="H19" s="71" t="s">
        <v>111</v>
      </c>
      <c r="I19" s="69" t="s">
        <v>112</v>
      </c>
      <c r="J19" s="69" t="s">
        <v>113</v>
      </c>
      <c r="K19" s="70" t="s">
        <v>114</v>
      </c>
      <c r="L19" s="71" t="s">
        <v>111</v>
      </c>
      <c r="M19" s="69" t="s">
        <v>112</v>
      </c>
      <c r="N19" s="69" t="s">
        <v>113</v>
      </c>
      <c r="O19" s="70" t="s">
        <v>114</v>
      </c>
      <c r="P19" s="107"/>
      <c r="Q19" s="1"/>
    </row>
    <row r="20" spans="1:17" ht="14.25" customHeight="1" thickBot="1">
      <c r="A20" t="s">
        <v>15</v>
      </c>
      <c r="B20" s="38" t="s">
        <v>78</v>
      </c>
      <c r="C20" s="72" t="s">
        <v>5</v>
      </c>
      <c r="D20" s="102" t="s">
        <v>79</v>
      </c>
      <c r="E20" s="103"/>
      <c r="F20" s="103"/>
      <c r="G20" s="104"/>
      <c r="H20" s="103" t="s">
        <v>80</v>
      </c>
      <c r="I20" s="103"/>
      <c r="J20" s="103"/>
      <c r="K20" s="103"/>
      <c r="L20" s="102" t="s">
        <v>81</v>
      </c>
      <c r="M20" s="103"/>
      <c r="N20" s="103"/>
      <c r="O20" s="104"/>
      <c r="P20" s="61">
        <f>SUM(P22:P217)</f>
        <v>0</v>
      </c>
      <c r="Q20" s="1"/>
    </row>
    <row r="21" spans="2:26" s="5" customFormat="1" ht="13.5" customHeight="1" thickBot="1">
      <c r="B21" s="39" t="s">
        <v>18</v>
      </c>
      <c r="C21" s="4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4"/>
      <c r="X21" s="21"/>
      <c r="Y21" s="22"/>
      <c r="Z21" s="22"/>
    </row>
    <row r="22" spans="1:26" s="5" customFormat="1" ht="13.5" customHeight="1">
      <c r="A22" s="13">
        <v>1</v>
      </c>
      <c r="B22" s="31" t="s">
        <v>52</v>
      </c>
      <c r="C22" s="50" t="s">
        <v>121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34">
        <f aca="true" t="shared" si="0" ref="P22:P38">SUM(Z22)</f>
        <v>0</v>
      </c>
      <c r="X22" s="25">
        <f aca="true" t="shared" si="1" ref="X22:X38">Y22*Z22</f>
        <v>0</v>
      </c>
      <c r="Y22" s="25">
        <v>880</v>
      </c>
      <c r="Z22" s="22">
        <f aca="true" t="shared" si="2" ref="Z22:Z42">SUM(D22:O22)</f>
        <v>0</v>
      </c>
    </row>
    <row r="23" spans="1:26" s="5" customFormat="1" ht="13.5" customHeight="1">
      <c r="A23" s="13">
        <v>1</v>
      </c>
      <c r="B23" s="31" t="s">
        <v>53</v>
      </c>
      <c r="C23" s="50" t="s">
        <v>122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33">
        <f t="shared" si="0"/>
        <v>0</v>
      </c>
      <c r="X23" s="25">
        <f t="shared" si="1"/>
        <v>0</v>
      </c>
      <c r="Y23" s="25">
        <v>880</v>
      </c>
      <c r="Z23" s="22">
        <f t="shared" si="2"/>
        <v>0</v>
      </c>
    </row>
    <row r="24" spans="1:26" s="5" customFormat="1" ht="13.5" customHeight="1">
      <c r="A24" s="13">
        <v>3</v>
      </c>
      <c r="B24" s="31" t="s">
        <v>0</v>
      </c>
      <c r="C24" s="50" t="s">
        <v>123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33">
        <f t="shared" si="0"/>
        <v>0</v>
      </c>
      <c r="X24" s="25">
        <f t="shared" si="1"/>
        <v>0</v>
      </c>
      <c r="Y24" s="25">
        <v>880</v>
      </c>
      <c r="Z24" s="22">
        <f t="shared" si="2"/>
        <v>0</v>
      </c>
    </row>
    <row r="25" spans="1:26" s="5" customFormat="1" ht="13.5" customHeight="1">
      <c r="A25" s="13">
        <v>4</v>
      </c>
      <c r="B25" s="31" t="s">
        <v>1</v>
      </c>
      <c r="C25" s="50" t="s">
        <v>124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33">
        <f t="shared" si="0"/>
        <v>0</v>
      </c>
      <c r="X25" s="25">
        <f t="shared" si="1"/>
        <v>0</v>
      </c>
      <c r="Y25" s="25">
        <v>980</v>
      </c>
      <c r="Z25" s="22">
        <f t="shared" si="2"/>
        <v>0</v>
      </c>
    </row>
    <row r="26" spans="1:26" s="5" customFormat="1" ht="13.5" customHeight="1">
      <c r="A26" s="13">
        <v>4</v>
      </c>
      <c r="B26" s="31" t="s">
        <v>47</v>
      </c>
      <c r="C26" s="50" t="s">
        <v>125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33">
        <f t="shared" si="0"/>
        <v>0</v>
      </c>
      <c r="X26" s="25">
        <f t="shared" si="1"/>
        <v>0</v>
      </c>
      <c r="Y26" s="25">
        <v>980</v>
      </c>
      <c r="Z26" s="22">
        <f t="shared" si="2"/>
        <v>0</v>
      </c>
    </row>
    <row r="27" spans="1:26" s="5" customFormat="1" ht="13.5" customHeight="1">
      <c r="A27" s="13">
        <v>5</v>
      </c>
      <c r="B27" s="31" t="s">
        <v>39</v>
      </c>
      <c r="C27" s="50" t="s">
        <v>126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33">
        <f t="shared" si="0"/>
        <v>0</v>
      </c>
      <c r="X27" s="26">
        <f t="shared" si="1"/>
        <v>0</v>
      </c>
      <c r="Y27" s="27">
        <f>1155-200</f>
        <v>955</v>
      </c>
      <c r="Z27" s="28">
        <f t="shared" si="2"/>
        <v>0</v>
      </c>
    </row>
    <row r="28" spans="1:26" s="5" customFormat="1" ht="13.5" customHeight="1">
      <c r="A28" s="13">
        <v>6</v>
      </c>
      <c r="B28" s="31" t="s">
        <v>41</v>
      </c>
      <c r="C28" s="50" t="s">
        <v>127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33">
        <f t="shared" si="0"/>
        <v>0</v>
      </c>
      <c r="X28" s="25">
        <f t="shared" si="1"/>
        <v>0</v>
      </c>
      <c r="Y28" s="25">
        <v>880</v>
      </c>
      <c r="Z28" s="22">
        <f t="shared" si="2"/>
        <v>0</v>
      </c>
    </row>
    <row r="29" spans="1:26" s="5" customFormat="1" ht="13.5" customHeight="1">
      <c r="A29" s="13"/>
      <c r="B29" s="79" t="s">
        <v>29</v>
      </c>
      <c r="C29" s="80" t="s">
        <v>209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33"/>
      <c r="X29" s="25"/>
      <c r="Y29" s="25"/>
      <c r="Z29" s="22"/>
    </row>
    <row r="30" spans="1:26" s="5" customFormat="1" ht="13.5" customHeight="1">
      <c r="A30" s="13">
        <v>6</v>
      </c>
      <c r="B30" s="31" t="s">
        <v>13</v>
      </c>
      <c r="C30" s="50" t="s">
        <v>128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33">
        <f t="shared" si="0"/>
        <v>0</v>
      </c>
      <c r="X30" s="25">
        <f t="shared" si="1"/>
        <v>0</v>
      </c>
      <c r="Y30" s="25">
        <v>880</v>
      </c>
      <c r="Z30" s="22">
        <f t="shared" si="2"/>
        <v>0</v>
      </c>
    </row>
    <row r="31" spans="1:26" s="5" customFormat="1" ht="13.5" customHeight="1">
      <c r="A31" s="13">
        <v>8</v>
      </c>
      <c r="B31" s="31" t="s">
        <v>3</v>
      </c>
      <c r="C31" s="50" t="s">
        <v>129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33">
        <f t="shared" si="0"/>
        <v>0</v>
      </c>
      <c r="X31" s="25">
        <f t="shared" si="1"/>
        <v>0</v>
      </c>
      <c r="Y31" s="25">
        <v>855</v>
      </c>
      <c r="Z31" s="22">
        <f t="shared" si="2"/>
        <v>0</v>
      </c>
    </row>
    <row r="32" spans="1:26" s="5" customFormat="1" ht="13.5" customHeight="1">
      <c r="A32" s="13">
        <v>9</v>
      </c>
      <c r="B32" s="31" t="s">
        <v>54</v>
      </c>
      <c r="C32" s="50" t="s">
        <v>130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33">
        <f t="shared" si="0"/>
        <v>0</v>
      </c>
      <c r="X32" s="25">
        <f t="shared" si="1"/>
        <v>0</v>
      </c>
      <c r="Y32" s="25">
        <v>855</v>
      </c>
      <c r="Z32" s="22">
        <f t="shared" si="2"/>
        <v>0</v>
      </c>
    </row>
    <row r="33" spans="1:26" s="5" customFormat="1" ht="13.5" customHeight="1">
      <c r="A33" s="13">
        <v>25</v>
      </c>
      <c r="B33" s="31" t="s">
        <v>44</v>
      </c>
      <c r="C33" s="50" t="s">
        <v>131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33">
        <f t="shared" si="0"/>
        <v>0</v>
      </c>
      <c r="X33" s="26">
        <f t="shared" si="1"/>
        <v>0</v>
      </c>
      <c r="Y33" s="27">
        <f>860-200</f>
        <v>660</v>
      </c>
      <c r="Z33" s="28">
        <f t="shared" si="2"/>
        <v>0</v>
      </c>
    </row>
    <row r="34" spans="1:26" s="5" customFormat="1" ht="13.5" customHeight="1">
      <c r="A34" s="13">
        <v>11</v>
      </c>
      <c r="B34" s="31" t="s">
        <v>55</v>
      </c>
      <c r="C34" s="50" t="s">
        <v>132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33">
        <f t="shared" si="0"/>
        <v>0</v>
      </c>
      <c r="X34" s="25">
        <f t="shared" si="1"/>
        <v>0</v>
      </c>
      <c r="Y34" s="25">
        <v>780</v>
      </c>
      <c r="Z34" s="22">
        <f t="shared" si="2"/>
        <v>0</v>
      </c>
    </row>
    <row r="35" spans="1:26" s="5" customFormat="1" ht="13.5" customHeight="1">
      <c r="A35" s="13">
        <v>10</v>
      </c>
      <c r="B35" s="55" t="s">
        <v>48</v>
      </c>
      <c r="C35" s="60" t="s">
        <v>133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33">
        <f t="shared" si="0"/>
        <v>0</v>
      </c>
      <c r="X35" s="25">
        <f t="shared" si="1"/>
        <v>0</v>
      </c>
      <c r="Y35" s="25">
        <v>740</v>
      </c>
      <c r="Z35" s="22">
        <f t="shared" si="2"/>
        <v>0</v>
      </c>
    </row>
    <row r="36" spans="1:26" s="5" customFormat="1" ht="13.5" customHeight="1">
      <c r="A36" s="13">
        <v>12</v>
      </c>
      <c r="B36" s="31" t="s">
        <v>56</v>
      </c>
      <c r="C36" s="50" t="s">
        <v>134</v>
      </c>
      <c r="D36" s="86"/>
      <c r="E36" s="87"/>
      <c r="F36" s="87"/>
      <c r="G36" s="88"/>
      <c r="H36" s="89"/>
      <c r="I36" s="89"/>
      <c r="J36" s="89"/>
      <c r="K36" s="89"/>
      <c r="L36" s="89"/>
      <c r="M36" s="89"/>
      <c r="N36" s="89"/>
      <c r="O36" s="89"/>
      <c r="P36" s="33">
        <f t="shared" si="0"/>
        <v>0</v>
      </c>
      <c r="X36" s="25">
        <f t="shared" si="1"/>
        <v>0</v>
      </c>
      <c r="Y36" s="25">
        <v>780</v>
      </c>
      <c r="Z36" s="22">
        <f t="shared" si="2"/>
        <v>0</v>
      </c>
    </row>
    <row r="37" spans="1:26" s="5" customFormat="1" ht="13.5" customHeight="1">
      <c r="A37" s="13">
        <v>11</v>
      </c>
      <c r="B37" s="31" t="s">
        <v>57</v>
      </c>
      <c r="C37" s="50" t="s">
        <v>135</v>
      </c>
      <c r="D37" s="86"/>
      <c r="E37" s="87"/>
      <c r="F37" s="87"/>
      <c r="G37" s="88"/>
      <c r="H37" s="89"/>
      <c r="I37" s="89"/>
      <c r="J37" s="89"/>
      <c r="K37" s="89"/>
      <c r="L37" s="89"/>
      <c r="M37" s="89"/>
      <c r="N37" s="89"/>
      <c r="O37" s="89"/>
      <c r="P37" s="33">
        <f t="shared" si="0"/>
        <v>0</v>
      </c>
      <c r="X37" s="25">
        <f t="shared" si="1"/>
        <v>0</v>
      </c>
      <c r="Y37" s="25">
        <v>780</v>
      </c>
      <c r="Z37" s="22">
        <f t="shared" si="2"/>
        <v>0</v>
      </c>
    </row>
    <row r="38" spans="1:26" s="5" customFormat="1" ht="13.5" customHeight="1">
      <c r="A38" s="13">
        <v>12</v>
      </c>
      <c r="B38" s="31" t="s">
        <v>58</v>
      </c>
      <c r="C38" s="50" t="s">
        <v>136</v>
      </c>
      <c r="D38" s="86"/>
      <c r="E38" s="87"/>
      <c r="F38" s="87"/>
      <c r="G38" s="88"/>
      <c r="H38" s="89"/>
      <c r="I38" s="89"/>
      <c r="J38" s="89"/>
      <c r="K38" s="89"/>
      <c r="L38" s="89"/>
      <c r="M38" s="89"/>
      <c r="N38" s="89"/>
      <c r="O38" s="89"/>
      <c r="P38" s="33">
        <f t="shared" si="0"/>
        <v>0</v>
      </c>
      <c r="X38" s="25">
        <f t="shared" si="1"/>
        <v>0</v>
      </c>
      <c r="Y38" s="25">
        <v>780</v>
      </c>
      <c r="Z38" s="22">
        <f t="shared" si="2"/>
        <v>0</v>
      </c>
    </row>
    <row r="39" spans="1:26" s="5" customFormat="1" ht="13.5" customHeight="1">
      <c r="A39" s="13">
        <v>13</v>
      </c>
      <c r="B39" s="31" t="s">
        <v>14</v>
      </c>
      <c r="C39" s="50" t="s">
        <v>137</v>
      </c>
      <c r="D39" s="86"/>
      <c r="E39" s="87"/>
      <c r="F39" s="87"/>
      <c r="G39" s="88"/>
      <c r="H39" s="89"/>
      <c r="I39" s="89"/>
      <c r="J39" s="89"/>
      <c r="K39" s="89"/>
      <c r="L39" s="89"/>
      <c r="M39" s="89"/>
      <c r="N39" s="89"/>
      <c r="O39" s="89"/>
      <c r="P39" s="33">
        <f>SUM(Z39)</f>
        <v>0</v>
      </c>
      <c r="X39" s="25">
        <f>Y39*Z39</f>
        <v>0</v>
      </c>
      <c r="Y39" s="25">
        <v>590</v>
      </c>
      <c r="Z39" s="22">
        <f t="shared" si="2"/>
        <v>0</v>
      </c>
    </row>
    <row r="40" spans="1:26" s="5" customFormat="1" ht="13.5" customHeight="1">
      <c r="A40" s="13">
        <v>14</v>
      </c>
      <c r="B40" s="31" t="s">
        <v>49</v>
      </c>
      <c r="C40" s="50" t="s">
        <v>138</v>
      </c>
      <c r="D40" s="86"/>
      <c r="E40" s="87"/>
      <c r="F40" s="87"/>
      <c r="G40" s="88"/>
      <c r="H40" s="89"/>
      <c r="I40" s="89"/>
      <c r="J40" s="89"/>
      <c r="K40" s="89"/>
      <c r="L40" s="89"/>
      <c r="M40" s="89"/>
      <c r="N40" s="89"/>
      <c r="O40" s="89"/>
      <c r="P40" s="33">
        <f>SUM(Z40)</f>
        <v>0</v>
      </c>
      <c r="X40" s="25">
        <f>Y40*Z40</f>
        <v>0</v>
      </c>
      <c r="Y40" s="25">
        <v>750</v>
      </c>
      <c r="Z40" s="22">
        <f t="shared" si="2"/>
        <v>0</v>
      </c>
    </row>
    <row r="41" spans="1:26" s="5" customFormat="1" ht="13.5" customHeight="1">
      <c r="A41" s="13">
        <v>16</v>
      </c>
      <c r="B41" s="31" t="s">
        <v>59</v>
      </c>
      <c r="C41" s="50" t="s">
        <v>139</v>
      </c>
      <c r="D41" s="86"/>
      <c r="E41" s="87"/>
      <c r="F41" s="87"/>
      <c r="G41" s="88"/>
      <c r="H41" s="89"/>
      <c r="I41" s="89"/>
      <c r="J41" s="89"/>
      <c r="K41" s="89"/>
      <c r="L41" s="89"/>
      <c r="M41" s="89"/>
      <c r="N41" s="89"/>
      <c r="O41" s="89"/>
      <c r="P41" s="33">
        <f>SUM(Z41)</f>
        <v>0</v>
      </c>
      <c r="X41" s="25">
        <f>Y41*Z41</f>
        <v>0</v>
      </c>
      <c r="Y41" s="25">
        <v>950</v>
      </c>
      <c r="Z41" s="22">
        <f t="shared" si="2"/>
        <v>0</v>
      </c>
    </row>
    <row r="42" spans="1:26" s="5" customFormat="1" ht="13.5" customHeight="1">
      <c r="A42" s="13">
        <v>17</v>
      </c>
      <c r="B42" s="31" t="s">
        <v>60</v>
      </c>
      <c r="C42" s="50" t="s">
        <v>140</v>
      </c>
      <c r="D42" s="86"/>
      <c r="E42" s="87"/>
      <c r="F42" s="87"/>
      <c r="G42" s="88"/>
      <c r="H42" s="89"/>
      <c r="I42" s="89"/>
      <c r="J42" s="89"/>
      <c r="K42" s="89"/>
      <c r="L42" s="89"/>
      <c r="M42" s="89"/>
      <c r="N42" s="89"/>
      <c r="O42" s="89"/>
      <c r="P42" s="33">
        <f>SUM(Z42)</f>
        <v>0</v>
      </c>
      <c r="X42" s="25">
        <f>Y42*Z42</f>
        <v>0</v>
      </c>
      <c r="Y42" s="25">
        <v>950</v>
      </c>
      <c r="Z42" s="22">
        <f t="shared" si="2"/>
        <v>0</v>
      </c>
    </row>
    <row r="43" spans="1:26" s="5" customFormat="1" ht="13.5" customHeight="1">
      <c r="A43" s="4"/>
      <c r="B43" s="48"/>
      <c r="C43" s="51"/>
      <c r="D43" s="4"/>
      <c r="E43" s="4"/>
      <c r="F43" s="4"/>
      <c r="G43" s="4"/>
      <c r="H43" s="4"/>
      <c r="I43" s="4"/>
      <c r="J43" s="4"/>
      <c r="K43" s="4"/>
      <c r="L43" s="4"/>
      <c r="M43" s="4"/>
      <c r="N43" s="32"/>
      <c r="O43" s="4"/>
      <c r="P43" s="4"/>
      <c r="X43" s="25"/>
      <c r="Y43" s="25"/>
      <c r="Z43" s="22"/>
    </row>
    <row r="44" spans="2:26" s="5" customFormat="1" ht="13.5" customHeight="1" thickBot="1">
      <c r="B44" s="39" t="s">
        <v>90</v>
      </c>
      <c r="C44" s="5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"/>
      <c r="X44" s="21"/>
      <c r="Y44" s="22"/>
      <c r="Z44" s="22"/>
    </row>
    <row r="45" spans="1:26" s="5" customFormat="1" ht="13.5" customHeight="1">
      <c r="A45" s="13">
        <v>1</v>
      </c>
      <c r="B45" s="31" t="s">
        <v>52</v>
      </c>
      <c r="C45" s="81" t="s">
        <v>121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34">
        <f aca="true" t="shared" si="3" ref="P45:P61">SUM(Z45)</f>
        <v>0</v>
      </c>
      <c r="X45" s="25">
        <f aca="true" t="shared" si="4" ref="X45:X65">Y45*Z45</f>
        <v>0</v>
      </c>
      <c r="Y45" s="25">
        <v>880</v>
      </c>
      <c r="Z45" s="22">
        <f aca="true" t="shared" si="5" ref="Z45:Z65">SUM(D45:O45)</f>
        <v>0</v>
      </c>
    </row>
    <row r="46" spans="1:26" s="5" customFormat="1" ht="13.5" customHeight="1">
      <c r="A46" s="13">
        <v>1</v>
      </c>
      <c r="B46" s="31" t="s">
        <v>53</v>
      </c>
      <c r="C46" s="81" t="s">
        <v>122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33">
        <f t="shared" si="3"/>
        <v>0</v>
      </c>
      <c r="X46" s="25">
        <f t="shared" si="4"/>
        <v>0</v>
      </c>
      <c r="Y46" s="25">
        <v>880</v>
      </c>
      <c r="Z46" s="22">
        <f t="shared" si="5"/>
        <v>0</v>
      </c>
    </row>
    <row r="47" spans="1:26" s="5" customFormat="1" ht="13.5" customHeight="1">
      <c r="A47" s="13">
        <v>3</v>
      </c>
      <c r="B47" s="31" t="s">
        <v>0</v>
      </c>
      <c r="C47" s="81" t="s">
        <v>123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33">
        <f t="shared" si="3"/>
        <v>0</v>
      </c>
      <c r="X47" s="25">
        <f t="shared" si="4"/>
        <v>0</v>
      </c>
      <c r="Y47" s="25">
        <v>880</v>
      </c>
      <c r="Z47" s="22">
        <f t="shared" si="5"/>
        <v>0</v>
      </c>
    </row>
    <row r="48" spans="1:26" s="5" customFormat="1" ht="13.5" customHeight="1">
      <c r="A48" s="13">
        <v>4</v>
      </c>
      <c r="B48" s="31" t="s">
        <v>1</v>
      </c>
      <c r="C48" s="81" t="s">
        <v>124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33">
        <f t="shared" si="3"/>
        <v>0</v>
      </c>
      <c r="X48" s="25">
        <f t="shared" si="4"/>
        <v>0</v>
      </c>
      <c r="Y48" s="25">
        <v>980</v>
      </c>
      <c r="Z48" s="22">
        <f t="shared" si="5"/>
        <v>0</v>
      </c>
    </row>
    <row r="49" spans="1:26" s="5" customFormat="1" ht="13.5" customHeight="1">
      <c r="A49" s="13">
        <v>4</v>
      </c>
      <c r="B49" s="31" t="s">
        <v>47</v>
      </c>
      <c r="C49" s="81" t="s">
        <v>125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33">
        <f t="shared" si="3"/>
        <v>0</v>
      </c>
      <c r="X49" s="25">
        <f t="shared" si="4"/>
        <v>0</v>
      </c>
      <c r="Y49" s="25">
        <v>980</v>
      </c>
      <c r="Z49" s="22">
        <f t="shared" si="5"/>
        <v>0</v>
      </c>
    </row>
    <row r="50" spans="1:26" s="5" customFormat="1" ht="13.5" customHeight="1">
      <c r="A50" s="13">
        <v>5</v>
      </c>
      <c r="B50" s="31" t="s">
        <v>39</v>
      </c>
      <c r="C50" s="81" t="s">
        <v>126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33">
        <f t="shared" si="3"/>
        <v>0</v>
      </c>
      <c r="X50" s="26">
        <f t="shared" si="4"/>
        <v>0</v>
      </c>
      <c r="Y50" s="27">
        <f>1155-200</f>
        <v>955</v>
      </c>
      <c r="Z50" s="28">
        <f t="shared" si="5"/>
        <v>0</v>
      </c>
    </row>
    <row r="51" spans="1:26" s="5" customFormat="1" ht="13.5" customHeight="1">
      <c r="A51" s="13">
        <v>6</v>
      </c>
      <c r="B51" s="31" t="s">
        <v>41</v>
      </c>
      <c r="C51" s="81" t="s">
        <v>127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33">
        <f t="shared" si="3"/>
        <v>0</v>
      </c>
      <c r="X51" s="25">
        <f t="shared" si="4"/>
        <v>0</v>
      </c>
      <c r="Y51" s="25">
        <v>880</v>
      </c>
      <c r="Z51" s="22">
        <f t="shared" si="5"/>
        <v>0</v>
      </c>
    </row>
    <row r="52" spans="1:26" s="5" customFormat="1" ht="13.5" customHeight="1">
      <c r="A52" s="13"/>
      <c r="B52" s="79" t="s">
        <v>29</v>
      </c>
      <c r="C52" s="82" t="s">
        <v>209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33"/>
      <c r="X52" s="25"/>
      <c r="Y52" s="25"/>
      <c r="Z52" s="22"/>
    </row>
    <row r="53" spans="1:26" s="5" customFormat="1" ht="13.5" customHeight="1">
      <c r="A53" s="13">
        <v>6</v>
      </c>
      <c r="B53" s="31" t="s">
        <v>13</v>
      </c>
      <c r="C53" s="81" t="s">
        <v>128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33">
        <f t="shared" si="3"/>
        <v>0</v>
      </c>
      <c r="X53" s="25">
        <f t="shared" si="4"/>
        <v>0</v>
      </c>
      <c r="Y53" s="25">
        <v>880</v>
      </c>
      <c r="Z53" s="22">
        <f t="shared" si="5"/>
        <v>0</v>
      </c>
    </row>
    <row r="54" spans="1:26" s="5" customFormat="1" ht="13.5" customHeight="1">
      <c r="A54" s="13">
        <v>8</v>
      </c>
      <c r="B54" s="31" t="s">
        <v>3</v>
      </c>
      <c r="C54" s="81" t="s">
        <v>129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33">
        <f t="shared" si="3"/>
        <v>0</v>
      </c>
      <c r="X54" s="25">
        <f t="shared" si="4"/>
        <v>0</v>
      </c>
      <c r="Y54" s="25">
        <v>855</v>
      </c>
      <c r="Z54" s="22">
        <f t="shared" si="5"/>
        <v>0</v>
      </c>
    </row>
    <row r="55" spans="1:26" s="5" customFormat="1" ht="13.5" customHeight="1">
      <c r="A55" s="13">
        <v>9</v>
      </c>
      <c r="B55" s="31" t="s">
        <v>54</v>
      </c>
      <c r="C55" s="81" t="s">
        <v>130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33">
        <f t="shared" si="3"/>
        <v>0</v>
      </c>
      <c r="X55" s="25">
        <f t="shared" si="4"/>
        <v>0</v>
      </c>
      <c r="Y55" s="25">
        <v>855</v>
      </c>
      <c r="Z55" s="22">
        <f t="shared" si="5"/>
        <v>0</v>
      </c>
    </row>
    <row r="56" spans="1:26" s="5" customFormat="1" ht="13.5" customHeight="1">
      <c r="A56" s="13">
        <v>25</v>
      </c>
      <c r="B56" s="31" t="s">
        <v>44</v>
      </c>
      <c r="C56" s="81" t="s">
        <v>131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33">
        <f t="shared" si="3"/>
        <v>0</v>
      </c>
      <c r="X56" s="26">
        <f t="shared" si="4"/>
        <v>0</v>
      </c>
      <c r="Y56" s="27">
        <f>860-200</f>
        <v>660</v>
      </c>
      <c r="Z56" s="28">
        <f t="shared" si="5"/>
        <v>0</v>
      </c>
    </row>
    <row r="57" spans="1:26" s="5" customFormat="1" ht="13.5" customHeight="1">
      <c r="A57" s="13">
        <v>11</v>
      </c>
      <c r="B57" s="31" t="s">
        <v>55</v>
      </c>
      <c r="C57" s="50" t="s">
        <v>211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33">
        <f t="shared" si="3"/>
        <v>0</v>
      </c>
      <c r="X57" s="25">
        <f t="shared" si="4"/>
        <v>0</v>
      </c>
      <c r="Y57" s="25">
        <v>780</v>
      </c>
      <c r="Z57" s="22">
        <f t="shared" si="5"/>
        <v>0</v>
      </c>
    </row>
    <row r="58" spans="1:26" s="5" customFormat="1" ht="13.5" customHeight="1">
      <c r="A58" s="13">
        <v>10</v>
      </c>
      <c r="B58" s="55" t="s">
        <v>48</v>
      </c>
      <c r="C58" s="83" t="s">
        <v>133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33">
        <f t="shared" si="3"/>
        <v>0</v>
      </c>
      <c r="X58" s="25">
        <f t="shared" si="4"/>
        <v>0</v>
      </c>
      <c r="Y58" s="25">
        <v>740</v>
      </c>
      <c r="Z58" s="22">
        <f t="shared" si="5"/>
        <v>0</v>
      </c>
    </row>
    <row r="59" spans="1:26" s="5" customFormat="1" ht="13.5" customHeight="1">
      <c r="A59" s="13">
        <v>12</v>
      </c>
      <c r="B59" s="31" t="s">
        <v>56</v>
      </c>
      <c r="C59" s="81" t="s">
        <v>134</v>
      </c>
      <c r="D59" s="86"/>
      <c r="E59" s="87"/>
      <c r="F59" s="87"/>
      <c r="G59" s="88"/>
      <c r="H59" s="89"/>
      <c r="I59" s="89"/>
      <c r="J59" s="89"/>
      <c r="K59" s="89"/>
      <c r="L59" s="89"/>
      <c r="M59" s="89"/>
      <c r="N59" s="89"/>
      <c r="O59" s="89"/>
      <c r="P59" s="33">
        <f t="shared" si="3"/>
        <v>0</v>
      </c>
      <c r="X59" s="25">
        <f t="shared" si="4"/>
        <v>0</v>
      </c>
      <c r="Y59" s="25">
        <v>780</v>
      </c>
      <c r="Z59" s="22">
        <f t="shared" si="5"/>
        <v>0</v>
      </c>
    </row>
    <row r="60" spans="1:26" s="5" customFormat="1" ht="13.5" customHeight="1">
      <c r="A60" s="13">
        <v>11</v>
      </c>
      <c r="B60" s="31" t="s">
        <v>57</v>
      </c>
      <c r="C60" s="81" t="s">
        <v>135</v>
      </c>
      <c r="D60" s="86"/>
      <c r="E60" s="87"/>
      <c r="F60" s="87"/>
      <c r="G60" s="88"/>
      <c r="H60" s="89"/>
      <c r="I60" s="89"/>
      <c r="J60" s="89"/>
      <c r="K60" s="89"/>
      <c r="L60" s="89"/>
      <c r="M60" s="89"/>
      <c r="N60" s="89"/>
      <c r="O60" s="89"/>
      <c r="P60" s="33">
        <f t="shared" si="3"/>
        <v>0</v>
      </c>
      <c r="X60" s="25">
        <f t="shared" si="4"/>
        <v>0</v>
      </c>
      <c r="Y60" s="25">
        <v>780</v>
      </c>
      <c r="Z60" s="22">
        <f t="shared" si="5"/>
        <v>0</v>
      </c>
    </row>
    <row r="61" spans="1:26" s="5" customFormat="1" ht="13.5" customHeight="1">
      <c r="A61" s="13">
        <v>12</v>
      </c>
      <c r="B61" s="31" t="s">
        <v>58</v>
      </c>
      <c r="C61" s="81" t="s">
        <v>136</v>
      </c>
      <c r="D61" s="86"/>
      <c r="E61" s="87"/>
      <c r="F61" s="87"/>
      <c r="G61" s="88"/>
      <c r="H61" s="89"/>
      <c r="I61" s="89"/>
      <c r="J61" s="89"/>
      <c r="K61" s="89"/>
      <c r="L61" s="89"/>
      <c r="M61" s="89"/>
      <c r="N61" s="89"/>
      <c r="O61" s="89"/>
      <c r="P61" s="33">
        <f t="shared" si="3"/>
        <v>0</v>
      </c>
      <c r="X61" s="25">
        <f t="shared" si="4"/>
        <v>0</v>
      </c>
      <c r="Y61" s="25">
        <v>780</v>
      </c>
      <c r="Z61" s="22">
        <f t="shared" si="5"/>
        <v>0</v>
      </c>
    </row>
    <row r="62" spans="1:26" s="5" customFormat="1" ht="13.5" customHeight="1">
      <c r="A62" s="13">
        <v>13</v>
      </c>
      <c r="B62" s="31" t="s">
        <v>14</v>
      </c>
      <c r="C62" s="81" t="s">
        <v>137</v>
      </c>
      <c r="D62" s="86"/>
      <c r="E62" s="87"/>
      <c r="F62" s="87"/>
      <c r="G62" s="88"/>
      <c r="H62" s="89"/>
      <c r="I62" s="89"/>
      <c r="J62" s="89"/>
      <c r="K62" s="89"/>
      <c r="L62" s="89"/>
      <c r="M62" s="89"/>
      <c r="N62" s="89"/>
      <c r="O62" s="89"/>
      <c r="P62" s="33">
        <f>SUM(Z62)</f>
        <v>0</v>
      </c>
      <c r="X62" s="25">
        <f t="shared" si="4"/>
        <v>0</v>
      </c>
      <c r="Y62" s="25">
        <v>590</v>
      </c>
      <c r="Z62" s="22">
        <f t="shared" si="5"/>
        <v>0</v>
      </c>
    </row>
    <row r="63" spans="1:26" s="5" customFormat="1" ht="13.5" customHeight="1">
      <c r="A63" s="13">
        <v>14</v>
      </c>
      <c r="B63" s="31" t="s">
        <v>49</v>
      </c>
      <c r="C63" s="81" t="s">
        <v>138</v>
      </c>
      <c r="D63" s="86"/>
      <c r="E63" s="87"/>
      <c r="F63" s="87"/>
      <c r="G63" s="88"/>
      <c r="H63" s="89"/>
      <c r="I63" s="89"/>
      <c r="J63" s="89"/>
      <c r="K63" s="89"/>
      <c r="L63" s="89"/>
      <c r="M63" s="89"/>
      <c r="N63" s="89"/>
      <c r="O63" s="89"/>
      <c r="P63" s="33">
        <f>SUM(Z63)</f>
        <v>0</v>
      </c>
      <c r="X63" s="25">
        <f t="shared" si="4"/>
        <v>0</v>
      </c>
      <c r="Y63" s="25">
        <v>750</v>
      </c>
      <c r="Z63" s="22">
        <f t="shared" si="5"/>
        <v>0</v>
      </c>
    </row>
    <row r="64" spans="1:26" s="5" customFormat="1" ht="13.5" customHeight="1">
      <c r="A64" s="13">
        <v>16</v>
      </c>
      <c r="B64" s="31" t="s">
        <v>59</v>
      </c>
      <c r="C64" s="81" t="s">
        <v>139</v>
      </c>
      <c r="D64" s="86"/>
      <c r="E64" s="87"/>
      <c r="F64" s="87"/>
      <c r="G64" s="88"/>
      <c r="H64" s="89"/>
      <c r="I64" s="89"/>
      <c r="J64" s="89"/>
      <c r="K64" s="89"/>
      <c r="L64" s="89"/>
      <c r="M64" s="89"/>
      <c r="N64" s="89"/>
      <c r="O64" s="89"/>
      <c r="P64" s="33">
        <f>SUM(Z64)</f>
        <v>0</v>
      </c>
      <c r="X64" s="25">
        <f t="shared" si="4"/>
        <v>0</v>
      </c>
      <c r="Y64" s="25">
        <v>950</v>
      </c>
      <c r="Z64" s="22">
        <f t="shared" si="5"/>
        <v>0</v>
      </c>
    </row>
    <row r="65" spans="1:26" s="5" customFormat="1" ht="13.5" customHeight="1">
      <c r="A65" s="13">
        <v>17</v>
      </c>
      <c r="B65" s="31" t="s">
        <v>60</v>
      </c>
      <c r="C65" s="81" t="s">
        <v>140</v>
      </c>
      <c r="D65" s="86"/>
      <c r="E65" s="87"/>
      <c r="F65" s="87"/>
      <c r="G65" s="88"/>
      <c r="H65" s="89"/>
      <c r="I65" s="89"/>
      <c r="J65" s="89"/>
      <c r="K65" s="89"/>
      <c r="L65" s="89"/>
      <c r="M65" s="89"/>
      <c r="N65" s="89"/>
      <c r="O65" s="89"/>
      <c r="P65" s="33">
        <f>SUM(Z65)</f>
        <v>0</v>
      </c>
      <c r="X65" s="25">
        <f t="shared" si="4"/>
        <v>0</v>
      </c>
      <c r="Y65" s="25">
        <v>950</v>
      </c>
      <c r="Z65" s="22">
        <f t="shared" si="5"/>
        <v>0</v>
      </c>
    </row>
    <row r="66" spans="2:26" s="5" customFormat="1" ht="13.5" customHeight="1">
      <c r="B66" s="40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">
        <f aca="true" t="shared" si="6" ref="P66:P72">SUM(Z66)</f>
        <v>0</v>
      </c>
      <c r="X66" s="25">
        <f aca="true" t="shared" si="7" ref="X66:X72">Y66*Z66</f>
        <v>0</v>
      </c>
      <c r="Y66" s="25"/>
      <c r="Z66" s="22"/>
    </row>
    <row r="67" spans="2:26" s="5" customFormat="1" ht="13.5" customHeight="1" thickBot="1">
      <c r="B67" s="39" t="s">
        <v>19</v>
      </c>
      <c r="C67" s="5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4">
        <f t="shared" si="6"/>
        <v>0</v>
      </c>
      <c r="X67" s="25">
        <f t="shared" si="7"/>
        <v>0</v>
      </c>
      <c r="Y67" s="25"/>
      <c r="Z67" s="22"/>
    </row>
    <row r="68" spans="1:26" s="5" customFormat="1" ht="13.5" customHeight="1">
      <c r="A68" s="13">
        <v>1</v>
      </c>
      <c r="B68" s="31" t="s">
        <v>51</v>
      </c>
      <c r="C68" s="50" t="s">
        <v>141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34">
        <f t="shared" si="6"/>
        <v>0</v>
      </c>
      <c r="X68" s="25">
        <f t="shared" si="7"/>
        <v>0</v>
      </c>
      <c r="Y68" s="25">
        <v>880</v>
      </c>
      <c r="Z68" s="22">
        <f aca="true" t="shared" si="8" ref="Z68:Z81">SUM(D68:O68)</f>
        <v>0</v>
      </c>
    </row>
    <row r="69" spans="1:26" s="5" customFormat="1" ht="13.5" customHeight="1">
      <c r="A69" s="13">
        <v>1</v>
      </c>
      <c r="B69" s="31" t="s">
        <v>40</v>
      </c>
      <c r="C69" s="50" t="s">
        <v>142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33">
        <f t="shared" si="6"/>
        <v>0</v>
      </c>
      <c r="X69" s="25">
        <f>Y69*Z69</f>
        <v>0</v>
      </c>
      <c r="Y69" s="25">
        <v>880</v>
      </c>
      <c r="Z69" s="22">
        <f t="shared" si="8"/>
        <v>0</v>
      </c>
    </row>
    <row r="70" spans="1:26" s="5" customFormat="1" ht="13.5" customHeight="1">
      <c r="A70" s="13">
        <v>2</v>
      </c>
      <c r="B70" s="31" t="s">
        <v>26</v>
      </c>
      <c r="C70" s="50" t="s">
        <v>143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33">
        <f t="shared" si="6"/>
        <v>0</v>
      </c>
      <c r="X70" s="25">
        <f t="shared" si="7"/>
        <v>0</v>
      </c>
      <c r="Y70" s="25">
        <v>880</v>
      </c>
      <c r="Z70" s="22">
        <f t="shared" si="8"/>
        <v>0</v>
      </c>
    </row>
    <row r="71" spans="1:26" s="5" customFormat="1" ht="13.5" customHeight="1">
      <c r="A71" s="13">
        <v>4</v>
      </c>
      <c r="B71" s="31" t="s">
        <v>35</v>
      </c>
      <c r="C71" s="50" t="s">
        <v>144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33">
        <f t="shared" si="6"/>
        <v>0</v>
      </c>
      <c r="X71" s="25">
        <f t="shared" si="7"/>
        <v>0</v>
      </c>
      <c r="Y71" s="25">
        <v>880</v>
      </c>
      <c r="Z71" s="22">
        <f t="shared" si="8"/>
        <v>0</v>
      </c>
    </row>
    <row r="72" spans="1:26" s="5" customFormat="1" ht="13.5" customHeight="1">
      <c r="A72" s="13">
        <v>5</v>
      </c>
      <c r="B72" s="31" t="s">
        <v>41</v>
      </c>
      <c r="C72" s="50" t="s">
        <v>145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33">
        <f t="shared" si="6"/>
        <v>0</v>
      </c>
      <c r="X72" s="25">
        <f t="shared" si="7"/>
        <v>0</v>
      </c>
      <c r="Y72" s="25">
        <v>980</v>
      </c>
      <c r="Z72" s="22">
        <f t="shared" si="8"/>
        <v>0</v>
      </c>
    </row>
    <row r="73" spans="1:26" s="5" customFormat="1" ht="13.5" customHeight="1">
      <c r="A73" s="13">
        <v>5</v>
      </c>
      <c r="B73" s="31" t="s">
        <v>76</v>
      </c>
      <c r="C73" s="50" t="s">
        <v>146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33">
        <f aca="true" t="shared" si="9" ref="P73:P80">SUM(Z73)</f>
        <v>0</v>
      </c>
      <c r="X73" s="25">
        <f aca="true" t="shared" si="10" ref="X73:X80">Y73*Z73</f>
        <v>0</v>
      </c>
      <c r="Y73" s="25">
        <v>980</v>
      </c>
      <c r="Z73" s="22">
        <f t="shared" si="8"/>
        <v>0</v>
      </c>
    </row>
    <row r="74" spans="1:26" s="5" customFormat="1" ht="13.5" customHeight="1">
      <c r="A74" s="13">
        <v>8</v>
      </c>
      <c r="B74" s="31" t="s">
        <v>13</v>
      </c>
      <c r="C74" s="50" t="s">
        <v>147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33">
        <f t="shared" si="9"/>
        <v>0</v>
      </c>
      <c r="X74" s="25">
        <f t="shared" si="10"/>
        <v>0</v>
      </c>
      <c r="Y74" s="25">
        <v>880</v>
      </c>
      <c r="Z74" s="22">
        <f t="shared" si="8"/>
        <v>0</v>
      </c>
    </row>
    <row r="75" spans="1:26" s="5" customFormat="1" ht="13.5" customHeight="1">
      <c r="A75" s="13">
        <v>8</v>
      </c>
      <c r="B75" s="31" t="s">
        <v>3</v>
      </c>
      <c r="C75" s="50" t="s">
        <v>148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33">
        <f t="shared" si="9"/>
        <v>0</v>
      </c>
      <c r="X75" s="25">
        <f t="shared" si="10"/>
        <v>0</v>
      </c>
      <c r="Y75" s="25">
        <v>855</v>
      </c>
      <c r="Z75" s="22">
        <f t="shared" si="8"/>
        <v>0</v>
      </c>
    </row>
    <row r="76" spans="1:26" s="5" customFormat="1" ht="13.5" customHeight="1">
      <c r="A76" s="13">
        <v>9</v>
      </c>
      <c r="B76" s="31" t="s">
        <v>54</v>
      </c>
      <c r="C76" s="50" t="s">
        <v>149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33">
        <f t="shared" si="9"/>
        <v>0</v>
      </c>
      <c r="X76" s="25">
        <f t="shared" si="10"/>
        <v>0</v>
      </c>
      <c r="Y76" s="25">
        <v>855</v>
      </c>
      <c r="Z76" s="22">
        <f t="shared" si="8"/>
        <v>0</v>
      </c>
    </row>
    <row r="77" spans="1:26" s="5" customFormat="1" ht="13.5" customHeight="1">
      <c r="A77" s="13">
        <v>10</v>
      </c>
      <c r="B77" s="31" t="s">
        <v>44</v>
      </c>
      <c r="C77" s="50" t="s">
        <v>150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33">
        <f t="shared" si="9"/>
        <v>0</v>
      </c>
      <c r="X77" s="25">
        <f t="shared" si="10"/>
        <v>0</v>
      </c>
      <c r="Y77" s="25">
        <v>780</v>
      </c>
      <c r="Z77" s="22">
        <f t="shared" si="8"/>
        <v>0</v>
      </c>
    </row>
    <row r="78" spans="1:26" s="5" customFormat="1" ht="13.5" customHeight="1">
      <c r="A78" s="13">
        <v>11</v>
      </c>
      <c r="B78" s="31" t="s">
        <v>55</v>
      </c>
      <c r="C78" s="50" t="s">
        <v>151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33">
        <f t="shared" si="9"/>
        <v>0</v>
      </c>
      <c r="X78" s="25">
        <f t="shared" si="10"/>
        <v>0</v>
      </c>
      <c r="Y78" s="25">
        <v>780</v>
      </c>
      <c r="Z78" s="22">
        <f t="shared" si="8"/>
        <v>0</v>
      </c>
    </row>
    <row r="79" spans="1:26" s="5" customFormat="1" ht="13.5" customHeight="1">
      <c r="A79" s="13">
        <v>10</v>
      </c>
      <c r="B79" s="31" t="s">
        <v>117</v>
      </c>
      <c r="C79" s="50" t="s">
        <v>152</v>
      </c>
      <c r="D79" s="86"/>
      <c r="E79" s="87"/>
      <c r="F79" s="87"/>
      <c r="G79" s="88"/>
      <c r="H79" s="89"/>
      <c r="I79" s="89"/>
      <c r="J79" s="89"/>
      <c r="K79" s="89"/>
      <c r="L79" s="89"/>
      <c r="M79" s="89"/>
      <c r="N79" s="89"/>
      <c r="O79" s="89"/>
      <c r="P79" s="33">
        <f t="shared" si="9"/>
        <v>0</v>
      </c>
      <c r="X79" s="25">
        <f t="shared" si="10"/>
        <v>0</v>
      </c>
      <c r="Y79" s="25">
        <v>780</v>
      </c>
      <c r="Z79" s="22">
        <f t="shared" si="8"/>
        <v>0</v>
      </c>
    </row>
    <row r="80" spans="1:26" s="5" customFormat="1" ht="13.5" customHeight="1">
      <c r="A80" s="13">
        <v>11</v>
      </c>
      <c r="B80" s="31" t="s">
        <v>14</v>
      </c>
      <c r="C80" s="50" t="s">
        <v>153</v>
      </c>
      <c r="D80" s="86"/>
      <c r="E80" s="87"/>
      <c r="F80" s="87"/>
      <c r="G80" s="88"/>
      <c r="H80" s="89"/>
      <c r="I80" s="89"/>
      <c r="J80" s="89"/>
      <c r="K80" s="89"/>
      <c r="L80" s="89"/>
      <c r="M80" s="89"/>
      <c r="N80" s="89"/>
      <c r="O80" s="89"/>
      <c r="P80" s="33">
        <f t="shared" si="9"/>
        <v>0</v>
      </c>
      <c r="X80" s="25">
        <f t="shared" si="10"/>
        <v>0</v>
      </c>
      <c r="Y80" s="25">
        <v>780</v>
      </c>
      <c r="Z80" s="22">
        <f t="shared" si="8"/>
        <v>0</v>
      </c>
    </row>
    <row r="81" spans="1:26" s="5" customFormat="1" ht="13.5" customHeight="1">
      <c r="A81" s="13">
        <v>12</v>
      </c>
      <c r="B81" s="31" t="s">
        <v>11</v>
      </c>
      <c r="C81" s="50" t="s">
        <v>154</v>
      </c>
      <c r="D81" s="86"/>
      <c r="E81" s="87"/>
      <c r="F81" s="87"/>
      <c r="G81" s="88"/>
      <c r="H81" s="89"/>
      <c r="I81" s="89"/>
      <c r="J81" s="89"/>
      <c r="K81" s="89"/>
      <c r="L81" s="89"/>
      <c r="M81" s="89"/>
      <c r="N81" s="89"/>
      <c r="O81" s="89"/>
      <c r="P81" s="33">
        <f>SUM(Z81)</f>
        <v>0</v>
      </c>
      <c r="X81" s="25">
        <f>Y81*Z81</f>
        <v>0</v>
      </c>
      <c r="Y81" s="25">
        <v>590</v>
      </c>
      <c r="Z81" s="22">
        <f t="shared" si="8"/>
        <v>0</v>
      </c>
    </row>
    <row r="82" spans="2:26" s="5" customFormat="1" ht="13.5" customHeight="1">
      <c r="B82" s="40"/>
      <c r="C82" s="5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4">
        <f aca="true" t="shared" si="11" ref="P82:P97">SUM(Z82)</f>
        <v>0</v>
      </c>
      <c r="X82" s="25">
        <f>Y82*Z82</f>
        <v>0</v>
      </c>
      <c r="Y82" s="25"/>
      <c r="Z82" s="22"/>
    </row>
    <row r="83" spans="2:26" s="5" customFormat="1" ht="13.5" customHeight="1" thickBot="1">
      <c r="B83" s="39" t="s">
        <v>91</v>
      </c>
      <c r="C83" s="5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4">
        <f t="shared" si="11"/>
        <v>0</v>
      </c>
      <c r="X83" s="25">
        <f>Y83*Z83</f>
        <v>0</v>
      </c>
      <c r="Y83" s="25"/>
      <c r="Z83" s="22"/>
    </row>
    <row r="84" spans="1:26" s="5" customFormat="1" ht="13.5" customHeight="1">
      <c r="A84" s="13">
        <v>1</v>
      </c>
      <c r="B84" s="31" t="s">
        <v>51</v>
      </c>
      <c r="C84" s="81" t="s">
        <v>141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6">
        <f t="shared" si="11"/>
        <v>0</v>
      </c>
      <c r="X84" s="25">
        <f>Y84*Z84</f>
        <v>0</v>
      </c>
      <c r="Y84" s="25">
        <v>880</v>
      </c>
      <c r="Z84" s="22">
        <f aca="true" t="shared" si="12" ref="Z84:Z97">SUM(D84:O84)</f>
        <v>0</v>
      </c>
    </row>
    <row r="85" spans="1:26" s="5" customFormat="1" ht="13.5" customHeight="1">
      <c r="A85" s="13">
        <v>1</v>
      </c>
      <c r="B85" s="31" t="s">
        <v>40</v>
      </c>
      <c r="C85" s="81" t="s">
        <v>142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">
        <f t="shared" si="11"/>
        <v>0</v>
      </c>
      <c r="X85" s="25">
        <f>Y85*Z85</f>
        <v>0</v>
      </c>
      <c r="Y85" s="25">
        <v>880</v>
      </c>
      <c r="Z85" s="22">
        <f t="shared" si="12"/>
        <v>0</v>
      </c>
    </row>
    <row r="86" spans="1:26" s="5" customFormat="1" ht="13.5" customHeight="1">
      <c r="A86" s="13">
        <v>2</v>
      </c>
      <c r="B86" s="31" t="s">
        <v>26</v>
      </c>
      <c r="C86" s="81" t="s">
        <v>143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">
        <f t="shared" si="11"/>
        <v>0</v>
      </c>
      <c r="X86" s="25">
        <f aca="true" t="shared" si="13" ref="X86:X97">Y86*Z86</f>
        <v>0</v>
      </c>
      <c r="Y86" s="25">
        <v>880</v>
      </c>
      <c r="Z86" s="22">
        <f t="shared" si="12"/>
        <v>0</v>
      </c>
    </row>
    <row r="87" spans="1:26" s="5" customFormat="1" ht="13.5" customHeight="1">
      <c r="A87" s="13">
        <v>4</v>
      </c>
      <c r="B87" s="31" t="s">
        <v>35</v>
      </c>
      <c r="C87" s="81" t="s">
        <v>144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">
        <f t="shared" si="11"/>
        <v>0</v>
      </c>
      <c r="X87" s="25">
        <f t="shared" si="13"/>
        <v>0</v>
      </c>
      <c r="Y87" s="25">
        <v>880</v>
      </c>
      <c r="Z87" s="22">
        <f t="shared" si="12"/>
        <v>0</v>
      </c>
    </row>
    <row r="88" spans="1:26" s="5" customFormat="1" ht="13.5" customHeight="1">
      <c r="A88" s="13">
        <v>5</v>
      </c>
      <c r="B88" s="31" t="s">
        <v>41</v>
      </c>
      <c r="C88" s="81" t="s">
        <v>145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">
        <f t="shared" si="11"/>
        <v>0</v>
      </c>
      <c r="X88" s="25">
        <f t="shared" si="13"/>
        <v>0</v>
      </c>
      <c r="Y88" s="25">
        <v>980</v>
      </c>
      <c r="Z88" s="22">
        <f t="shared" si="12"/>
        <v>0</v>
      </c>
    </row>
    <row r="89" spans="1:26" s="5" customFormat="1" ht="13.5" customHeight="1">
      <c r="A89" s="13">
        <v>5</v>
      </c>
      <c r="B89" s="31" t="s">
        <v>76</v>
      </c>
      <c r="C89" s="81" t="s">
        <v>146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">
        <f t="shared" si="11"/>
        <v>0</v>
      </c>
      <c r="X89" s="25">
        <f t="shared" si="13"/>
        <v>0</v>
      </c>
      <c r="Y89" s="25">
        <v>980</v>
      </c>
      <c r="Z89" s="22">
        <f t="shared" si="12"/>
        <v>0</v>
      </c>
    </row>
    <row r="90" spans="1:26" s="5" customFormat="1" ht="13.5" customHeight="1">
      <c r="A90" s="13">
        <v>8</v>
      </c>
      <c r="B90" s="31" t="s">
        <v>13</v>
      </c>
      <c r="C90" s="81" t="s">
        <v>147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">
        <f t="shared" si="11"/>
        <v>0</v>
      </c>
      <c r="X90" s="25">
        <f t="shared" si="13"/>
        <v>0</v>
      </c>
      <c r="Y90" s="25">
        <v>880</v>
      </c>
      <c r="Z90" s="22">
        <f t="shared" si="12"/>
        <v>0</v>
      </c>
    </row>
    <row r="91" spans="1:26" s="5" customFormat="1" ht="13.5" customHeight="1">
      <c r="A91" s="13">
        <v>8</v>
      </c>
      <c r="B91" s="31" t="s">
        <v>3</v>
      </c>
      <c r="C91" s="81" t="s">
        <v>148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">
        <f t="shared" si="11"/>
        <v>0</v>
      </c>
      <c r="X91" s="25">
        <f t="shared" si="13"/>
        <v>0</v>
      </c>
      <c r="Y91" s="25">
        <v>855</v>
      </c>
      <c r="Z91" s="22">
        <f t="shared" si="12"/>
        <v>0</v>
      </c>
    </row>
    <row r="92" spans="1:26" s="5" customFormat="1" ht="13.5" customHeight="1">
      <c r="A92" s="13">
        <v>9</v>
      </c>
      <c r="B92" s="31" t="s">
        <v>54</v>
      </c>
      <c r="C92" s="81" t="s">
        <v>149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">
        <f t="shared" si="11"/>
        <v>0</v>
      </c>
      <c r="X92" s="25">
        <f t="shared" si="13"/>
        <v>0</v>
      </c>
      <c r="Y92" s="25">
        <v>855</v>
      </c>
      <c r="Z92" s="22">
        <f t="shared" si="12"/>
        <v>0</v>
      </c>
    </row>
    <row r="93" spans="1:26" s="5" customFormat="1" ht="13.5" customHeight="1">
      <c r="A93" s="13">
        <v>10</v>
      </c>
      <c r="B93" s="31" t="s">
        <v>44</v>
      </c>
      <c r="C93" s="81" t="s">
        <v>150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">
        <f t="shared" si="11"/>
        <v>0</v>
      </c>
      <c r="X93" s="25">
        <f t="shared" si="13"/>
        <v>0</v>
      </c>
      <c r="Y93" s="25">
        <v>780</v>
      </c>
      <c r="Z93" s="22">
        <f t="shared" si="12"/>
        <v>0</v>
      </c>
    </row>
    <row r="94" spans="1:26" s="5" customFormat="1" ht="13.5" customHeight="1">
      <c r="A94" s="13">
        <v>11</v>
      </c>
      <c r="B94" s="31" t="s">
        <v>55</v>
      </c>
      <c r="C94" s="50" t="s">
        <v>210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">
        <f t="shared" si="11"/>
        <v>0</v>
      </c>
      <c r="X94" s="25">
        <f t="shared" si="13"/>
        <v>0</v>
      </c>
      <c r="Y94" s="25">
        <v>780</v>
      </c>
      <c r="Z94" s="22">
        <f t="shared" si="12"/>
        <v>0</v>
      </c>
    </row>
    <row r="95" spans="1:26" s="5" customFormat="1" ht="13.5" customHeight="1">
      <c r="A95" s="13">
        <v>10</v>
      </c>
      <c r="B95" s="31" t="s">
        <v>117</v>
      </c>
      <c r="C95" s="81" t="s">
        <v>152</v>
      </c>
      <c r="D95" s="86"/>
      <c r="E95" s="87"/>
      <c r="F95" s="87"/>
      <c r="G95" s="88"/>
      <c r="H95" s="89"/>
      <c r="I95" s="89"/>
      <c r="J95" s="89"/>
      <c r="K95" s="89"/>
      <c r="L95" s="89"/>
      <c r="M95" s="89"/>
      <c r="N95" s="89"/>
      <c r="O95" s="89"/>
      <c r="P95" s="7">
        <f t="shared" si="11"/>
        <v>0</v>
      </c>
      <c r="X95" s="25">
        <f t="shared" si="13"/>
        <v>0</v>
      </c>
      <c r="Y95" s="25">
        <v>780</v>
      </c>
      <c r="Z95" s="22">
        <f t="shared" si="12"/>
        <v>0</v>
      </c>
    </row>
    <row r="96" spans="1:26" s="5" customFormat="1" ht="13.5" customHeight="1">
      <c r="A96" s="13">
        <v>11</v>
      </c>
      <c r="B96" s="31" t="s">
        <v>14</v>
      </c>
      <c r="C96" s="81" t="s">
        <v>153</v>
      </c>
      <c r="D96" s="86"/>
      <c r="E96" s="87"/>
      <c r="F96" s="87"/>
      <c r="G96" s="88"/>
      <c r="H96" s="89"/>
      <c r="I96" s="89"/>
      <c r="J96" s="89"/>
      <c r="K96" s="89"/>
      <c r="L96" s="89"/>
      <c r="M96" s="89"/>
      <c r="N96" s="89"/>
      <c r="O96" s="89"/>
      <c r="P96" s="7">
        <f t="shared" si="11"/>
        <v>0</v>
      </c>
      <c r="X96" s="25">
        <f t="shared" si="13"/>
        <v>0</v>
      </c>
      <c r="Y96" s="25">
        <v>780</v>
      </c>
      <c r="Z96" s="22">
        <f t="shared" si="12"/>
        <v>0</v>
      </c>
    </row>
    <row r="97" spans="1:26" s="5" customFormat="1" ht="13.5" customHeight="1">
      <c r="A97" s="13">
        <v>12</v>
      </c>
      <c r="B97" s="31" t="s">
        <v>11</v>
      </c>
      <c r="C97" s="81" t="s">
        <v>154</v>
      </c>
      <c r="D97" s="86"/>
      <c r="E97" s="87"/>
      <c r="F97" s="87"/>
      <c r="G97" s="88"/>
      <c r="H97" s="89"/>
      <c r="I97" s="89"/>
      <c r="J97" s="89"/>
      <c r="K97" s="89"/>
      <c r="L97" s="89"/>
      <c r="M97" s="89"/>
      <c r="N97" s="89"/>
      <c r="O97" s="89"/>
      <c r="P97" s="7">
        <f t="shared" si="11"/>
        <v>0</v>
      </c>
      <c r="X97" s="25">
        <f t="shared" si="13"/>
        <v>0</v>
      </c>
      <c r="Y97" s="25">
        <v>590</v>
      </c>
      <c r="Z97" s="22">
        <f t="shared" si="12"/>
        <v>0</v>
      </c>
    </row>
    <row r="98" spans="2:26" s="5" customFormat="1" ht="13.5" customHeight="1">
      <c r="B98" s="40"/>
      <c r="C98" s="5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4">
        <f aca="true" t="shared" si="14" ref="P98:P103">SUM(Z98)</f>
        <v>0</v>
      </c>
      <c r="X98" s="25">
        <f aca="true" t="shared" si="15" ref="X98:X103">Y98*Z98</f>
        <v>0</v>
      </c>
      <c r="Y98" s="25"/>
      <c r="Z98" s="22"/>
    </row>
    <row r="99" spans="2:26" s="5" customFormat="1" ht="13.5" customHeight="1" thickBot="1">
      <c r="B99" s="39" t="s">
        <v>17</v>
      </c>
      <c r="C99" s="5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f t="shared" si="14"/>
        <v>0</v>
      </c>
      <c r="X99" s="25">
        <f t="shared" si="15"/>
        <v>0</v>
      </c>
      <c r="Y99" s="25"/>
      <c r="Z99" s="22"/>
    </row>
    <row r="100" spans="1:26" s="5" customFormat="1" ht="13.5" customHeight="1">
      <c r="A100" s="13">
        <v>1</v>
      </c>
      <c r="B100" s="31" t="s">
        <v>51</v>
      </c>
      <c r="C100" s="50" t="s">
        <v>155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6">
        <f t="shared" si="14"/>
        <v>0</v>
      </c>
      <c r="X100" s="25">
        <f t="shared" si="15"/>
        <v>0</v>
      </c>
      <c r="Y100" s="25">
        <v>880</v>
      </c>
      <c r="Z100" s="22">
        <f aca="true" t="shared" si="16" ref="Z100:Z112">SUM(D100:O100)</f>
        <v>0</v>
      </c>
    </row>
    <row r="101" spans="1:26" s="5" customFormat="1" ht="13.5" customHeight="1">
      <c r="A101" s="13">
        <v>1</v>
      </c>
      <c r="B101" s="31" t="s">
        <v>115</v>
      </c>
      <c r="C101" s="50" t="s">
        <v>156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7">
        <f t="shared" si="14"/>
        <v>0</v>
      </c>
      <c r="X101" s="25">
        <f t="shared" si="15"/>
        <v>0</v>
      </c>
      <c r="Y101" s="25">
        <v>880</v>
      </c>
      <c r="Z101" s="22">
        <f t="shared" si="16"/>
        <v>0</v>
      </c>
    </row>
    <row r="102" spans="1:26" s="5" customFormat="1" ht="13.5" customHeight="1">
      <c r="A102" s="13">
        <v>2</v>
      </c>
      <c r="B102" s="31" t="s">
        <v>116</v>
      </c>
      <c r="C102" s="50" t="s">
        <v>157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7">
        <f t="shared" si="14"/>
        <v>0</v>
      </c>
      <c r="X102" s="25">
        <f t="shared" si="15"/>
        <v>0</v>
      </c>
      <c r="Y102" s="25">
        <v>880</v>
      </c>
      <c r="Z102" s="22">
        <f t="shared" si="16"/>
        <v>0</v>
      </c>
    </row>
    <row r="103" spans="1:26" s="5" customFormat="1" ht="13.5" customHeight="1">
      <c r="A103" s="13">
        <v>4</v>
      </c>
      <c r="B103" s="31" t="s">
        <v>61</v>
      </c>
      <c r="C103" s="50" t="s">
        <v>158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7">
        <f t="shared" si="14"/>
        <v>0</v>
      </c>
      <c r="X103" s="25">
        <f t="shared" si="15"/>
        <v>0</v>
      </c>
      <c r="Y103" s="25">
        <v>880</v>
      </c>
      <c r="Z103" s="22">
        <f t="shared" si="16"/>
        <v>0</v>
      </c>
    </row>
    <row r="104" spans="1:26" s="5" customFormat="1" ht="13.5" customHeight="1">
      <c r="A104" s="13">
        <v>5</v>
      </c>
      <c r="B104" s="31" t="s">
        <v>26</v>
      </c>
      <c r="C104" s="50" t="s">
        <v>159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7">
        <f aca="true" t="shared" si="17" ref="P104:P116">SUM(Z104)</f>
        <v>0</v>
      </c>
      <c r="X104" s="25">
        <f aca="true" t="shared" si="18" ref="X104:X110">Y104*Z104</f>
        <v>0</v>
      </c>
      <c r="Y104" s="25">
        <v>980</v>
      </c>
      <c r="Z104" s="22">
        <f t="shared" si="16"/>
        <v>0</v>
      </c>
    </row>
    <row r="105" spans="1:26" s="5" customFormat="1" ht="13.5" customHeight="1">
      <c r="A105" s="13">
        <v>7</v>
      </c>
      <c r="B105" s="31" t="s">
        <v>1</v>
      </c>
      <c r="C105" s="50" t="s">
        <v>160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7">
        <f t="shared" si="17"/>
        <v>0</v>
      </c>
      <c r="X105" s="25">
        <f t="shared" si="18"/>
        <v>0</v>
      </c>
      <c r="Y105" s="25">
        <v>880</v>
      </c>
      <c r="Z105" s="22">
        <f t="shared" si="16"/>
        <v>0</v>
      </c>
    </row>
    <row r="106" spans="1:26" s="5" customFormat="1" ht="13.5" customHeight="1">
      <c r="A106" s="13">
        <v>9</v>
      </c>
      <c r="B106" s="31" t="s">
        <v>42</v>
      </c>
      <c r="C106" s="50" t="s">
        <v>161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7">
        <f t="shared" si="17"/>
        <v>0</v>
      </c>
      <c r="X106" s="25">
        <f t="shared" si="18"/>
        <v>0</v>
      </c>
      <c r="Y106" s="25">
        <v>855</v>
      </c>
      <c r="Z106" s="22">
        <f t="shared" si="16"/>
        <v>0</v>
      </c>
    </row>
    <row r="107" spans="1:26" s="5" customFormat="1" ht="13.5" customHeight="1">
      <c r="A107" s="13">
        <v>10</v>
      </c>
      <c r="B107" s="31" t="s">
        <v>43</v>
      </c>
      <c r="C107" s="50" t="s">
        <v>162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7">
        <f t="shared" si="17"/>
        <v>0</v>
      </c>
      <c r="X107" s="25">
        <f t="shared" si="18"/>
        <v>0</v>
      </c>
      <c r="Y107" s="25">
        <v>855</v>
      </c>
      <c r="Z107" s="22">
        <f t="shared" si="16"/>
        <v>0</v>
      </c>
    </row>
    <row r="108" spans="1:26" s="5" customFormat="1" ht="13.5" customHeight="1">
      <c r="A108" s="13">
        <v>11</v>
      </c>
      <c r="B108" s="31" t="s">
        <v>13</v>
      </c>
      <c r="C108" s="50" t="s">
        <v>163</v>
      </c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7">
        <f t="shared" si="17"/>
        <v>0</v>
      </c>
      <c r="X108" s="25">
        <f t="shared" si="18"/>
        <v>0</v>
      </c>
      <c r="Y108" s="25">
        <v>780</v>
      </c>
      <c r="Z108" s="22">
        <f t="shared" si="16"/>
        <v>0</v>
      </c>
    </row>
    <row r="109" spans="1:26" s="5" customFormat="1" ht="13.5" customHeight="1">
      <c r="A109" s="13">
        <v>11</v>
      </c>
      <c r="B109" s="31" t="s">
        <v>3</v>
      </c>
      <c r="C109" s="50" t="s">
        <v>164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7">
        <f t="shared" si="17"/>
        <v>0</v>
      </c>
      <c r="X109" s="25">
        <f t="shared" si="18"/>
        <v>0</v>
      </c>
      <c r="Y109" s="25">
        <v>780</v>
      </c>
      <c r="Z109" s="22">
        <f t="shared" si="16"/>
        <v>0</v>
      </c>
    </row>
    <row r="110" spans="1:26" s="5" customFormat="1" ht="13.5" customHeight="1">
      <c r="A110" s="13">
        <v>11</v>
      </c>
      <c r="B110" s="31" t="s">
        <v>62</v>
      </c>
      <c r="C110" s="50" t="s">
        <v>165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7">
        <f t="shared" si="17"/>
        <v>0</v>
      </c>
      <c r="X110" s="25">
        <f t="shared" si="18"/>
        <v>0</v>
      </c>
      <c r="Y110" s="25">
        <v>900</v>
      </c>
      <c r="Z110" s="22">
        <f t="shared" si="16"/>
        <v>0</v>
      </c>
    </row>
    <row r="111" spans="1:26" s="5" customFormat="1" ht="13.5" customHeight="1">
      <c r="A111" s="13">
        <v>12</v>
      </c>
      <c r="B111" s="31" t="s">
        <v>44</v>
      </c>
      <c r="C111" s="50" t="s">
        <v>166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7">
        <f t="shared" si="17"/>
        <v>0</v>
      </c>
      <c r="X111" s="25">
        <f aca="true" t="shared" si="19" ref="X111:X116">Y111*Z111</f>
        <v>0</v>
      </c>
      <c r="Y111" s="25">
        <v>590</v>
      </c>
      <c r="Z111" s="22">
        <f t="shared" si="16"/>
        <v>0</v>
      </c>
    </row>
    <row r="112" spans="1:26" s="5" customFormat="1" ht="13.5" customHeight="1">
      <c r="A112" s="13">
        <v>13</v>
      </c>
      <c r="B112" s="31" t="s">
        <v>55</v>
      </c>
      <c r="C112" s="50" t="s">
        <v>167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7">
        <f t="shared" si="17"/>
        <v>0</v>
      </c>
      <c r="X112" s="25">
        <f t="shared" si="19"/>
        <v>0</v>
      </c>
      <c r="Y112" s="25">
        <v>750</v>
      </c>
      <c r="Z112" s="22">
        <f t="shared" si="16"/>
        <v>0</v>
      </c>
    </row>
    <row r="113" spans="1:26" s="5" customFormat="1" ht="13.5" customHeight="1">
      <c r="A113" s="13">
        <v>15</v>
      </c>
      <c r="B113" s="31" t="s">
        <v>63</v>
      </c>
      <c r="C113" s="50" t="s">
        <v>168</v>
      </c>
      <c r="D113" s="86"/>
      <c r="E113" s="87"/>
      <c r="F113" s="87"/>
      <c r="G113" s="88"/>
      <c r="H113" s="86"/>
      <c r="I113" s="87"/>
      <c r="J113" s="87"/>
      <c r="K113" s="88"/>
      <c r="L113" s="86"/>
      <c r="M113" s="87"/>
      <c r="N113" s="87"/>
      <c r="O113" s="88"/>
      <c r="P113" s="77">
        <f t="shared" si="17"/>
        <v>0</v>
      </c>
      <c r="X113" s="25">
        <f t="shared" si="19"/>
        <v>0</v>
      </c>
      <c r="Y113" s="25">
        <v>950</v>
      </c>
      <c r="Z113" s="22">
        <f>SUM(D113:O113)</f>
        <v>0</v>
      </c>
    </row>
    <row r="114" spans="1:26" s="5" customFormat="1" ht="13.5" customHeight="1">
      <c r="A114" s="13">
        <v>16</v>
      </c>
      <c r="B114" s="31" t="s">
        <v>117</v>
      </c>
      <c r="C114" s="50" t="s">
        <v>169</v>
      </c>
      <c r="D114" s="86"/>
      <c r="E114" s="87"/>
      <c r="F114" s="87"/>
      <c r="G114" s="88"/>
      <c r="H114" s="86"/>
      <c r="I114" s="87"/>
      <c r="J114" s="87"/>
      <c r="K114" s="88"/>
      <c r="L114" s="86"/>
      <c r="M114" s="87"/>
      <c r="N114" s="87"/>
      <c r="O114" s="88"/>
      <c r="P114" s="77">
        <f t="shared" si="17"/>
        <v>0</v>
      </c>
      <c r="X114" s="25">
        <f t="shared" si="19"/>
        <v>0</v>
      </c>
      <c r="Y114" s="25">
        <v>950</v>
      </c>
      <c r="Z114" s="22">
        <f>SUM(D114:O114)</f>
        <v>0</v>
      </c>
    </row>
    <row r="115" spans="1:26" s="5" customFormat="1" ht="13.5" customHeight="1">
      <c r="A115" s="13">
        <v>17</v>
      </c>
      <c r="B115" s="31" t="s">
        <v>14</v>
      </c>
      <c r="C115" s="50" t="s">
        <v>170</v>
      </c>
      <c r="D115" s="86"/>
      <c r="E115" s="87"/>
      <c r="F115" s="87"/>
      <c r="G115" s="88"/>
      <c r="H115" s="86"/>
      <c r="I115" s="87"/>
      <c r="J115" s="87"/>
      <c r="K115" s="88"/>
      <c r="L115" s="86"/>
      <c r="M115" s="87"/>
      <c r="N115" s="87"/>
      <c r="O115" s="88"/>
      <c r="P115" s="77">
        <f t="shared" si="17"/>
        <v>0</v>
      </c>
      <c r="X115" s="25">
        <f t="shared" si="19"/>
        <v>0</v>
      </c>
      <c r="Y115" s="25">
        <v>950</v>
      </c>
      <c r="Z115" s="22">
        <f>SUM(D115:O115)</f>
        <v>0</v>
      </c>
    </row>
    <row r="116" spans="1:26" s="5" customFormat="1" ht="13.5" customHeight="1">
      <c r="A116" s="13">
        <v>18</v>
      </c>
      <c r="B116" s="31" t="s">
        <v>11</v>
      </c>
      <c r="C116" s="50" t="s">
        <v>171</v>
      </c>
      <c r="D116" s="86"/>
      <c r="E116" s="87"/>
      <c r="F116" s="87"/>
      <c r="G116" s="88"/>
      <c r="H116" s="86"/>
      <c r="I116" s="87"/>
      <c r="J116" s="87"/>
      <c r="K116" s="88"/>
      <c r="L116" s="86"/>
      <c r="M116" s="87"/>
      <c r="N116" s="87"/>
      <c r="O116" s="88"/>
      <c r="P116" s="77">
        <f t="shared" si="17"/>
        <v>0</v>
      </c>
      <c r="X116" s="25">
        <f t="shared" si="19"/>
        <v>0</v>
      </c>
      <c r="Y116" s="25">
        <v>950</v>
      </c>
      <c r="Z116" s="22">
        <f>SUM(D116:O116)</f>
        <v>0</v>
      </c>
    </row>
    <row r="117" spans="2:26" s="5" customFormat="1" ht="13.5" customHeight="1">
      <c r="B117" s="40"/>
      <c r="C117" s="5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4">
        <f aca="true" t="shared" si="20" ref="P117:P135">SUM(Z117)</f>
        <v>0</v>
      </c>
      <c r="X117" s="25">
        <f aca="true" t="shared" si="21" ref="X117:X131">Y117*Z117</f>
        <v>0</v>
      </c>
      <c r="Y117" s="25"/>
      <c r="Z117" s="22"/>
    </row>
    <row r="118" spans="2:26" s="5" customFormat="1" ht="13.5" customHeight="1" thickBot="1">
      <c r="B118" s="39" t="s">
        <v>92</v>
      </c>
      <c r="C118" s="5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f t="shared" si="20"/>
        <v>0</v>
      </c>
      <c r="X118" s="25">
        <f t="shared" si="21"/>
        <v>0</v>
      </c>
      <c r="Y118" s="25"/>
      <c r="Z118" s="22"/>
    </row>
    <row r="119" spans="1:26" s="5" customFormat="1" ht="13.5" customHeight="1">
      <c r="A119" s="13">
        <v>1</v>
      </c>
      <c r="B119" s="31" t="s">
        <v>51</v>
      </c>
      <c r="C119" s="81" t="s">
        <v>155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11">
        <f t="shared" si="20"/>
        <v>0</v>
      </c>
      <c r="X119" s="25">
        <f t="shared" si="21"/>
        <v>0</v>
      </c>
      <c r="Y119" s="25">
        <v>880</v>
      </c>
      <c r="Z119" s="22">
        <f aca="true" t="shared" si="22" ref="Z119:Z131">SUM(D119:O119)</f>
        <v>0</v>
      </c>
    </row>
    <row r="120" spans="1:26" s="5" customFormat="1" ht="13.5" customHeight="1">
      <c r="A120" s="13">
        <v>1</v>
      </c>
      <c r="B120" s="31" t="s">
        <v>115</v>
      </c>
      <c r="C120" s="81" t="s">
        <v>156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12">
        <f t="shared" si="20"/>
        <v>0</v>
      </c>
      <c r="X120" s="25">
        <f t="shared" si="21"/>
        <v>0</v>
      </c>
      <c r="Y120" s="25">
        <v>880</v>
      </c>
      <c r="Z120" s="22">
        <f t="shared" si="22"/>
        <v>0</v>
      </c>
    </row>
    <row r="121" spans="1:26" s="5" customFormat="1" ht="13.5" customHeight="1">
      <c r="A121" s="13">
        <v>2</v>
      </c>
      <c r="B121" s="31" t="s">
        <v>116</v>
      </c>
      <c r="C121" s="81" t="s">
        <v>157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12">
        <f t="shared" si="20"/>
        <v>0</v>
      </c>
      <c r="X121" s="25">
        <f t="shared" si="21"/>
        <v>0</v>
      </c>
      <c r="Y121" s="25">
        <v>880</v>
      </c>
      <c r="Z121" s="22">
        <f t="shared" si="22"/>
        <v>0</v>
      </c>
    </row>
    <row r="122" spans="1:26" s="5" customFormat="1" ht="13.5" customHeight="1">
      <c r="A122" s="13">
        <v>4</v>
      </c>
      <c r="B122" s="31" t="s">
        <v>61</v>
      </c>
      <c r="C122" s="81" t="s">
        <v>158</v>
      </c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12">
        <f t="shared" si="20"/>
        <v>0</v>
      </c>
      <c r="X122" s="25">
        <f t="shared" si="21"/>
        <v>0</v>
      </c>
      <c r="Y122" s="25">
        <v>880</v>
      </c>
      <c r="Z122" s="22">
        <f t="shared" si="22"/>
        <v>0</v>
      </c>
    </row>
    <row r="123" spans="1:26" s="5" customFormat="1" ht="13.5" customHeight="1">
      <c r="A123" s="13">
        <v>5</v>
      </c>
      <c r="B123" s="31" t="s">
        <v>26</v>
      </c>
      <c r="C123" s="81" t="s">
        <v>159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12">
        <f t="shared" si="20"/>
        <v>0</v>
      </c>
      <c r="X123" s="25">
        <f t="shared" si="21"/>
        <v>0</v>
      </c>
      <c r="Y123" s="25">
        <v>980</v>
      </c>
      <c r="Z123" s="22">
        <f t="shared" si="22"/>
        <v>0</v>
      </c>
    </row>
    <row r="124" spans="1:26" s="5" customFormat="1" ht="13.5" customHeight="1">
      <c r="A124" s="13">
        <v>7</v>
      </c>
      <c r="B124" s="31" t="s">
        <v>1</v>
      </c>
      <c r="C124" s="81" t="s">
        <v>160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12">
        <f t="shared" si="20"/>
        <v>0</v>
      </c>
      <c r="X124" s="25">
        <f t="shared" si="21"/>
        <v>0</v>
      </c>
      <c r="Y124" s="25">
        <v>880</v>
      </c>
      <c r="Z124" s="22">
        <f t="shared" si="22"/>
        <v>0</v>
      </c>
    </row>
    <row r="125" spans="1:26" s="5" customFormat="1" ht="13.5" customHeight="1">
      <c r="A125" s="13">
        <v>9</v>
      </c>
      <c r="B125" s="31" t="s">
        <v>42</v>
      </c>
      <c r="C125" s="81" t="s">
        <v>161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12">
        <f t="shared" si="20"/>
        <v>0</v>
      </c>
      <c r="X125" s="25">
        <f t="shared" si="21"/>
        <v>0</v>
      </c>
      <c r="Y125" s="25">
        <v>855</v>
      </c>
      <c r="Z125" s="22">
        <f t="shared" si="22"/>
        <v>0</v>
      </c>
    </row>
    <row r="126" spans="1:26" s="5" customFormat="1" ht="13.5" customHeight="1">
      <c r="A126" s="13">
        <v>10</v>
      </c>
      <c r="B126" s="31" t="s">
        <v>43</v>
      </c>
      <c r="C126" s="81" t="s">
        <v>162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12">
        <f t="shared" si="20"/>
        <v>0</v>
      </c>
      <c r="X126" s="25">
        <f t="shared" si="21"/>
        <v>0</v>
      </c>
      <c r="Y126" s="25">
        <v>855</v>
      </c>
      <c r="Z126" s="22">
        <f t="shared" si="22"/>
        <v>0</v>
      </c>
    </row>
    <row r="127" spans="1:26" s="5" customFormat="1" ht="13.5" customHeight="1">
      <c r="A127" s="13">
        <v>11</v>
      </c>
      <c r="B127" s="31" t="s">
        <v>13</v>
      </c>
      <c r="C127" s="81" t="s">
        <v>163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12">
        <f t="shared" si="20"/>
        <v>0</v>
      </c>
      <c r="X127" s="25">
        <f t="shared" si="21"/>
        <v>0</v>
      </c>
      <c r="Y127" s="25">
        <v>780</v>
      </c>
      <c r="Z127" s="22">
        <f t="shared" si="22"/>
        <v>0</v>
      </c>
    </row>
    <row r="128" spans="1:26" s="5" customFormat="1" ht="13.5" customHeight="1">
      <c r="A128" s="13">
        <v>11</v>
      </c>
      <c r="B128" s="31" t="s">
        <v>3</v>
      </c>
      <c r="C128" s="81" t="s">
        <v>164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12">
        <f t="shared" si="20"/>
        <v>0</v>
      </c>
      <c r="X128" s="25">
        <f t="shared" si="21"/>
        <v>0</v>
      </c>
      <c r="Y128" s="25">
        <v>780</v>
      </c>
      <c r="Z128" s="22">
        <f t="shared" si="22"/>
        <v>0</v>
      </c>
    </row>
    <row r="129" spans="1:26" s="5" customFormat="1" ht="13.5" customHeight="1">
      <c r="A129" s="13">
        <v>11</v>
      </c>
      <c r="B129" s="31" t="s">
        <v>62</v>
      </c>
      <c r="C129" s="81" t="s">
        <v>165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12">
        <f t="shared" si="20"/>
        <v>0</v>
      </c>
      <c r="X129" s="25">
        <f t="shared" si="21"/>
        <v>0</v>
      </c>
      <c r="Y129" s="25">
        <v>900</v>
      </c>
      <c r="Z129" s="22">
        <f t="shared" si="22"/>
        <v>0</v>
      </c>
    </row>
    <row r="130" spans="1:26" s="5" customFormat="1" ht="13.5" customHeight="1">
      <c r="A130" s="13">
        <v>12</v>
      </c>
      <c r="B130" s="31" t="s">
        <v>44</v>
      </c>
      <c r="C130" s="81" t="s">
        <v>166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12">
        <f t="shared" si="20"/>
        <v>0</v>
      </c>
      <c r="X130" s="25">
        <f t="shared" si="21"/>
        <v>0</v>
      </c>
      <c r="Y130" s="25">
        <v>590</v>
      </c>
      <c r="Z130" s="22">
        <f t="shared" si="22"/>
        <v>0</v>
      </c>
    </row>
    <row r="131" spans="1:26" s="5" customFormat="1" ht="13.5" customHeight="1">
      <c r="A131" s="13">
        <v>13</v>
      </c>
      <c r="B131" s="31" t="s">
        <v>55</v>
      </c>
      <c r="C131" s="81" t="s">
        <v>167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12">
        <f t="shared" si="20"/>
        <v>0</v>
      </c>
      <c r="X131" s="25">
        <f t="shared" si="21"/>
        <v>0</v>
      </c>
      <c r="Y131" s="25">
        <v>750</v>
      </c>
      <c r="Z131" s="22">
        <f t="shared" si="22"/>
        <v>0</v>
      </c>
    </row>
    <row r="132" spans="1:26" s="5" customFormat="1" ht="13.5" customHeight="1">
      <c r="A132" s="13"/>
      <c r="B132" s="31" t="s">
        <v>63</v>
      </c>
      <c r="C132" s="81" t="s">
        <v>168</v>
      </c>
      <c r="D132" s="86"/>
      <c r="E132" s="87"/>
      <c r="F132" s="87"/>
      <c r="G132" s="88"/>
      <c r="H132" s="86"/>
      <c r="I132" s="87"/>
      <c r="J132" s="87"/>
      <c r="K132" s="88"/>
      <c r="L132" s="86"/>
      <c r="M132" s="87"/>
      <c r="N132" s="87"/>
      <c r="O132" s="88"/>
      <c r="P132" s="12">
        <f t="shared" si="20"/>
        <v>0</v>
      </c>
      <c r="X132" s="25"/>
      <c r="Y132" s="25"/>
      <c r="Z132" s="22"/>
    </row>
    <row r="133" spans="1:26" s="5" customFormat="1" ht="13.5" customHeight="1">
      <c r="A133" s="13">
        <v>15</v>
      </c>
      <c r="B133" s="31" t="s">
        <v>117</v>
      </c>
      <c r="C133" s="81" t="s">
        <v>169</v>
      </c>
      <c r="D133" s="86"/>
      <c r="E133" s="87"/>
      <c r="F133" s="87"/>
      <c r="G133" s="88"/>
      <c r="H133" s="86"/>
      <c r="I133" s="87"/>
      <c r="J133" s="87"/>
      <c r="K133" s="88"/>
      <c r="L133" s="86"/>
      <c r="M133" s="87"/>
      <c r="N133" s="87"/>
      <c r="O133" s="88"/>
      <c r="P133" s="12">
        <f t="shared" si="20"/>
        <v>0</v>
      </c>
      <c r="X133" s="25">
        <f>Y133*Z133</f>
        <v>0</v>
      </c>
      <c r="Y133" s="25">
        <v>950</v>
      </c>
      <c r="Z133" s="22">
        <f>SUM(D133:O133)</f>
        <v>0</v>
      </c>
    </row>
    <row r="134" spans="1:26" s="5" customFormat="1" ht="13.5" customHeight="1">
      <c r="A134" s="13">
        <v>16</v>
      </c>
      <c r="B134" s="31" t="s">
        <v>14</v>
      </c>
      <c r="C134" s="81" t="s">
        <v>170</v>
      </c>
      <c r="D134" s="86"/>
      <c r="E134" s="87"/>
      <c r="F134" s="87"/>
      <c r="G134" s="88"/>
      <c r="H134" s="86"/>
      <c r="I134" s="87"/>
      <c r="J134" s="87"/>
      <c r="K134" s="88"/>
      <c r="L134" s="86"/>
      <c r="M134" s="87"/>
      <c r="N134" s="87"/>
      <c r="O134" s="88"/>
      <c r="P134" s="12">
        <f t="shared" si="20"/>
        <v>0</v>
      </c>
      <c r="X134" s="25">
        <f>Y134*Z134</f>
        <v>0</v>
      </c>
      <c r="Y134" s="25">
        <v>950</v>
      </c>
      <c r="Z134" s="22">
        <f>SUM(D134:O134)</f>
        <v>0</v>
      </c>
    </row>
    <row r="135" spans="1:26" s="5" customFormat="1" ht="13.5" customHeight="1">
      <c r="A135" s="13">
        <v>17</v>
      </c>
      <c r="B135" s="31" t="s">
        <v>11</v>
      </c>
      <c r="C135" s="81" t="s">
        <v>171</v>
      </c>
      <c r="D135" s="86"/>
      <c r="E135" s="87"/>
      <c r="F135" s="87"/>
      <c r="G135" s="88"/>
      <c r="H135" s="86"/>
      <c r="I135" s="87"/>
      <c r="J135" s="87"/>
      <c r="K135" s="88"/>
      <c r="L135" s="86"/>
      <c r="M135" s="87"/>
      <c r="N135" s="87"/>
      <c r="O135" s="88"/>
      <c r="P135" s="12">
        <f t="shared" si="20"/>
        <v>0</v>
      </c>
      <c r="X135" s="25">
        <f>Y135*Z135</f>
        <v>0</v>
      </c>
      <c r="Y135" s="25">
        <v>950</v>
      </c>
      <c r="Z135" s="22">
        <f>SUM(D135:O135)</f>
        <v>0</v>
      </c>
    </row>
    <row r="136" spans="2:26" s="5" customFormat="1" ht="13.5" customHeight="1">
      <c r="B136" s="9"/>
      <c r="C136" s="5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4">
        <f aca="true" t="shared" si="23" ref="P136:P141">SUM(Z136)</f>
        <v>0</v>
      </c>
      <c r="X136" s="25">
        <f aca="true" t="shared" si="24" ref="X136:X141">Y136*Z136</f>
        <v>0</v>
      </c>
      <c r="Y136" s="25"/>
      <c r="Z136" s="22"/>
    </row>
    <row r="137" spans="2:26" s="5" customFormat="1" ht="13.5" customHeight="1" thickBot="1">
      <c r="B137" s="39" t="s">
        <v>20</v>
      </c>
      <c r="C137" s="5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4">
        <f t="shared" si="23"/>
        <v>0</v>
      </c>
      <c r="X137" s="25">
        <f t="shared" si="24"/>
        <v>0</v>
      </c>
      <c r="Y137" s="25"/>
      <c r="Z137" s="22"/>
    </row>
    <row r="138" spans="1:26" s="5" customFormat="1" ht="13.5" customHeight="1">
      <c r="A138" s="13">
        <v>1</v>
      </c>
      <c r="B138" s="31" t="s">
        <v>51</v>
      </c>
      <c r="C138" s="50" t="s">
        <v>172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6">
        <f t="shared" si="23"/>
        <v>0</v>
      </c>
      <c r="X138" s="25">
        <f t="shared" si="24"/>
        <v>0</v>
      </c>
      <c r="Y138" s="25">
        <v>880</v>
      </c>
      <c r="Z138" s="22">
        <f aca="true" t="shared" si="25" ref="Z138:Z151">SUM(D138:O138)</f>
        <v>0</v>
      </c>
    </row>
    <row r="139" spans="1:26" s="5" customFormat="1" ht="13.5" customHeight="1">
      <c r="A139" s="13">
        <v>2</v>
      </c>
      <c r="B139" s="31" t="s">
        <v>93</v>
      </c>
      <c r="C139" s="50" t="s">
        <v>173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7">
        <f t="shared" si="23"/>
        <v>0</v>
      </c>
      <c r="X139" s="25">
        <f t="shared" si="24"/>
        <v>0</v>
      </c>
      <c r="Y139" s="25">
        <v>960</v>
      </c>
      <c r="Z139" s="22">
        <f t="shared" si="25"/>
        <v>0</v>
      </c>
    </row>
    <row r="140" spans="1:26" s="5" customFormat="1" ht="13.5" customHeight="1">
      <c r="A140" s="13">
        <v>3</v>
      </c>
      <c r="B140" s="31" t="s">
        <v>64</v>
      </c>
      <c r="C140" s="50" t="s">
        <v>174</v>
      </c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7">
        <f t="shared" si="23"/>
        <v>0</v>
      </c>
      <c r="X140" s="25">
        <f t="shared" si="24"/>
        <v>0</v>
      </c>
      <c r="Y140" s="25">
        <v>880</v>
      </c>
      <c r="Z140" s="22">
        <f t="shared" si="25"/>
        <v>0</v>
      </c>
    </row>
    <row r="141" spans="1:26" s="5" customFormat="1" ht="13.5" customHeight="1">
      <c r="A141" s="13">
        <v>3</v>
      </c>
      <c r="B141" s="31" t="s">
        <v>50</v>
      </c>
      <c r="C141" s="50" t="s">
        <v>175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7">
        <f t="shared" si="23"/>
        <v>0</v>
      </c>
      <c r="X141" s="25">
        <f t="shared" si="24"/>
        <v>0</v>
      </c>
      <c r="Y141" s="25">
        <v>995</v>
      </c>
      <c r="Z141" s="22">
        <f t="shared" si="25"/>
        <v>0</v>
      </c>
    </row>
    <row r="142" spans="1:26" s="5" customFormat="1" ht="13.5" customHeight="1">
      <c r="A142" s="13">
        <v>5</v>
      </c>
      <c r="B142" s="31" t="s">
        <v>35</v>
      </c>
      <c r="C142" s="50" t="s">
        <v>176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7">
        <f aca="true" t="shared" si="26" ref="P142:P151">SUM(Z142)</f>
        <v>0</v>
      </c>
      <c r="X142" s="25">
        <f aca="true" t="shared" si="27" ref="X142:X151">Y142*Z142</f>
        <v>0</v>
      </c>
      <c r="Y142" s="25">
        <v>880</v>
      </c>
      <c r="Z142" s="22">
        <f t="shared" si="25"/>
        <v>0</v>
      </c>
    </row>
    <row r="143" spans="1:26" s="5" customFormat="1" ht="13.5" customHeight="1">
      <c r="A143" s="13">
        <v>6</v>
      </c>
      <c r="B143" s="31" t="s">
        <v>65</v>
      </c>
      <c r="C143" s="50" t="s">
        <v>177</v>
      </c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7">
        <f t="shared" si="26"/>
        <v>0</v>
      </c>
      <c r="X143" s="25">
        <f t="shared" si="27"/>
        <v>0</v>
      </c>
      <c r="Y143" s="25">
        <v>980</v>
      </c>
      <c r="Z143" s="22">
        <f t="shared" si="25"/>
        <v>0</v>
      </c>
    </row>
    <row r="144" spans="1:26" s="5" customFormat="1" ht="13.5" customHeight="1">
      <c r="A144" s="13">
        <v>6</v>
      </c>
      <c r="B144" s="31" t="s">
        <v>12</v>
      </c>
      <c r="C144" s="50" t="s">
        <v>178</v>
      </c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7">
        <f t="shared" si="26"/>
        <v>0</v>
      </c>
      <c r="X144" s="25">
        <f t="shared" si="27"/>
        <v>0</v>
      </c>
      <c r="Y144" s="25">
        <v>980</v>
      </c>
      <c r="Z144" s="22">
        <f t="shared" si="25"/>
        <v>0</v>
      </c>
    </row>
    <row r="145" spans="1:26" s="5" customFormat="1" ht="13.5" customHeight="1">
      <c r="A145" s="13">
        <v>6</v>
      </c>
      <c r="B145" s="31" t="s">
        <v>13</v>
      </c>
      <c r="C145" s="50" t="s">
        <v>179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7">
        <f t="shared" si="26"/>
        <v>0</v>
      </c>
      <c r="X145" s="25">
        <f t="shared" si="27"/>
        <v>0</v>
      </c>
      <c r="Y145" s="25">
        <v>1050</v>
      </c>
      <c r="Z145" s="22">
        <f t="shared" si="25"/>
        <v>0</v>
      </c>
    </row>
    <row r="146" spans="1:26" s="5" customFormat="1" ht="13.5" customHeight="1">
      <c r="A146" s="13">
        <v>8</v>
      </c>
      <c r="B146" s="31" t="s">
        <v>13</v>
      </c>
      <c r="C146" s="50" t="s">
        <v>180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7">
        <f t="shared" si="26"/>
        <v>0</v>
      </c>
      <c r="X146" s="25">
        <f t="shared" si="27"/>
        <v>0</v>
      </c>
      <c r="Y146" s="25">
        <v>880</v>
      </c>
      <c r="Z146" s="22">
        <f t="shared" si="25"/>
        <v>0</v>
      </c>
    </row>
    <row r="147" spans="1:26" s="5" customFormat="1" ht="13.5" customHeight="1">
      <c r="A147" s="13">
        <v>10</v>
      </c>
      <c r="B147" s="31" t="s">
        <v>3</v>
      </c>
      <c r="C147" s="50" t="s">
        <v>181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7">
        <f t="shared" si="26"/>
        <v>0</v>
      </c>
      <c r="X147" s="25">
        <f t="shared" si="27"/>
        <v>0</v>
      </c>
      <c r="Y147" s="25">
        <v>855</v>
      </c>
      <c r="Z147" s="22">
        <f t="shared" si="25"/>
        <v>0</v>
      </c>
    </row>
    <row r="148" spans="1:26" s="5" customFormat="1" ht="13.5" customHeight="1">
      <c r="A148" s="13">
        <v>11</v>
      </c>
      <c r="B148" s="31" t="s">
        <v>117</v>
      </c>
      <c r="C148" s="50" t="s">
        <v>182</v>
      </c>
      <c r="D148" s="86"/>
      <c r="E148" s="87"/>
      <c r="F148" s="87"/>
      <c r="G148" s="88"/>
      <c r="H148" s="86"/>
      <c r="I148" s="87"/>
      <c r="J148" s="87"/>
      <c r="K148" s="88"/>
      <c r="L148" s="86"/>
      <c r="M148" s="87"/>
      <c r="N148" s="87"/>
      <c r="O148" s="88"/>
      <c r="P148" s="77">
        <f t="shared" si="26"/>
        <v>0</v>
      </c>
      <c r="X148" s="25">
        <f t="shared" si="27"/>
        <v>0</v>
      </c>
      <c r="Y148" s="25">
        <v>855</v>
      </c>
      <c r="Z148" s="22">
        <f t="shared" si="25"/>
        <v>0</v>
      </c>
    </row>
    <row r="149" spans="1:26" s="5" customFormat="1" ht="13.5" customHeight="1">
      <c r="A149" s="13">
        <v>12</v>
      </c>
      <c r="B149" s="31" t="s">
        <v>66</v>
      </c>
      <c r="C149" s="50" t="s">
        <v>183</v>
      </c>
      <c r="D149" s="86"/>
      <c r="E149" s="87"/>
      <c r="F149" s="87"/>
      <c r="G149" s="88"/>
      <c r="H149" s="86"/>
      <c r="I149" s="87"/>
      <c r="J149" s="87"/>
      <c r="K149" s="88"/>
      <c r="L149" s="86"/>
      <c r="M149" s="87"/>
      <c r="N149" s="87"/>
      <c r="O149" s="88"/>
      <c r="P149" s="77">
        <f t="shared" si="26"/>
        <v>0</v>
      </c>
      <c r="X149" s="25">
        <f t="shared" si="27"/>
        <v>0</v>
      </c>
      <c r="Y149" s="25">
        <v>780</v>
      </c>
      <c r="Z149" s="22">
        <f t="shared" si="25"/>
        <v>0</v>
      </c>
    </row>
    <row r="150" spans="1:26" s="5" customFormat="1" ht="13.5" customHeight="1">
      <c r="A150" s="13">
        <v>13</v>
      </c>
      <c r="B150" s="31" t="s">
        <v>10</v>
      </c>
      <c r="C150" s="50" t="s">
        <v>184</v>
      </c>
      <c r="D150" s="86"/>
      <c r="E150" s="87"/>
      <c r="F150" s="87"/>
      <c r="G150" s="88"/>
      <c r="H150" s="86"/>
      <c r="I150" s="87"/>
      <c r="J150" s="87"/>
      <c r="K150" s="88"/>
      <c r="L150" s="86"/>
      <c r="M150" s="87"/>
      <c r="N150" s="87"/>
      <c r="O150" s="88"/>
      <c r="P150" s="77">
        <f t="shared" si="26"/>
        <v>0</v>
      </c>
      <c r="X150" s="25">
        <f t="shared" si="27"/>
        <v>0</v>
      </c>
      <c r="Y150" s="25">
        <v>780</v>
      </c>
      <c r="Z150" s="22">
        <f t="shared" si="25"/>
        <v>0</v>
      </c>
    </row>
    <row r="151" spans="1:26" s="5" customFormat="1" ht="13.5" customHeight="1">
      <c r="A151" s="13">
        <v>14</v>
      </c>
      <c r="B151" s="31" t="s">
        <v>38</v>
      </c>
      <c r="C151" s="50" t="s">
        <v>185</v>
      </c>
      <c r="D151" s="86"/>
      <c r="E151" s="87"/>
      <c r="F151" s="87"/>
      <c r="G151" s="88"/>
      <c r="H151" s="86"/>
      <c r="I151" s="87"/>
      <c r="J151" s="87"/>
      <c r="K151" s="88"/>
      <c r="L151" s="86"/>
      <c r="M151" s="87"/>
      <c r="N151" s="87"/>
      <c r="O151" s="88"/>
      <c r="P151" s="77">
        <f t="shared" si="26"/>
        <v>0</v>
      </c>
      <c r="X151" s="25">
        <f t="shared" si="27"/>
        <v>0</v>
      </c>
      <c r="Y151" s="25">
        <v>590</v>
      </c>
      <c r="Z151" s="22">
        <f t="shared" si="25"/>
        <v>0</v>
      </c>
    </row>
    <row r="152" spans="2:26" s="5" customFormat="1" ht="13.5" customHeight="1">
      <c r="B152" s="9"/>
      <c r="C152" s="5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4">
        <f aca="true" t="shared" si="28" ref="P152:P167">SUM(Z152)</f>
        <v>0</v>
      </c>
      <c r="X152" s="25">
        <f aca="true" t="shared" si="29" ref="X152:X167">Y152*Z152</f>
        <v>0</v>
      </c>
      <c r="Y152" s="25"/>
      <c r="Z152" s="22"/>
    </row>
    <row r="153" spans="2:26" s="5" customFormat="1" ht="13.5" customHeight="1" thickBot="1">
      <c r="B153" s="39" t="s">
        <v>94</v>
      </c>
      <c r="C153" s="5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4">
        <f t="shared" si="28"/>
        <v>0</v>
      </c>
      <c r="X153" s="25">
        <f t="shared" si="29"/>
        <v>0</v>
      </c>
      <c r="Y153" s="25"/>
      <c r="Z153" s="22"/>
    </row>
    <row r="154" spans="1:26" s="5" customFormat="1" ht="13.5" customHeight="1">
      <c r="A154" s="13">
        <v>1</v>
      </c>
      <c r="B154" s="31" t="s">
        <v>51</v>
      </c>
      <c r="C154" s="81" t="s">
        <v>172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11">
        <f t="shared" si="28"/>
        <v>0</v>
      </c>
      <c r="X154" s="25">
        <f t="shared" si="29"/>
        <v>0</v>
      </c>
      <c r="Y154" s="25">
        <v>880</v>
      </c>
      <c r="Z154" s="22">
        <f aca="true" t="shared" si="30" ref="Z154:Z167">SUM(D154:O154)</f>
        <v>0</v>
      </c>
    </row>
    <row r="155" spans="1:26" s="5" customFormat="1" ht="13.5" customHeight="1">
      <c r="A155" s="13">
        <v>2</v>
      </c>
      <c r="B155" s="31" t="s">
        <v>93</v>
      </c>
      <c r="C155" s="81" t="s">
        <v>173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12">
        <f t="shared" si="28"/>
        <v>0</v>
      </c>
      <c r="X155" s="25">
        <f t="shared" si="29"/>
        <v>0</v>
      </c>
      <c r="Y155" s="25">
        <v>960</v>
      </c>
      <c r="Z155" s="22">
        <f t="shared" si="30"/>
        <v>0</v>
      </c>
    </row>
    <row r="156" spans="1:26" s="5" customFormat="1" ht="13.5" customHeight="1">
      <c r="A156" s="13">
        <v>3</v>
      </c>
      <c r="B156" s="31" t="s">
        <v>64</v>
      </c>
      <c r="C156" s="81" t="s">
        <v>174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12">
        <f t="shared" si="28"/>
        <v>0</v>
      </c>
      <c r="X156" s="25">
        <f t="shared" si="29"/>
        <v>0</v>
      </c>
      <c r="Y156" s="25">
        <v>880</v>
      </c>
      <c r="Z156" s="22">
        <f t="shared" si="30"/>
        <v>0</v>
      </c>
    </row>
    <row r="157" spans="1:26" s="5" customFormat="1" ht="13.5" customHeight="1">
      <c r="A157" s="13">
        <v>3</v>
      </c>
      <c r="B157" s="31" t="s">
        <v>50</v>
      </c>
      <c r="C157" s="81" t="s">
        <v>175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12">
        <f t="shared" si="28"/>
        <v>0</v>
      </c>
      <c r="X157" s="25">
        <f t="shared" si="29"/>
        <v>0</v>
      </c>
      <c r="Y157" s="25">
        <v>995</v>
      </c>
      <c r="Z157" s="22">
        <f t="shared" si="30"/>
        <v>0</v>
      </c>
    </row>
    <row r="158" spans="1:26" s="5" customFormat="1" ht="13.5" customHeight="1">
      <c r="A158" s="13">
        <v>5</v>
      </c>
      <c r="B158" s="31" t="s">
        <v>35</v>
      </c>
      <c r="C158" s="81" t="s">
        <v>176</v>
      </c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12">
        <f t="shared" si="28"/>
        <v>0</v>
      </c>
      <c r="X158" s="25">
        <f t="shared" si="29"/>
        <v>0</v>
      </c>
      <c r="Y158" s="25">
        <v>880</v>
      </c>
      <c r="Z158" s="22">
        <f t="shared" si="30"/>
        <v>0</v>
      </c>
    </row>
    <row r="159" spans="1:26" s="5" customFormat="1" ht="13.5" customHeight="1">
      <c r="A159" s="13">
        <v>6</v>
      </c>
      <c r="B159" s="31" t="s">
        <v>65</v>
      </c>
      <c r="C159" s="81" t="s">
        <v>177</v>
      </c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12">
        <f t="shared" si="28"/>
        <v>0</v>
      </c>
      <c r="X159" s="25">
        <f t="shared" si="29"/>
        <v>0</v>
      </c>
      <c r="Y159" s="25">
        <v>980</v>
      </c>
      <c r="Z159" s="22">
        <f t="shared" si="30"/>
        <v>0</v>
      </c>
    </row>
    <row r="160" spans="1:26" s="5" customFormat="1" ht="13.5" customHeight="1">
      <c r="A160" s="13">
        <v>6</v>
      </c>
      <c r="B160" s="31" t="s">
        <v>12</v>
      </c>
      <c r="C160" s="81" t="s">
        <v>178</v>
      </c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12">
        <f t="shared" si="28"/>
        <v>0</v>
      </c>
      <c r="X160" s="25">
        <f t="shared" si="29"/>
        <v>0</v>
      </c>
      <c r="Y160" s="25">
        <v>980</v>
      </c>
      <c r="Z160" s="22">
        <f t="shared" si="30"/>
        <v>0</v>
      </c>
    </row>
    <row r="161" spans="1:26" s="5" customFormat="1" ht="13.5" customHeight="1">
      <c r="A161" s="13">
        <v>6</v>
      </c>
      <c r="B161" s="31" t="s">
        <v>13</v>
      </c>
      <c r="C161" s="81" t="s">
        <v>179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12">
        <f t="shared" si="28"/>
        <v>0</v>
      </c>
      <c r="X161" s="25">
        <f t="shared" si="29"/>
        <v>0</v>
      </c>
      <c r="Y161" s="25">
        <v>1050</v>
      </c>
      <c r="Z161" s="22">
        <f t="shared" si="30"/>
        <v>0</v>
      </c>
    </row>
    <row r="162" spans="1:26" s="5" customFormat="1" ht="13.5" customHeight="1">
      <c r="A162" s="13">
        <v>8</v>
      </c>
      <c r="B162" s="31" t="s">
        <v>13</v>
      </c>
      <c r="C162" s="81" t="s">
        <v>180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12">
        <f t="shared" si="28"/>
        <v>0</v>
      </c>
      <c r="X162" s="25">
        <f t="shared" si="29"/>
        <v>0</v>
      </c>
      <c r="Y162" s="25">
        <v>880</v>
      </c>
      <c r="Z162" s="22">
        <f t="shared" si="30"/>
        <v>0</v>
      </c>
    </row>
    <row r="163" spans="1:26" s="5" customFormat="1" ht="13.5" customHeight="1">
      <c r="A163" s="13">
        <v>10</v>
      </c>
      <c r="B163" s="31" t="s">
        <v>3</v>
      </c>
      <c r="C163" s="81" t="s">
        <v>181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12">
        <f t="shared" si="28"/>
        <v>0</v>
      </c>
      <c r="X163" s="25">
        <f t="shared" si="29"/>
        <v>0</v>
      </c>
      <c r="Y163" s="25">
        <v>855</v>
      </c>
      <c r="Z163" s="22">
        <f t="shared" si="30"/>
        <v>0</v>
      </c>
    </row>
    <row r="164" spans="1:26" s="5" customFormat="1" ht="13.5" customHeight="1">
      <c r="A164" s="13">
        <v>11</v>
      </c>
      <c r="B164" s="31" t="s">
        <v>117</v>
      </c>
      <c r="C164" s="81" t="s">
        <v>182</v>
      </c>
      <c r="D164" s="86"/>
      <c r="E164" s="87"/>
      <c r="F164" s="87"/>
      <c r="G164" s="88"/>
      <c r="H164" s="86"/>
      <c r="I164" s="87"/>
      <c r="J164" s="87"/>
      <c r="K164" s="88"/>
      <c r="L164" s="86"/>
      <c r="M164" s="87"/>
      <c r="N164" s="87"/>
      <c r="O164" s="88"/>
      <c r="P164" s="12">
        <f t="shared" si="28"/>
        <v>0</v>
      </c>
      <c r="X164" s="25">
        <f t="shared" si="29"/>
        <v>0</v>
      </c>
      <c r="Y164" s="25">
        <v>855</v>
      </c>
      <c r="Z164" s="22">
        <f t="shared" si="30"/>
        <v>0</v>
      </c>
    </row>
    <row r="165" spans="1:26" s="5" customFormat="1" ht="13.5" customHeight="1">
      <c r="A165" s="13">
        <v>12</v>
      </c>
      <c r="B165" s="31" t="s">
        <v>66</v>
      </c>
      <c r="C165" s="81" t="s">
        <v>183</v>
      </c>
      <c r="D165" s="86"/>
      <c r="E165" s="87"/>
      <c r="F165" s="87"/>
      <c r="G165" s="88"/>
      <c r="H165" s="86"/>
      <c r="I165" s="87"/>
      <c r="J165" s="87"/>
      <c r="K165" s="88"/>
      <c r="L165" s="86"/>
      <c r="M165" s="87"/>
      <c r="N165" s="87"/>
      <c r="O165" s="88"/>
      <c r="P165" s="12">
        <f t="shared" si="28"/>
        <v>0</v>
      </c>
      <c r="X165" s="25">
        <f t="shared" si="29"/>
        <v>0</v>
      </c>
      <c r="Y165" s="25">
        <v>780</v>
      </c>
      <c r="Z165" s="22">
        <f t="shared" si="30"/>
        <v>0</v>
      </c>
    </row>
    <row r="166" spans="1:26" s="5" customFormat="1" ht="13.5" customHeight="1">
      <c r="A166" s="13">
        <v>13</v>
      </c>
      <c r="B166" s="31" t="s">
        <v>10</v>
      </c>
      <c r="C166" s="81" t="s">
        <v>184</v>
      </c>
      <c r="D166" s="86"/>
      <c r="E166" s="87"/>
      <c r="F166" s="87"/>
      <c r="G166" s="88"/>
      <c r="H166" s="86"/>
      <c r="I166" s="87"/>
      <c r="J166" s="87"/>
      <c r="K166" s="88"/>
      <c r="L166" s="86"/>
      <c r="M166" s="87"/>
      <c r="N166" s="87"/>
      <c r="O166" s="88"/>
      <c r="P166" s="12">
        <f t="shared" si="28"/>
        <v>0</v>
      </c>
      <c r="X166" s="25">
        <f t="shared" si="29"/>
        <v>0</v>
      </c>
      <c r="Y166" s="25">
        <v>780</v>
      </c>
      <c r="Z166" s="22">
        <f t="shared" si="30"/>
        <v>0</v>
      </c>
    </row>
    <row r="167" spans="1:26" s="5" customFormat="1" ht="13.5" customHeight="1">
      <c r="A167" s="13">
        <v>14</v>
      </c>
      <c r="B167" s="31" t="s">
        <v>38</v>
      </c>
      <c r="C167" s="81" t="s">
        <v>185</v>
      </c>
      <c r="D167" s="86"/>
      <c r="E167" s="87"/>
      <c r="F167" s="87"/>
      <c r="G167" s="88"/>
      <c r="H167" s="86"/>
      <c r="I167" s="87"/>
      <c r="J167" s="87"/>
      <c r="K167" s="88"/>
      <c r="L167" s="86"/>
      <c r="M167" s="87"/>
      <c r="N167" s="87"/>
      <c r="O167" s="88"/>
      <c r="P167" s="12">
        <f t="shared" si="28"/>
        <v>0</v>
      </c>
      <c r="X167" s="25">
        <f t="shared" si="29"/>
        <v>0</v>
      </c>
      <c r="Y167" s="25">
        <v>590</v>
      </c>
      <c r="Z167" s="22">
        <f t="shared" si="30"/>
        <v>0</v>
      </c>
    </row>
    <row r="168" spans="2:26" s="5" customFormat="1" ht="13.5" customHeight="1">
      <c r="B168" s="40"/>
      <c r="C168" s="5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4">
        <f aca="true" t="shared" si="31" ref="P168:P194">SUM(Z168)</f>
        <v>0</v>
      </c>
      <c r="X168" s="25">
        <f aca="true" t="shared" si="32" ref="X168:X194">Y168*Z168</f>
        <v>0</v>
      </c>
      <c r="Y168" s="25"/>
      <c r="Z168" s="22"/>
    </row>
    <row r="169" spans="2:26" s="5" customFormat="1" ht="13.5" customHeight="1" thickBot="1">
      <c r="B169" s="39" t="s">
        <v>31</v>
      </c>
      <c r="C169" s="5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4">
        <f t="shared" si="31"/>
        <v>0</v>
      </c>
      <c r="X169" s="25">
        <f t="shared" si="32"/>
        <v>0</v>
      </c>
      <c r="Y169" s="25"/>
      <c r="Z169" s="22"/>
    </row>
    <row r="170" spans="1:26" s="5" customFormat="1" ht="13.5" customHeight="1">
      <c r="A170" s="13">
        <v>1</v>
      </c>
      <c r="B170" s="48" t="s">
        <v>51</v>
      </c>
      <c r="C170" s="78" t="s">
        <v>186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6">
        <f t="shared" si="31"/>
        <v>0</v>
      </c>
      <c r="X170" s="25">
        <f t="shared" si="32"/>
        <v>0</v>
      </c>
      <c r="Y170" s="25">
        <v>955</v>
      </c>
      <c r="Z170" s="22">
        <f aca="true" t="shared" si="33" ref="Z170:Z192">SUM(D170:O170)</f>
        <v>0</v>
      </c>
    </row>
    <row r="171" spans="1:26" s="5" customFormat="1" ht="13.5" customHeight="1">
      <c r="A171" s="13">
        <v>2</v>
      </c>
      <c r="B171" s="48" t="s">
        <v>67</v>
      </c>
      <c r="C171" s="78" t="s">
        <v>187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7">
        <f t="shared" si="31"/>
        <v>0</v>
      </c>
      <c r="X171" s="25">
        <f t="shared" si="32"/>
        <v>0</v>
      </c>
      <c r="Y171" s="25">
        <v>900</v>
      </c>
      <c r="Z171" s="22">
        <f t="shared" si="33"/>
        <v>0</v>
      </c>
    </row>
    <row r="172" spans="1:26" s="5" customFormat="1" ht="13.5" customHeight="1">
      <c r="A172" s="13">
        <v>2</v>
      </c>
      <c r="B172" s="48" t="s">
        <v>68</v>
      </c>
      <c r="C172" s="78" t="s">
        <v>188</v>
      </c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7">
        <f t="shared" si="31"/>
        <v>0</v>
      </c>
      <c r="X172" s="25">
        <f t="shared" si="32"/>
        <v>0</v>
      </c>
      <c r="Y172" s="25">
        <v>900</v>
      </c>
      <c r="Z172" s="22">
        <f t="shared" si="33"/>
        <v>0</v>
      </c>
    </row>
    <row r="173" spans="1:26" s="5" customFormat="1" ht="13.5" customHeight="1">
      <c r="A173" s="13">
        <v>2</v>
      </c>
      <c r="B173" s="48" t="s">
        <v>45</v>
      </c>
      <c r="C173" s="78" t="s">
        <v>189</v>
      </c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7">
        <f t="shared" si="31"/>
        <v>0</v>
      </c>
      <c r="X173" s="25">
        <f t="shared" si="32"/>
        <v>0</v>
      </c>
      <c r="Y173" s="25">
        <v>880</v>
      </c>
      <c r="Z173" s="22">
        <f t="shared" si="33"/>
        <v>0</v>
      </c>
    </row>
    <row r="174" spans="1:26" s="5" customFormat="1" ht="13.5" customHeight="1">
      <c r="A174" s="13">
        <v>5</v>
      </c>
      <c r="B174" s="48" t="s">
        <v>52</v>
      </c>
      <c r="C174" s="78" t="s">
        <v>190</v>
      </c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7">
        <f t="shared" si="31"/>
        <v>0</v>
      </c>
      <c r="X174" s="25">
        <f t="shared" si="32"/>
        <v>0</v>
      </c>
      <c r="Y174" s="25">
        <v>990</v>
      </c>
      <c r="Z174" s="22">
        <f t="shared" si="33"/>
        <v>0</v>
      </c>
    </row>
    <row r="175" spans="1:26" s="5" customFormat="1" ht="13.5" customHeight="1">
      <c r="A175" s="13">
        <v>2</v>
      </c>
      <c r="B175" s="48" t="s">
        <v>69</v>
      </c>
      <c r="C175" s="78" t="s">
        <v>191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7">
        <f t="shared" si="31"/>
        <v>0</v>
      </c>
      <c r="X175" s="25">
        <f t="shared" si="32"/>
        <v>0</v>
      </c>
      <c r="Y175" s="25">
        <v>900</v>
      </c>
      <c r="Z175" s="22">
        <f t="shared" si="33"/>
        <v>0</v>
      </c>
    </row>
    <row r="176" spans="1:26" s="5" customFormat="1" ht="13.5" customHeight="1">
      <c r="A176" s="13">
        <v>3</v>
      </c>
      <c r="B176" s="48" t="s">
        <v>1</v>
      </c>
      <c r="C176" s="78" t="s">
        <v>192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7">
        <f t="shared" si="31"/>
        <v>0</v>
      </c>
      <c r="X176" s="25">
        <f t="shared" si="32"/>
        <v>0</v>
      </c>
      <c r="Y176" s="25">
        <v>900</v>
      </c>
      <c r="Z176" s="22">
        <f t="shared" si="33"/>
        <v>0</v>
      </c>
    </row>
    <row r="177" spans="1:26" s="5" customFormat="1" ht="13.5" customHeight="1">
      <c r="A177" s="13">
        <v>4</v>
      </c>
      <c r="B177" s="48" t="s">
        <v>34</v>
      </c>
      <c r="C177" s="78" t="s">
        <v>193</v>
      </c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7">
        <f t="shared" si="31"/>
        <v>0</v>
      </c>
      <c r="X177" s="25">
        <f t="shared" si="32"/>
        <v>0</v>
      </c>
      <c r="Y177" s="25">
        <v>900</v>
      </c>
      <c r="Z177" s="22">
        <f t="shared" si="33"/>
        <v>0</v>
      </c>
    </row>
    <row r="178" spans="1:26" s="5" customFormat="1" ht="13.5" customHeight="1">
      <c r="A178" s="13">
        <v>7</v>
      </c>
      <c r="B178" s="48" t="s">
        <v>70</v>
      </c>
      <c r="C178" s="78" t="s">
        <v>194</v>
      </c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7">
        <f t="shared" si="31"/>
        <v>0</v>
      </c>
      <c r="X178" s="25">
        <f t="shared" si="32"/>
        <v>0</v>
      </c>
      <c r="Y178" s="25">
        <v>855</v>
      </c>
      <c r="Z178" s="22">
        <f t="shared" si="33"/>
        <v>0</v>
      </c>
    </row>
    <row r="179" spans="1:26" s="5" customFormat="1" ht="13.5" customHeight="1">
      <c r="A179" s="13">
        <v>2</v>
      </c>
      <c r="B179" s="48" t="s">
        <v>29</v>
      </c>
      <c r="C179" s="78" t="s">
        <v>195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7">
        <f t="shared" si="31"/>
        <v>0</v>
      </c>
      <c r="X179" s="25">
        <f t="shared" si="32"/>
        <v>0</v>
      </c>
      <c r="Y179" s="25">
        <v>740</v>
      </c>
      <c r="Z179" s="22">
        <f t="shared" si="33"/>
        <v>0</v>
      </c>
    </row>
    <row r="180" spans="1:26" s="5" customFormat="1" ht="13.5" customHeight="1">
      <c r="A180" s="13">
        <v>3</v>
      </c>
      <c r="B180" s="49" t="s">
        <v>46</v>
      </c>
      <c r="C180" s="78" t="s">
        <v>196</v>
      </c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7">
        <f t="shared" si="31"/>
        <v>0</v>
      </c>
      <c r="X180" s="25">
        <f t="shared" si="32"/>
        <v>0</v>
      </c>
      <c r="Y180" s="25">
        <v>780</v>
      </c>
      <c r="Z180" s="22">
        <f t="shared" si="33"/>
        <v>0</v>
      </c>
    </row>
    <row r="181" spans="1:26" s="5" customFormat="1" ht="13.5" customHeight="1">
      <c r="A181" s="13">
        <v>4</v>
      </c>
      <c r="B181" s="48" t="s">
        <v>71</v>
      </c>
      <c r="C181" s="78" t="s">
        <v>197</v>
      </c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7">
        <f t="shared" si="31"/>
        <v>0</v>
      </c>
      <c r="X181" s="25">
        <f t="shared" si="32"/>
        <v>0</v>
      </c>
      <c r="Y181" s="25">
        <v>835</v>
      </c>
      <c r="Z181" s="22">
        <f t="shared" si="33"/>
        <v>0</v>
      </c>
    </row>
    <row r="182" spans="1:26" s="5" customFormat="1" ht="13.5" customHeight="1">
      <c r="A182" s="13">
        <v>13</v>
      </c>
      <c r="B182" s="48" t="s">
        <v>13</v>
      </c>
      <c r="C182" s="78" t="s">
        <v>198</v>
      </c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7">
        <f t="shared" si="31"/>
        <v>0</v>
      </c>
      <c r="X182" s="25">
        <f t="shared" si="32"/>
        <v>0</v>
      </c>
      <c r="Y182" s="25">
        <v>590</v>
      </c>
      <c r="Z182" s="22">
        <f t="shared" si="33"/>
        <v>0</v>
      </c>
    </row>
    <row r="183" spans="1:26" s="5" customFormat="1" ht="13.5" customHeight="1">
      <c r="A183" s="13">
        <v>13</v>
      </c>
      <c r="B183" s="48" t="s">
        <v>7</v>
      </c>
      <c r="C183" s="78" t="s">
        <v>199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7">
        <f t="shared" si="31"/>
        <v>0</v>
      </c>
      <c r="X183" s="25">
        <f t="shared" si="32"/>
        <v>0</v>
      </c>
      <c r="Y183" s="25">
        <v>610</v>
      </c>
      <c r="Z183" s="22">
        <f t="shared" si="33"/>
        <v>0</v>
      </c>
    </row>
    <row r="184" spans="1:26" s="5" customFormat="1" ht="13.5" customHeight="1">
      <c r="A184" s="13">
        <v>5</v>
      </c>
      <c r="B184" s="48" t="s">
        <v>3</v>
      </c>
      <c r="C184" s="78" t="s">
        <v>200</v>
      </c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7">
        <f t="shared" si="31"/>
        <v>0</v>
      </c>
      <c r="X184" s="25">
        <f t="shared" si="32"/>
        <v>0</v>
      </c>
      <c r="Y184" s="25">
        <v>995</v>
      </c>
      <c r="Z184" s="22">
        <f t="shared" si="33"/>
        <v>0</v>
      </c>
    </row>
    <row r="185" spans="1:26" s="5" customFormat="1" ht="13.5" customHeight="1">
      <c r="A185" s="13">
        <v>6</v>
      </c>
      <c r="B185" s="48" t="s">
        <v>72</v>
      </c>
      <c r="C185" s="78" t="s">
        <v>201</v>
      </c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7">
        <f t="shared" si="31"/>
        <v>0</v>
      </c>
      <c r="X185" s="25">
        <f t="shared" si="32"/>
        <v>0</v>
      </c>
      <c r="Y185" s="25">
        <v>900</v>
      </c>
      <c r="Z185" s="22">
        <f t="shared" si="33"/>
        <v>0</v>
      </c>
    </row>
    <row r="186" spans="1:26" s="5" customFormat="1" ht="13.5" customHeight="1">
      <c r="A186" s="13">
        <v>6</v>
      </c>
      <c r="B186" s="49" t="s">
        <v>8</v>
      </c>
      <c r="C186" s="78" t="s">
        <v>202</v>
      </c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7">
        <f t="shared" si="31"/>
        <v>0</v>
      </c>
      <c r="X186" s="25">
        <f t="shared" si="32"/>
        <v>0</v>
      </c>
      <c r="Y186" s="25">
        <v>860</v>
      </c>
      <c r="Z186" s="22">
        <f t="shared" si="33"/>
        <v>0</v>
      </c>
    </row>
    <row r="187" spans="1:26" s="5" customFormat="1" ht="13.5" customHeight="1">
      <c r="A187" s="13">
        <v>15</v>
      </c>
      <c r="B187" s="48" t="s">
        <v>30</v>
      </c>
      <c r="C187" s="78" t="s">
        <v>203</v>
      </c>
      <c r="D187" s="86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8"/>
      <c r="P187" s="77">
        <f t="shared" si="31"/>
        <v>0</v>
      </c>
      <c r="X187" s="25">
        <f t="shared" si="32"/>
        <v>0</v>
      </c>
      <c r="Y187" s="25">
        <v>780</v>
      </c>
      <c r="Z187" s="22">
        <f t="shared" si="33"/>
        <v>0</v>
      </c>
    </row>
    <row r="188" spans="1:26" s="5" customFormat="1" ht="13.5" customHeight="1">
      <c r="A188" s="13">
        <v>15</v>
      </c>
      <c r="B188" s="48" t="s">
        <v>73</v>
      </c>
      <c r="C188" s="78" t="s">
        <v>204</v>
      </c>
      <c r="D188" s="86"/>
      <c r="E188" s="87"/>
      <c r="F188" s="87"/>
      <c r="G188" s="88"/>
      <c r="H188" s="86"/>
      <c r="I188" s="87"/>
      <c r="J188" s="87"/>
      <c r="K188" s="88"/>
      <c r="L188" s="86"/>
      <c r="M188" s="87"/>
      <c r="N188" s="87"/>
      <c r="O188" s="88"/>
      <c r="P188" s="77">
        <f t="shared" si="31"/>
        <v>0</v>
      </c>
      <c r="X188" s="25">
        <f t="shared" si="32"/>
        <v>0</v>
      </c>
      <c r="Y188" s="25">
        <v>580</v>
      </c>
      <c r="Z188" s="22">
        <f t="shared" si="33"/>
        <v>0</v>
      </c>
    </row>
    <row r="189" spans="1:26" s="5" customFormat="1" ht="13.5" customHeight="1">
      <c r="A189" s="13">
        <v>15</v>
      </c>
      <c r="B189" s="48" t="s">
        <v>74</v>
      </c>
      <c r="C189" s="78" t="s">
        <v>205</v>
      </c>
      <c r="D189" s="86"/>
      <c r="E189" s="87"/>
      <c r="F189" s="87"/>
      <c r="G189" s="88"/>
      <c r="H189" s="86"/>
      <c r="I189" s="87"/>
      <c r="J189" s="87"/>
      <c r="K189" s="88"/>
      <c r="L189" s="86"/>
      <c r="M189" s="87"/>
      <c r="N189" s="87"/>
      <c r="O189" s="88"/>
      <c r="P189" s="77">
        <f t="shared" si="31"/>
        <v>0</v>
      </c>
      <c r="X189" s="25">
        <f t="shared" si="32"/>
        <v>0</v>
      </c>
      <c r="Y189" s="25">
        <v>950</v>
      </c>
      <c r="Z189" s="22">
        <f t="shared" si="33"/>
        <v>0</v>
      </c>
    </row>
    <row r="190" spans="1:26" s="5" customFormat="1" ht="13.5" customHeight="1">
      <c r="A190" s="13">
        <v>16</v>
      </c>
      <c r="B190" s="48" t="s">
        <v>36</v>
      </c>
      <c r="C190" s="78" t="s">
        <v>206</v>
      </c>
      <c r="D190" s="86"/>
      <c r="E190" s="87"/>
      <c r="F190" s="87"/>
      <c r="G190" s="88"/>
      <c r="H190" s="86"/>
      <c r="I190" s="87"/>
      <c r="J190" s="87"/>
      <c r="K190" s="88"/>
      <c r="L190" s="86"/>
      <c r="M190" s="87"/>
      <c r="N190" s="87"/>
      <c r="O190" s="88"/>
      <c r="P190" s="77">
        <f t="shared" si="31"/>
        <v>0</v>
      </c>
      <c r="X190" s="25">
        <f t="shared" si="32"/>
        <v>0</v>
      </c>
      <c r="Y190" s="25">
        <v>950</v>
      </c>
      <c r="Z190" s="22">
        <f t="shared" si="33"/>
        <v>0</v>
      </c>
    </row>
    <row r="191" spans="1:26" s="5" customFormat="1" ht="13.5" customHeight="1">
      <c r="A191" s="13">
        <v>17</v>
      </c>
      <c r="B191" s="48" t="s">
        <v>95</v>
      </c>
      <c r="C191" s="78" t="s">
        <v>207</v>
      </c>
      <c r="D191" s="86"/>
      <c r="E191" s="87"/>
      <c r="F191" s="87"/>
      <c r="G191" s="88"/>
      <c r="H191" s="86"/>
      <c r="I191" s="87"/>
      <c r="J191" s="87"/>
      <c r="K191" s="88"/>
      <c r="L191" s="86"/>
      <c r="M191" s="87"/>
      <c r="N191" s="87"/>
      <c r="O191" s="88"/>
      <c r="P191" s="77">
        <f t="shared" si="31"/>
        <v>0</v>
      </c>
      <c r="X191" s="25">
        <f t="shared" si="32"/>
        <v>0</v>
      </c>
      <c r="Y191" s="25">
        <v>950</v>
      </c>
      <c r="Z191" s="22">
        <f t="shared" si="33"/>
        <v>0</v>
      </c>
    </row>
    <row r="192" spans="1:26" s="5" customFormat="1" ht="13.5" customHeight="1">
      <c r="A192" s="13">
        <v>18</v>
      </c>
      <c r="B192" s="49" t="s">
        <v>2</v>
      </c>
      <c r="C192" s="78" t="s">
        <v>208</v>
      </c>
      <c r="D192" s="86"/>
      <c r="E192" s="87"/>
      <c r="F192" s="87"/>
      <c r="G192" s="88"/>
      <c r="H192" s="86"/>
      <c r="I192" s="87"/>
      <c r="J192" s="87"/>
      <c r="K192" s="88"/>
      <c r="L192" s="86"/>
      <c r="M192" s="87"/>
      <c r="N192" s="87"/>
      <c r="O192" s="88"/>
      <c r="P192" s="77">
        <f t="shared" si="31"/>
        <v>0</v>
      </c>
      <c r="X192" s="25">
        <f t="shared" si="32"/>
        <v>0</v>
      </c>
      <c r="Y192" s="25">
        <v>950</v>
      </c>
      <c r="Z192" s="22">
        <f t="shared" si="33"/>
        <v>0</v>
      </c>
    </row>
    <row r="193" spans="2:26" s="5" customFormat="1" ht="13.5" customHeight="1">
      <c r="B193" s="40"/>
      <c r="C193" s="5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4">
        <f t="shared" si="31"/>
        <v>0</v>
      </c>
      <c r="X193" s="25">
        <f t="shared" si="32"/>
        <v>0</v>
      </c>
      <c r="Y193" s="25"/>
      <c r="Z193" s="22"/>
    </row>
    <row r="194" spans="2:26" s="5" customFormat="1" ht="13.5" customHeight="1" thickBot="1">
      <c r="B194" s="39" t="s">
        <v>32</v>
      </c>
      <c r="C194" s="5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4">
        <f t="shared" si="31"/>
        <v>0</v>
      </c>
      <c r="X194" s="25">
        <f t="shared" si="32"/>
        <v>0</v>
      </c>
      <c r="Y194" s="25"/>
      <c r="Z194" s="22"/>
    </row>
    <row r="195" spans="1:26" s="5" customFormat="1" ht="13.5" customHeight="1">
      <c r="A195" s="13">
        <v>1</v>
      </c>
      <c r="B195" s="48" t="s">
        <v>51</v>
      </c>
      <c r="C195" s="54" t="s">
        <v>186</v>
      </c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11">
        <f aca="true" t="shared" si="34" ref="P195:P219">SUM(Z195)</f>
        <v>0</v>
      </c>
      <c r="X195" s="25">
        <f aca="true" t="shared" si="35" ref="X195:X219">Y195*Z195</f>
        <v>0</v>
      </c>
      <c r="Y195" s="25">
        <v>955</v>
      </c>
      <c r="Z195" s="22">
        <f aca="true" t="shared" si="36" ref="Z195:Z217">SUM(D195:O195)</f>
        <v>0</v>
      </c>
    </row>
    <row r="196" spans="1:26" s="5" customFormat="1" ht="13.5" customHeight="1">
      <c r="A196" s="13">
        <v>2</v>
      </c>
      <c r="B196" s="48" t="s">
        <v>67</v>
      </c>
      <c r="C196" s="54" t="s">
        <v>187</v>
      </c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12">
        <f t="shared" si="34"/>
        <v>0</v>
      </c>
      <c r="X196" s="25">
        <f t="shared" si="35"/>
        <v>0</v>
      </c>
      <c r="Y196" s="25">
        <v>900</v>
      </c>
      <c r="Z196" s="22">
        <f t="shared" si="36"/>
        <v>0</v>
      </c>
    </row>
    <row r="197" spans="1:26" s="5" customFormat="1" ht="13.5" customHeight="1">
      <c r="A197" s="13">
        <v>2</v>
      </c>
      <c r="B197" s="48" t="s">
        <v>68</v>
      </c>
      <c r="C197" s="54" t="s">
        <v>188</v>
      </c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12">
        <f t="shared" si="34"/>
        <v>0</v>
      </c>
      <c r="X197" s="25">
        <f t="shared" si="35"/>
        <v>0</v>
      </c>
      <c r="Y197" s="25">
        <v>900</v>
      </c>
      <c r="Z197" s="22">
        <f t="shared" si="36"/>
        <v>0</v>
      </c>
    </row>
    <row r="198" spans="1:26" s="5" customFormat="1" ht="13.5" customHeight="1">
      <c r="A198" s="13">
        <v>2</v>
      </c>
      <c r="B198" s="48" t="s">
        <v>45</v>
      </c>
      <c r="C198" s="54" t="s">
        <v>189</v>
      </c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12">
        <f t="shared" si="34"/>
        <v>0</v>
      </c>
      <c r="X198" s="25">
        <f t="shared" si="35"/>
        <v>0</v>
      </c>
      <c r="Y198" s="25">
        <v>880</v>
      </c>
      <c r="Z198" s="22">
        <f t="shared" si="36"/>
        <v>0</v>
      </c>
    </row>
    <row r="199" spans="1:26" s="5" customFormat="1" ht="13.5" customHeight="1">
      <c r="A199" s="13">
        <v>5</v>
      </c>
      <c r="B199" s="48" t="s">
        <v>52</v>
      </c>
      <c r="C199" s="54" t="s">
        <v>190</v>
      </c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12">
        <f t="shared" si="34"/>
        <v>0</v>
      </c>
      <c r="X199" s="25">
        <f t="shared" si="35"/>
        <v>0</v>
      </c>
      <c r="Y199" s="25">
        <v>990</v>
      </c>
      <c r="Z199" s="22">
        <f t="shared" si="36"/>
        <v>0</v>
      </c>
    </row>
    <row r="200" spans="1:26" s="5" customFormat="1" ht="13.5" customHeight="1">
      <c r="A200" s="13">
        <v>2</v>
      </c>
      <c r="B200" s="48" t="s">
        <v>69</v>
      </c>
      <c r="C200" s="54" t="s">
        <v>191</v>
      </c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12">
        <f t="shared" si="34"/>
        <v>0</v>
      </c>
      <c r="X200" s="25">
        <f t="shared" si="35"/>
        <v>0</v>
      </c>
      <c r="Y200" s="25">
        <v>900</v>
      </c>
      <c r="Z200" s="22">
        <f t="shared" si="36"/>
        <v>0</v>
      </c>
    </row>
    <row r="201" spans="1:26" s="5" customFormat="1" ht="13.5" customHeight="1">
      <c r="A201" s="13">
        <v>3</v>
      </c>
      <c r="B201" s="48" t="s">
        <v>1</v>
      </c>
      <c r="C201" s="54" t="s">
        <v>192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12">
        <f t="shared" si="34"/>
        <v>0</v>
      </c>
      <c r="X201" s="25">
        <f t="shared" si="35"/>
        <v>0</v>
      </c>
      <c r="Y201" s="25">
        <v>900</v>
      </c>
      <c r="Z201" s="22">
        <f t="shared" si="36"/>
        <v>0</v>
      </c>
    </row>
    <row r="202" spans="1:26" s="5" customFormat="1" ht="13.5" customHeight="1">
      <c r="A202" s="13">
        <v>4</v>
      </c>
      <c r="B202" s="48" t="s">
        <v>34</v>
      </c>
      <c r="C202" s="54" t="s">
        <v>193</v>
      </c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12">
        <f t="shared" si="34"/>
        <v>0</v>
      </c>
      <c r="X202" s="25">
        <f t="shared" si="35"/>
        <v>0</v>
      </c>
      <c r="Y202" s="25">
        <v>900</v>
      </c>
      <c r="Z202" s="22">
        <f t="shared" si="36"/>
        <v>0</v>
      </c>
    </row>
    <row r="203" spans="1:26" s="5" customFormat="1" ht="13.5" customHeight="1">
      <c r="A203" s="13">
        <v>7</v>
      </c>
      <c r="B203" s="48" t="s">
        <v>70</v>
      </c>
      <c r="C203" s="54" t="s">
        <v>194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12">
        <f t="shared" si="34"/>
        <v>0</v>
      </c>
      <c r="X203" s="25">
        <f t="shared" si="35"/>
        <v>0</v>
      </c>
      <c r="Y203" s="25">
        <v>855</v>
      </c>
      <c r="Z203" s="22">
        <f t="shared" si="36"/>
        <v>0</v>
      </c>
    </row>
    <row r="204" spans="1:26" s="5" customFormat="1" ht="13.5" customHeight="1">
      <c r="A204" s="13">
        <v>2</v>
      </c>
      <c r="B204" s="48" t="s">
        <v>29</v>
      </c>
      <c r="C204" s="54" t="s">
        <v>195</v>
      </c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12">
        <f t="shared" si="34"/>
        <v>0</v>
      </c>
      <c r="X204" s="25">
        <f t="shared" si="35"/>
        <v>0</v>
      </c>
      <c r="Y204" s="25">
        <v>740</v>
      </c>
      <c r="Z204" s="22">
        <f t="shared" si="36"/>
        <v>0</v>
      </c>
    </row>
    <row r="205" spans="1:26" s="5" customFormat="1" ht="13.5" customHeight="1">
      <c r="A205" s="13">
        <v>3</v>
      </c>
      <c r="B205" s="49" t="s">
        <v>46</v>
      </c>
      <c r="C205" s="54" t="s">
        <v>196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12">
        <f t="shared" si="34"/>
        <v>0</v>
      </c>
      <c r="X205" s="25">
        <f t="shared" si="35"/>
        <v>0</v>
      </c>
      <c r="Y205" s="25">
        <v>780</v>
      </c>
      <c r="Z205" s="22">
        <f t="shared" si="36"/>
        <v>0</v>
      </c>
    </row>
    <row r="206" spans="1:26" s="5" customFormat="1" ht="13.5" customHeight="1">
      <c r="A206" s="13">
        <v>4</v>
      </c>
      <c r="B206" s="48" t="s">
        <v>71</v>
      </c>
      <c r="C206" s="54" t="s">
        <v>197</v>
      </c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12">
        <f t="shared" si="34"/>
        <v>0</v>
      </c>
      <c r="X206" s="25">
        <f t="shared" si="35"/>
        <v>0</v>
      </c>
      <c r="Y206" s="25">
        <v>835</v>
      </c>
      <c r="Z206" s="22">
        <f t="shared" si="36"/>
        <v>0</v>
      </c>
    </row>
    <row r="207" spans="1:26" s="5" customFormat="1" ht="13.5" customHeight="1">
      <c r="A207" s="13">
        <v>13</v>
      </c>
      <c r="B207" s="48" t="s">
        <v>13</v>
      </c>
      <c r="C207" s="54" t="s">
        <v>198</v>
      </c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12">
        <f t="shared" si="34"/>
        <v>0</v>
      </c>
      <c r="X207" s="25">
        <f t="shared" si="35"/>
        <v>0</v>
      </c>
      <c r="Y207" s="25">
        <v>590</v>
      </c>
      <c r="Z207" s="22">
        <f t="shared" si="36"/>
        <v>0</v>
      </c>
    </row>
    <row r="208" spans="1:26" s="5" customFormat="1" ht="13.5" customHeight="1">
      <c r="A208" s="13">
        <v>13</v>
      </c>
      <c r="B208" s="48" t="s">
        <v>7</v>
      </c>
      <c r="C208" s="54" t="s">
        <v>199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12">
        <f t="shared" si="34"/>
        <v>0</v>
      </c>
      <c r="X208" s="25">
        <f t="shared" si="35"/>
        <v>0</v>
      </c>
      <c r="Y208" s="25">
        <v>610</v>
      </c>
      <c r="Z208" s="22">
        <f t="shared" si="36"/>
        <v>0</v>
      </c>
    </row>
    <row r="209" spans="1:26" s="5" customFormat="1" ht="13.5" customHeight="1">
      <c r="A209" s="13">
        <v>5</v>
      </c>
      <c r="B209" s="48" t="s">
        <v>3</v>
      </c>
      <c r="C209" s="54" t="s">
        <v>200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12">
        <f t="shared" si="34"/>
        <v>0</v>
      </c>
      <c r="X209" s="25">
        <f t="shared" si="35"/>
        <v>0</v>
      </c>
      <c r="Y209" s="25">
        <v>995</v>
      </c>
      <c r="Z209" s="22">
        <f t="shared" si="36"/>
        <v>0</v>
      </c>
    </row>
    <row r="210" spans="1:26" s="5" customFormat="1" ht="13.5" customHeight="1">
      <c r="A210" s="13">
        <v>6</v>
      </c>
      <c r="B210" s="48" t="s">
        <v>72</v>
      </c>
      <c r="C210" s="54" t="s">
        <v>201</v>
      </c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12">
        <f t="shared" si="34"/>
        <v>0</v>
      </c>
      <c r="X210" s="25">
        <f t="shared" si="35"/>
        <v>0</v>
      </c>
      <c r="Y210" s="25">
        <v>900</v>
      </c>
      <c r="Z210" s="22">
        <f t="shared" si="36"/>
        <v>0</v>
      </c>
    </row>
    <row r="211" spans="1:26" s="5" customFormat="1" ht="13.5" customHeight="1">
      <c r="A211" s="13">
        <v>6</v>
      </c>
      <c r="B211" s="49" t="s">
        <v>8</v>
      </c>
      <c r="C211" s="54" t="s">
        <v>202</v>
      </c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12">
        <f t="shared" si="34"/>
        <v>0</v>
      </c>
      <c r="X211" s="25">
        <f t="shared" si="35"/>
        <v>0</v>
      </c>
      <c r="Y211" s="25">
        <v>860</v>
      </c>
      <c r="Z211" s="22">
        <f t="shared" si="36"/>
        <v>0</v>
      </c>
    </row>
    <row r="212" spans="1:26" s="5" customFormat="1" ht="13.5" customHeight="1">
      <c r="A212" s="13">
        <v>15</v>
      </c>
      <c r="B212" s="48" t="s">
        <v>30</v>
      </c>
      <c r="C212" s="54" t="s">
        <v>203</v>
      </c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108"/>
      <c r="P212" s="12">
        <f t="shared" si="34"/>
        <v>0</v>
      </c>
      <c r="X212" s="25">
        <f t="shared" si="35"/>
        <v>0</v>
      </c>
      <c r="Y212" s="25">
        <v>780</v>
      </c>
      <c r="Z212" s="22">
        <f t="shared" si="36"/>
        <v>0</v>
      </c>
    </row>
    <row r="213" spans="1:26" s="5" customFormat="1" ht="13.5" customHeight="1">
      <c r="A213" s="13">
        <v>15</v>
      </c>
      <c r="B213" s="48" t="s">
        <v>73</v>
      </c>
      <c r="C213" s="54" t="s">
        <v>204</v>
      </c>
      <c r="D213" s="86"/>
      <c r="E213" s="87"/>
      <c r="F213" s="87"/>
      <c r="G213" s="88"/>
      <c r="H213" s="86"/>
      <c r="I213" s="87"/>
      <c r="J213" s="87"/>
      <c r="K213" s="88"/>
      <c r="L213" s="86"/>
      <c r="M213" s="87"/>
      <c r="N213" s="87"/>
      <c r="O213" s="88"/>
      <c r="P213" s="12">
        <f t="shared" si="34"/>
        <v>0</v>
      </c>
      <c r="X213" s="25">
        <f t="shared" si="35"/>
        <v>0</v>
      </c>
      <c r="Y213" s="25">
        <v>580</v>
      </c>
      <c r="Z213" s="22">
        <f t="shared" si="36"/>
        <v>0</v>
      </c>
    </row>
    <row r="214" spans="1:26" s="5" customFormat="1" ht="13.5" customHeight="1">
      <c r="A214" s="13">
        <v>15</v>
      </c>
      <c r="B214" s="48" t="s">
        <v>74</v>
      </c>
      <c r="C214" s="54" t="s">
        <v>205</v>
      </c>
      <c r="D214" s="86"/>
      <c r="E214" s="87"/>
      <c r="F214" s="87"/>
      <c r="G214" s="88"/>
      <c r="H214" s="86"/>
      <c r="I214" s="87"/>
      <c r="J214" s="87"/>
      <c r="K214" s="88"/>
      <c r="L214" s="86"/>
      <c r="M214" s="87"/>
      <c r="N214" s="87"/>
      <c r="O214" s="88"/>
      <c r="P214" s="12">
        <f t="shared" si="34"/>
        <v>0</v>
      </c>
      <c r="X214" s="25">
        <f t="shared" si="35"/>
        <v>0</v>
      </c>
      <c r="Y214" s="25">
        <v>950</v>
      </c>
      <c r="Z214" s="22">
        <f t="shared" si="36"/>
        <v>0</v>
      </c>
    </row>
    <row r="215" spans="1:26" s="5" customFormat="1" ht="13.5" customHeight="1">
      <c r="A215" s="13">
        <v>16</v>
      </c>
      <c r="B215" s="48" t="s">
        <v>36</v>
      </c>
      <c r="C215" s="54" t="s">
        <v>206</v>
      </c>
      <c r="D215" s="86"/>
      <c r="E215" s="87"/>
      <c r="F215" s="87"/>
      <c r="G215" s="88"/>
      <c r="H215" s="86"/>
      <c r="I215" s="87"/>
      <c r="J215" s="87"/>
      <c r="K215" s="88"/>
      <c r="L215" s="86"/>
      <c r="M215" s="87"/>
      <c r="N215" s="87"/>
      <c r="O215" s="88"/>
      <c r="P215" s="12">
        <f t="shared" si="34"/>
        <v>0</v>
      </c>
      <c r="X215" s="25">
        <f t="shared" si="35"/>
        <v>0</v>
      </c>
      <c r="Y215" s="25">
        <v>950</v>
      </c>
      <c r="Z215" s="22">
        <f t="shared" si="36"/>
        <v>0</v>
      </c>
    </row>
    <row r="216" spans="1:26" s="5" customFormat="1" ht="13.5" customHeight="1">
      <c r="A216" s="13">
        <v>17</v>
      </c>
      <c r="B216" s="48" t="s">
        <v>95</v>
      </c>
      <c r="C216" s="54" t="s">
        <v>207</v>
      </c>
      <c r="D216" s="86"/>
      <c r="E216" s="87"/>
      <c r="F216" s="87"/>
      <c r="G216" s="88"/>
      <c r="H216" s="86"/>
      <c r="I216" s="87"/>
      <c r="J216" s="87"/>
      <c r="K216" s="88"/>
      <c r="L216" s="86"/>
      <c r="M216" s="87"/>
      <c r="N216" s="87"/>
      <c r="O216" s="88"/>
      <c r="P216" s="12">
        <f t="shared" si="34"/>
        <v>0</v>
      </c>
      <c r="X216" s="25">
        <f t="shared" si="35"/>
        <v>0</v>
      </c>
      <c r="Y216" s="25">
        <v>950</v>
      </c>
      <c r="Z216" s="22">
        <f t="shared" si="36"/>
        <v>0</v>
      </c>
    </row>
    <row r="217" spans="1:26" s="5" customFormat="1" ht="13.5" customHeight="1">
      <c r="A217" s="13">
        <v>18</v>
      </c>
      <c r="B217" s="49" t="s">
        <v>2</v>
      </c>
      <c r="C217" s="54" t="s">
        <v>208</v>
      </c>
      <c r="D217" s="86"/>
      <c r="E217" s="87"/>
      <c r="F217" s="87"/>
      <c r="G217" s="88"/>
      <c r="H217" s="86"/>
      <c r="I217" s="87"/>
      <c r="J217" s="87"/>
      <c r="K217" s="88"/>
      <c r="L217" s="86"/>
      <c r="M217" s="87"/>
      <c r="N217" s="87"/>
      <c r="O217" s="88"/>
      <c r="P217" s="12">
        <f t="shared" si="34"/>
        <v>0</v>
      </c>
      <c r="X217" s="25">
        <f t="shared" si="35"/>
        <v>0</v>
      </c>
      <c r="Y217" s="25">
        <v>950</v>
      </c>
      <c r="Z217" s="22">
        <f t="shared" si="36"/>
        <v>0</v>
      </c>
    </row>
    <row r="218" spans="2:26" s="5" customFormat="1" ht="13.5" customHeight="1">
      <c r="B218" s="40"/>
      <c r="C218" s="5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4">
        <f t="shared" si="34"/>
        <v>0</v>
      </c>
      <c r="X218" s="25">
        <f t="shared" si="35"/>
        <v>0</v>
      </c>
      <c r="Y218" s="25"/>
      <c r="Z218" s="22"/>
    </row>
    <row r="219" spans="2:26" s="5" customFormat="1" ht="13.5" customHeight="1" thickBot="1">
      <c r="B219" s="39" t="s">
        <v>96</v>
      </c>
      <c r="C219" s="5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4">
        <f t="shared" si="34"/>
        <v>0</v>
      </c>
      <c r="X219" s="25">
        <f t="shared" si="35"/>
        <v>0</v>
      </c>
      <c r="Y219" s="25"/>
      <c r="Z219" s="22"/>
    </row>
    <row r="220" spans="1:26" s="5" customFormat="1" ht="13.5" customHeight="1">
      <c r="A220" s="13">
        <v>1</v>
      </c>
      <c r="B220" s="48" t="s">
        <v>51</v>
      </c>
      <c r="C220" s="84" t="s">
        <v>186</v>
      </c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11">
        <f aca="true" t="shared" si="37" ref="P220:P242">SUM(Z220)</f>
        <v>0</v>
      </c>
      <c r="X220" s="25">
        <f aca="true" t="shared" si="38" ref="X220:X242">Y220*Z220</f>
        <v>0</v>
      </c>
      <c r="Y220" s="25">
        <v>955</v>
      </c>
      <c r="Z220" s="22">
        <f aca="true" t="shared" si="39" ref="Z220:Z242">SUM(D220:O220)</f>
        <v>0</v>
      </c>
    </row>
    <row r="221" spans="1:26" s="5" customFormat="1" ht="13.5" customHeight="1">
      <c r="A221" s="13">
        <v>2</v>
      </c>
      <c r="B221" s="48" t="s">
        <v>67</v>
      </c>
      <c r="C221" s="84" t="s">
        <v>187</v>
      </c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12">
        <f t="shared" si="37"/>
        <v>0</v>
      </c>
      <c r="X221" s="25">
        <f t="shared" si="38"/>
        <v>0</v>
      </c>
      <c r="Y221" s="25">
        <v>900</v>
      </c>
      <c r="Z221" s="22">
        <f t="shared" si="39"/>
        <v>0</v>
      </c>
    </row>
    <row r="222" spans="1:26" s="5" customFormat="1" ht="13.5" customHeight="1">
      <c r="A222" s="13">
        <v>2</v>
      </c>
      <c r="B222" s="48" t="s">
        <v>68</v>
      </c>
      <c r="C222" s="84" t="s">
        <v>188</v>
      </c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12">
        <f t="shared" si="37"/>
        <v>0</v>
      </c>
      <c r="X222" s="25">
        <f t="shared" si="38"/>
        <v>0</v>
      </c>
      <c r="Y222" s="25">
        <v>900</v>
      </c>
      <c r="Z222" s="22">
        <f t="shared" si="39"/>
        <v>0</v>
      </c>
    </row>
    <row r="223" spans="1:26" s="5" customFormat="1" ht="13.5" customHeight="1">
      <c r="A223" s="13">
        <v>2</v>
      </c>
      <c r="B223" s="48" t="s">
        <v>45</v>
      </c>
      <c r="C223" s="84" t="s">
        <v>189</v>
      </c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12">
        <f t="shared" si="37"/>
        <v>0</v>
      </c>
      <c r="X223" s="25">
        <f t="shared" si="38"/>
        <v>0</v>
      </c>
      <c r="Y223" s="25">
        <v>880</v>
      </c>
      <c r="Z223" s="22">
        <f t="shared" si="39"/>
        <v>0</v>
      </c>
    </row>
    <row r="224" spans="1:26" s="5" customFormat="1" ht="13.5" customHeight="1">
      <c r="A224" s="13">
        <v>5</v>
      </c>
      <c r="B224" s="48" t="s">
        <v>52</v>
      </c>
      <c r="C224" s="84" t="s">
        <v>190</v>
      </c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12">
        <f t="shared" si="37"/>
        <v>0</v>
      </c>
      <c r="X224" s="25">
        <f t="shared" si="38"/>
        <v>0</v>
      </c>
      <c r="Y224" s="25">
        <v>990</v>
      </c>
      <c r="Z224" s="22">
        <f t="shared" si="39"/>
        <v>0</v>
      </c>
    </row>
    <row r="225" spans="1:26" s="5" customFormat="1" ht="13.5" customHeight="1">
      <c r="A225" s="13">
        <v>2</v>
      </c>
      <c r="B225" s="48" t="s">
        <v>69</v>
      </c>
      <c r="C225" s="84" t="s">
        <v>191</v>
      </c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12">
        <f t="shared" si="37"/>
        <v>0</v>
      </c>
      <c r="X225" s="25">
        <f t="shared" si="38"/>
        <v>0</v>
      </c>
      <c r="Y225" s="25">
        <v>900</v>
      </c>
      <c r="Z225" s="22">
        <f t="shared" si="39"/>
        <v>0</v>
      </c>
    </row>
    <row r="226" spans="1:26" s="5" customFormat="1" ht="13.5" customHeight="1">
      <c r="A226" s="13">
        <v>3</v>
      </c>
      <c r="B226" s="48" t="s">
        <v>1</v>
      </c>
      <c r="C226" s="84" t="s">
        <v>192</v>
      </c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12">
        <f t="shared" si="37"/>
        <v>0</v>
      </c>
      <c r="X226" s="25">
        <f t="shared" si="38"/>
        <v>0</v>
      </c>
      <c r="Y226" s="25">
        <v>900</v>
      </c>
      <c r="Z226" s="22">
        <f t="shared" si="39"/>
        <v>0</v>
      </c>
    </row>
    <row r="227" spans="1:26" s="5" customFormat="1" ht="13.5" customHeight="1">
      <c r="A227" s="13">
        <v>4</v>
      </c>
      <c r="B227" s="48" t="s">
        <v>34</v>
      </c>
      <c r="C227" s="84" t="s">
        <v>193</v>
      </c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12">
        <f t="shared" si="37"/>
        <v>0</v>
      </c>
      <c r="X227" s="25">
        <f t="shared" si="38"/>
        <v>0</v>
      </c>
      <c r="Y227" s="25">
        <v>900</v>
      </c>
      <c r="Z227" s="22">
        <f t="shared" si="39"/>
        <v>0</v>
      </c>
    </row>
    <row r="228" spans="1:26" s="5" customFormat="1" ht="13.5" customHeight="1">
      <c r="A228" s="13">
        <v>7</v>
      </c>
      <c r="B228" s="48" t="s">
        <v>70</v>
      </c>
      <c r="C228" s="84" t="s">
        <v>194</v>
      </c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12">
        <f t="shared" si="37"/>
        <v>0</v>
      </c>
      <c r="X228" s="25">
        <f t="shared" si="38"/>
        <v>0</v>
      </c>
      <c r="Y228" s="25">
        <v>855</v>
      </c>
      <c r="Z228" s="22">
        <f t="shared" si="39"/>
        <v>0</v>
      </c>
    </row>
    <row r="229" spans="1:26" s="5" customFormat="1" ht="13.5" customHeight="1">
      <c r="A229" s="13">
        <v>2</v>
      </c>
      <c r="B229" s="48" t="s">
        <v>29</v>
      </c>
      <c r="C229" s="84" t="s">
        <v>195</v>
      </c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12">
        <f t="shared" si="37"/>
        <v>0</v>
      </c>
      <c r="X229" s="25">
        <f t="shared" si="38"/>
        <v>0</v>
      </c>
      <c r="Y229" s="25">
        <v>740</v>
      </c>
      <c r="Z229" s="22">
        <f t="shared" si="39"/>
        <v>0</v>
      </c>
    </row>
    <row r="230" spans="1:26" s="5" customFormat="1" ht="13.5" customHeight="1">
      <c r="A230" s="13">
        <v>3</v>
      </c>
      <c r="B230" s="49" t="s">
        <v>46</v>
      </c>
      <c r="C230" s="84" t="s">
        <v>196</v>
      </c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12">
        <f t="shared" si="37"/>
        <v>0</v>
      </c>
      <c r="X230" s="25">
        <f t="shared" si="38"/>
        <v>0</v>
      </c>
      <c r="Y230" s="25">
        <v>780</v>
      </c>
      <c r="Z230" s="22">
        <f t="shared" si="39"/>
        <v>0</v>
      </c>
    </row>
    <row r="231" spans="1:26" s="5" customFormat="1" ht="13.5" customHeight="1">
      <c r="A231" s="13">
        <v>4</v>
      </c>
      <c r="B231" s="48" t="s">
        <v>71</v>
      </c>
      <c r="C231" s="84" t="s">
        <v>197</v>
      </c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12">
        <f t="shared" si="37"/>
        <v>0</v>
      </c>
      <c r="X231" s="25">
        <f t="shared" si="38"/>
        <v>0</v>
      </c>
      <c r="Y231" s="25">
        <v>835</v>
      </c>
      <c r="Z231" s="22">
        <f t="shared" si="39"/>
        <v>0</v>
      </c>
    </row>
    <row r="232" spans="1:26" s="5" customFormat="1" ht="13.5" customHeight="1">
      <c r="A232" s="13">
        <v>13</v>
      </c>
      <c r="B232" s="48" t="s">
        <v>13</v>
      </c>
      <c r="C232" s="84" t="s">
        <v>198</v>
      </c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12">
        <f t="shared" si="37"/>
        <v>0</v>
      </c>
      <c r="X232" s="25">
        <f t="shared" si="38"/>
        <v>0</v>
      </c>
      <c r="Y232" s="25">
        <v>590</v>
      </c>
      <c r="Z232" s="22">
        <f t="shared" si="39"/>
        <v>0</v>
      </c>
    </row>
    <row r="233" spans="1:26" s="5" customFormat="1" ht="13.5" customHeight="1">
      <c r="A233" s="13">
        <v>13</v>
      </c>
      <c r="B233" s="48" t="s">
        <v>7</v>
      </c>
      <c r="C233" s="84" t="s">
        <v>199</v>
      </c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12">
        <f t="shared" si="37"/>
        <v>0</v>
      </c>
      <c r="X233" s="25">
        <f t="shared" si="38"/>
        <v>0</v>
      </c>
      <c r="Y233" s="25">
        <v>610</v>
      </c>
      <c r="Z233" s="22">
        <f t="shared" si="39"/>
        <v>0</v>
      </c>
    </row>
    <row r="234" spans="1:26" s="5" customFormat="1" ht="13.5" customHeight="1">
      <c r="A234" s="13">
        <v>5</v>
      </c>
      <c r="B234" s="48" t="s">
        <v>3</v>
      </c>
      <c r="C234" s="84" t="s">
        <v>200</v>
      </c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12">
        <f t="shared" si="37"/>
        <v>0</v>
      </c>
      <c r="X234" s="25">
        <f t="shared" si="38"/>
        <v>0</v>
      </c>
      <c r="Y234" s="25">
        <v>995</v>
      </c>
      <c r="Z234" s="22">
        <f t="shared" si="39"/>
        <v>0</v>
      </c>
    </row>
    <row r="235" spans="1:26" s="5" customFormat="1" ht="13.5" customHeight="1">
      <c r="A235" s="13">
        <v>6</v>
      </c>
      <c r="B235" s="48" t="s">
        <v>72</v>
      </c>
      <c r="C235" s="84" t="s">
        <v>201</v>
      </c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12">
        <f t="shared" si="37"/>
        <v>0</v>
      </c>
      <c r="X235" s="25">
        <f t="shared" si="38"/>
        <v>0</v>
      </c>
      <c r="Y235" s="25">
        <v>900</v>
      </c>
      <c r="Z235" s="22">
        <f t="shared" si="39"/>
        <v>0</v>
      </c>
    </row>
    <row r="236" spans="1:26" s="5" customFormat="1" ht="13.5" customHeight="1">
      <c r="A236" s="13">
        <v>6</v>
      </c>
      <c r="B236" s="49" t="s">
        <v>8</v>
      </c>
      <c r="C236" s="84" t="s">
        <v>202</v>
      </c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12">
        <f t="shared" si="37"/>
        <v>0</v>
      </c>
      <c r="X236" s="25">
        <f t="shared" si="38"/>
        <v>0</v>
      </c>
      <c r="Y236" s="25">
        <v>860</v>
      </c>
      <c r="Z236" s="22">
        <f t="shared" si="39"/>
        <v>0</v>
      </c>
    </row>
    <row r="237" spans="1:26" s="5" customFormat="1" ht="13.5" customHeight="1">
      <c r="A237" s="13">
        <v>15</v>
      </c>
      <c r="B237" s="48" t="s">
        <v>30</v>
      </c>
      <c r="C237" s="84" t="s">
        <v>203</v>
      </c>
      <c r="D237" s="86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108"/>
      <c r="P237" s="12">
        <f t="shared" si="37"/>
        <v>0</v>
      </c>
      <c r="X237" s="25">
        <f t="shared" si="38"/>
        <v>0</v>
      </c>
      <c r="Y237" s="25">
        <v>780</v>
      </c>
      <c r="Z237" s="22">
        <f t="shared" si="39"/>
        <v>0</v>
      </c>
    </row>
    <row r="238" spans="1:26" s="5" customFormat="1" ht="13.5" customHeight="1">
      <c r="A238" s="13">
        <v>15</v>
      </c>
      <c r="B238" s="48" t="s">
        <v>73</v>
      </c>
      <c r="C238" s="84" t="s">
        <v>204</v>
      </c>
      <c r="D238" s="86"/>
      <c r="E238" s="87"/>
      <c r="F238" s="87"/>
      <c r="G238" s="88"/>
      <c r="H238" s="86"/>
      <c r="I238" s="87"/>
      <c r="J238" s="87"/>
      <c r="K238" s="88"/>
      <c r="L238" s="86"/>
      <c r="M238" s="87"/>
      <c r="N238" s="87"/>
      <c r="O238" s="88"/>
      <c r="P238" s="12">
        <f t="shared" si="37"/>
        <v>0</v>
      </c>
      <c r="X238" s="25">
        <f t="shared" si="38"/>
        <v>0</v>
      </c>
      <c r="Y238" s="25">
        <v>580</v>
      </c>
      <c r="Z238" s="22">
        <f t="shared" si="39"/>
        <v>0</v>
      </c>
    </row>
    <row r="239" spans="1:26" s="5" customFormat="1" ht="13.5" customHeight="1">
      <c r="A239" s="13">
        <v>15</v>
      </c>
      <c r="B239" s="48" t="s">
        <v>74</v>
      </c>
      <c r="C239" s="84" t="s">
        <v>205</v>
      </c>
      <c r="D239" s="86"/>
      <c r="E239" s="87"/>
      <c r="F239" s="87"/>
      <c r="G239" s="88"/>
      <c r="H239" s="86"/>
      <c r="I239" s="87"/>
      <c r="J239" s="87"/>
      <c r="K239" s="88"/>
      <c r="L239" s="86"/>
      <c r="M239" s="87"/>
      <c r="N239" s="87"/>
      <c r="O239" s="88"/>
      <c r="P239" s="12">
        <f t="shared" si="37"/>
        <v>0</v>
      </c>
      <c r="X239" s="25">
        <f t="shared" si="38"/>
        <v>0</v>
      </c>
      <c r="Y239" s="25">
        <v>950</v>
      </c>
      <c r="Z239" s="22">
        <f t="shared" si="39"/>
        <v>0</v>
      </c>
    </row>
    <row r="240" spans="1:26" s="5" customFormat="1" ht="13.5" customHeight="1">
      <c r="A240" s="13">
        <v>16</v>
      </c>
      <c r="B240" s="48" t="s">
        <v>36</v>
      </c>
      <c r="C240" s="84" t="s">
        <v>206</v>
      </c>
      <c r="D240" s="86"/>
      <c r="E240" s="87"/>
      <c r="F240" s="87"/>
      <c r="G240" s="88"/>
      <c r="H240" s="86"/>
      <c r="I240" s="87"/>
      <c r="J240" s="87"/>
      <c r="K240" s="88"/>
      <c r="L240" s="86"/>
      <c r="M240" s="87"/>
      <c r="N240" s="87"/>
      <c r="O240" s="88"/>
      <c r="P240" s="12">
        <f t="shared" si="37"/>
        <v>0</v>
      </c>
      <c r="X240" s="25">
        <f t="shared" si="38"/>
        <v>0</v>
      </c>
      <c r="Y240" s="25">
        <v>950</v>
      </c>
      <c r="Z240" s="22">
        <f t="shared" si="39"/>
        <v>0</v>
      </c>
    </row>
    <row r="241" spans="1:26" s="5" customFormat="1" ht="13.5" customHeight="1">
      <c r="A241" s="13">
        <v>17</v>
      </c>
      <c r="B241" s="48" t="s">
        <v>95</v>
      </c>
      <c r="C241" s="84" t="s">
        <v>207</v>
      </c>
      <c r="D241" s="86"/>
      <c r="E241" s="87"/>
      <c r="F241" s="87"/>
      <c r="G241" s="88"/>
      <c r="H241" s="86"/>
      <c r="I241" s="87"/>
      <c r="J241" s="87"/>
      <c r="K241" s="88"/>
      <c r="L241" s="86"/>
      <c r="M241" s="87"/>
      <c r="N241" s="87"/>
      <c r="O241" s="88"/>
      <c r="P241" s="12">
        <f t="shared" si="37"/>
        <v>0</v>
      </c>
      <c r="X241" s="25">
        <f t="shared" si="38"/>
        <v>0</v>
      </c>
      <c r="Y241" s="25">
        <v>950</v>
      </c>
      <c r="Z241" s="22">
        <f t="shared" si="39"/>
        <v>0</v>
      </c>
    </row>
    <row r="242" spans="1:26" s="5" customFormat="1" ht="13.5" customHeight="1">
      <c r="A242" s="13">
        <v>18</v>
      </c>
      <c r="B242" s="49" t="s">
        <v>2</v>
      </c>
      <c r="C242" s="84" t="s">
        <v>208</v>
      </c>
      <c r="D242" s="86"/>
      <c r="E242" s="87"/>
      <c r="F242" s="87"/>
      <c r="G242" s="88"/>
      <c r="H242" s="86"/>
      <c r="I242" s="87"/>
      <c r="J242" s="87"/>
      <c r="K242" s="88"/>
      <c r="L242" s="86"/>
      <c r="M242" s="87"/>
      <c r="N242" s="87"/>
      <c r="O242" s="88"/>
      <c r="P242" s="12">
        <f t="shared" si="37"/>
        <v>0</v>
      </c>
      <c r="X242" s="25">
        <f t="shared" si="38"/>
        <v>0</v>
      </c>
      <c r="Y242" s="25">
        <v>950</v>
      </c>
      <c r="Z242" s="22">
        <f t="shared" si="39"/>
        <v>0</v>
      </c>
    </row>
  </sheetData>
  <sheetProtection/>
  <mergeCells count="169">
    <mergeCell ref="L165:O165"/>
    <mergeCell ref="H166:K166"/>
    <mergeCell ref="L166:O166"/>
    <mergeCell ref="B1:P1"/>
    <mergeCell ref="D150:G150"/>
    <mergeCell ref="H150:K150"/>
    <mergeCell ref="L150:O150"/>
    <mergeCell ref="D151:G151"/>
    <mergeCell ref="L135:O135"/>
    <mergeCell ref="H148:K148"/>
    <mergeCell ref="H116:K116"/>
    <mergeCell ref="H151:K151"/>
    <mergeCell ref="L151:O151"/>
    <mergeCell ref="H134:K134"/>
    <mergeCell ref="H97:K97"/>
    <mergeCell ref="L97:O97"/>
    <mergeCell ref="H113:K113"/>
    <mergeCell ref="L113:O113"/>
    <mergeCell ref="H149:K149"/>
    <mergeCell ref="L149:O149"/>
    <mergeCell ref="L189:O189"/>
    <mergeCell ref="L114:O114"/>
    <mergeCell ref="L116:O116"/>
    <mergeCell ref="H132:K132"/>
    <mergeCell ref="L132:O132"/>
    <mergeCell ref="H133:K133"/>
    <mergeCell ref="L133:O133"/>
    <mergeCell ref="H114:K114"/>
    <mergeCell ref="L148:O148"/>
    <mergeCell ref="L164:O164"/>
    <mergeCell ref="L167:O167"/>
    <mergeCell ref="D188:G188"/>
    <mergeCell ref="H188:K188"/>
    <mergeCell ref="L188:O188"/>
    <mergeCell ref="H167:K167"/>
    <mergeCell ref="L134:O134"/>
    <mergeCell ref="H135:K135"/>
    <mergeCell ref="H164:K164"/>
    <mergeCell ref="H165:K165"/>
    <mergeCell ref="D149:G149"/>
    <mergeCell ref="H65:K65"/>
    <mergeCell ref="L65:O65"/>
    <mergeCell ref="H81:K81"/>
    <mergeCell ref="L81:O81"/>
    <mergeCell ref="H79:K79"/>
    <mergeCell ref="L79:O79"/>
    <mergeCell ref="H80:K80"/>
    <mergeCell ref="L80:O80"/>
    <mergeCell ref="H41:K41"/>
    <mergeCell ref="L41:O41"/>
    <mergeCell ref="H42:K42"/>
    <mergeCell ref="H61:K61"/>
    <mergeCell ref="L61:O61"/>
    <mergeCell ref="L42:O42"/>
    <mergeCell ref="H60:K60"/>
    <mergeCell ref="L60:O60"/>
    <mergeCell ref="L59:O59"/>
    <mergeCell ref="D36:G36"/>
    <mergeCell ref="H36:K36"/>
    <mergeCell ref="L36:O36"/>
    <mergeCell ref="D37:G37"/>
    <mergeCell ref="H37:K37"/>
    <mergeCell ref="L37:O37"/>
    <mergeCell ref="D41:G41"/>
    <mergeCell ref="D39:G39"/>
    <mergeCell ref="D166:G166"/>
    <mergeCell ref="D165:G165"/>
    <mergeCell ref="D164:G164"/>
    <mergeCell ref="D116:G116"/>
    <mergeCell ref="D113:G113"/>
    <mergeCell ref="D63:G63"/>
    <mergeCell ref="D62:G62"/>
    <mergeCell ref="D97:G97"/>
    <mergeCell ref="D190:G190"/>
    <mergeCell ref="D213:G213"/>
    <mergeCell ref="H213:K213"/>
    <mergeCell ref="D189:G189"/>
    <mergeCell ref="H189:K189"/>
    <mergeCell ref="L213:O213"/>
    <mergeCell ref="D191:G191"/>
    <mergeCell ref="H191:K191"/>
    <mergeCell ref="H190:K190"/>
    <mergeCell ref="L190:O190"/>
    <mergeCell ref="L191:O191"/>
    <mergeCell ref="D192:G192"/>
    <mergeCell ref="H192:K192"/>
    <mergeCell ref="L192:O192"/>
    <mergeCell ref="D214:G214"/>
    <mergeCell ref="H214:K214"/>
    <mergeCell ref="L214:O214"/>
    <mergeCell ref="H238:K238"/>
    <mergeCell ref="L238:O238"/>
    <mergeCell ref="D237:O237"/>
    <mergeCell ref="D215:G215"/>
    <mergeCell ref="H215:K215"/>
    <mergeCell ref="L215:O215"/>
    <mergeCell ref="D216:G216"/>
    <mergeCell ref="H216:K216"/>
    <mergeCell ref="L216:O216"/>
    <mergeCell ref="D187:O187"/>
    <mergeCell ref="D212:O212"/>
    <mergeCell ref="D167:G167"/>
    <mergeCell ref="D239:G239"/>
    <mergeCell ref="H239:K239"/>
    <mergeCell ref="L239:O239"/>
    <mergeCell ref="D217:G217"/>
    <mergeCell ref="H217:K217"/>
    <mergeCell ref="L217:O217"/>
    <mergeCell ref="D238:G238"/>
    <mergeCell ref="P16:P19"/>
    <mergeCell ref="H38:K38"/>
    <mergeCell ref="L38:O38"/>
    <mergeCell ref="D134:G134"/>
    <mergeCell ref="D115:G115"/>
    <mergeCell ref="H115:K115"/>
    <mergeCell ref="L115:O115"/>
    <mergeCell ref="D65:G65"/>
    <mergeCell ref="D79:G79"/>
    <mergeCell ref="D80:G80"/>
    <mergeCell ref="H240:K240"/>
    <mergeCell ref="L240:O240"/>
    <mergeCell ref="E7:P8"/>
    <mergeCell ref="E12:P13"/>
    <mergeCell ref="D240:G240"/>
    <mergeCell ref="D148:G148"/>
    <mergeCell ref="D135:G135"/>
    <mergeCell ref="D133:G133"/>
    <mergeCell ref="D132:G132"/>
    <mergeCell ref="D114:G114"/>
    <mergeCell ref="D241:G241"/>
    <mergeCell ref="H241:K241"/>
    <mergeCell ref="L241:O241"/>
    <mergeCell ref="D242:G242"/>
    <mergeCell ref="H242:K242"/>
    <mergeCell ref="L242:O242"/>
    <mergeCell ref="D81:G81"/>
    <mergeCell ref="D96:G96"/>
    <mergeCell ref="H96:K96"/>
    <mergeCell ref="L96:O96"/>
    <mergeCell ref="D40:G40"/>
    <mergeCell ref="H40:K40"/>
    <mergeCell ref="D60:G60"/>
    <mergeCell ref="D59:G59"/>
    <mergeCell ref="D42:G42"/>
    <mergeCell ref="H59:K59"/>
    <mergeCell ref="H39:K39"/>
    <mergeCell ref="L39:O39"/>
    <mergeCell ref="D20:G20"/>
    <mergeCell ref="D95:G95"/>
    <mergeCell ref="H95:K95"/>
    <mergeCell ref="L95:O95"/>
    <mergeCell ref="D38:G38"/>
    <mergeCell ref="H20:K20"/>
    <mergeCell ref="L20:O20"/>
    <mergeCell ref="L40:O40"/>
    <mergeCell ref="D16:G16"/>
    <mergeCell ref="H16:K16"/>
    <mergeCell ref="L16:O16"/>
    <mergeCell ref="D17:G17"/>
    <mergeCell ref="H17:K17"/>
    <mergeCell ref="L17:O17"/>
    <mergeCell ref="D61:G61"/>
    <mergeCell ref="D64:G64"/>
    <mergeCell ref="H64:K64"/>
    <mergeCell ref="L64:O64"/>
    <mergeCell ref="H62:K62"/>
    <mergeCell ref="L62:O62"/>
    <mergeCell ref="H63:K63"/>
    <mergeCell ref="L63:O63"/>
  </mergeCells>
  <printOptions/>
  <pageMargins left="0.1968503937007874" right="0.11811023622047245" top="0" bottom="0.11811023622047245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2"/>
  <sheetViews>
    <sheetView showZeros="0" zoomScaleSheetLayoutView="85" zoomScalePageLayoutView="0" workbookViewId="0" topLeftCell="B1">
      <pane ySplit="18" topLeftCell="A31" activePane="bottomLeft" state="frozen"/>
      <selection pane="topLeft" activeCell="A1" sqref="A1"/>
      <selection pane="bottomLeft" activeCell="B45" sqref="B45"/>
    </sheetView>
  </sheetViews>
  <sheetFormatPr defaultColWidth="0" defaultRowHeight="12.75"/>
  <cols>
    <col min="1" max="1" width="3.625" style="0" hidden="1" customWidth="1"/>
    <col min="2" max="2" width="84.625" style="41" customWidth="1"/>
    <col min="3" max="3" width="7.75390625" style="45" customWidth="1"/>
    <col min="4" max="15" width="6.125" style="0" customWidth="1"/>
    <col min="16" max="16" width="8.125" style="0" customWidth="1"/>
    <col min="17" max="23" width="9.125" style="0" customWidth="1"/>
    <col min="24" max="24" width="9.125" style="23" hidden="1" customWidth="1"/>
    <col min="25" max="26" width="9.125" style="24" hidden="1" customWidth="1"/>
    <col min="27" max="27" width="9.125" style="0" customWidth="1"/>
    <col min="28" max="32" width="9.125" style="0" hidden="1" customWidth="1"/>
    <col min="33" max="33" width="9.125" style="0" customWidth="1"/>
    <col min="34" max="215" width="0" style="0" hidden="1" customWidth="1"/>
    <col min="216" max="216" width="9.125" style="0" customWidth="1"/>
    <col min="217" max="16384" width="0" style="0" hidden="1" customWidth="1"/>
  </cols>
  <sheetData>
    <row r="1" spans="2:16" ht="30" customHeight="1" thickBot="1">
      <c r="B1" s="109" t="s">
        <v>118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26" s="5" customFormat="1" ht="13.5" customHeight="1">
      <c r="B2" s="29" t="s">
        <v>33</v>
      </c>
      <c r="C2" s="42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4"/>
      <c r="X2" s="21"/>
      <c r="Y2" s="22"/>
      <c r="Z2" s="22"/>
    </row>
    <row r="3" spans="2:26" s="5" customFormat="1" ht="13.5" customHeight="1">
      <c r="B3" s="17" t="s">
        <v>120</v>
      </c>
      <c r="C3" s="56" t="s">
        <v>119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7"/>
      <c r="Q3" s="4"/>
      <c r="X3" s="21"/>
      <c r="Y3" s="22"/>
      <c r="Z3" s="22"/>
    </row>
    <row r="4" spans="2:26" s="5" customFormat="1" ht="13.5" customHeight="1">
      <c r="B4" s="17" t="s">
        <v>27</v>
      </c>
      <c r="C4" s="56" t="s">
        <v>37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57"/>
      <c r="Q4" s="4"/>
      <c r="X4" s="21"/>
      <c r="Y4" s="22"/>
      <c r="Z4" s="22"/>
    </row>
    <row r="5" spans="2:26" s="5" customFormat="1" ht="13.5" customHeight="1">
      <c r="B5" s="35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"/>
      <c r="X5" s="21"/>
      <c r="Y5" s="22"/>
      <c r="Z5" s="22"/>
    </row>
    <row r="6" spans="2:26" s="5" customFormat="1" ht="13.5" customHeight="1">
      <c r="B6" s="35"/>
      <c r="C6" s="44" t="s">
        <v>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8"/>
      <c r="X6" s="21"/>
      <c r="Y6" s="22"/>
      <c r="Z6" s="22"/>
    </row>
    <row r="7" spans="2:26" s="5" customFormat="1" ht="13.5" customHeight="1">
      <c r="B7" s="19" t="s">
        <v>22</v>
      </c>
      <c r="C7" s="46" t="s">
        <v>25</v>
      </c>
      <c r="D7" s="10" t="s">
        <v>9</v>
      </c>
      <c r="E7" s="105" t="s">
        <v>28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X7" s="21"/>
      <c r="Y7" s="22"/>
      <c r="Z7" s="22"/>
    </row>
    <row r="8" spans="2:26" s="5" customFormat="1" ht="13.5" customHeight="1">
      <c r="B8" s="19"/>
      <c r="C8" s="46"/>
      <c r="D8" s="10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X8" s="21"/>
      <c r="Y8" s="22"/>
      <c r="Z8" s="22"/>
    </row>
    <row r="9" spans="2:26" s="5" customFormat="1" ht="13.5" customHeight="1">
      <c r="B9" s="19"/>
      <c r="C9" s="4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8"/>
      <c r="X9" s="21"/>
      <c r="Y9" s="22"/>
      <c r="Z9" s="22"/>
    </row>
    <row r="10" spans="2:26" s="5" customFormat="1" ht="13.5" customHeight="1">
      <c r="B10" s="19" t="s">
        <v>23</v>
      </c>
      <c r="C10" s="59"/>
      <c r="D10" s="10" t="s">
        <v>9</v>
      </c>
      <c r="E10" s="105" t="s">
        <v>75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  <c r="X10" s="21"/>
      <c r="Y10" s="22"/>
      <c r="Z10" s="22"/>
    </row>
    <row r="11" spans="2:26" s="5" customFormat="1" ht="13.5" customHeight="1">
      <c r="B11" s="19"/>
      <c r="C11" s="47"/>
      <c r="D11" s="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X11" s="21"/>
      <c r="Y11" s="22"/>
      <c r="Z11" s="22"/>
    </row>
    <row r="12" spans="2:26" s="5" customFormat="1" ht="13.5" customHeight="1">
      <c r="B12" s="19"/>
      <c r="C12" s="4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8"/>
      <c r="X12" s="21"/>
      <c r="Y12" s="22"/>
      <c r="Z12" s="22"/>
    </row>
    <row r="13" spans="2:26" s="5" customFormat="1" ht="13.5" customHeight="1" thickBot="1">
      <c r="B13" s="36"/>
      <c r="C13" s="4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0"/>
      <c r="X13" s="21"/>
      <c r="Y13" s="22"/>
      <c r="Z13" s="22"/>
    </row>
    <row r="14" spans="2:17" ht="15.75" customHeight="1">
      <c r="B14" s="37" t="s">
        <v>16</v>
      </c>
      <c r="C14" s="63" t="s">
        <v>97</v>
      </c>
      <c r="D14" s="90" t="s">
        <v>82</v>
      </c>
      <c r="E14" s="91"/>
      <c r="F14" s="91"/>
      <c r="G14" s="92"/>
      <c r="H14" s="93" t="s">
        <v>83</v>
      </c>
      <c r="I14" s="94"/>
      <c r="J14" s="94"/>
      <c r="K14" s="95"/>
      <c r="L14" s="93" t="s">
        <v>84</v>
      </c>
      <c r="M14" s="94"/>
      <c r="N14" s="94"/>
      <c r="O14" s="95"/>
      <c r="P14" s="107" t="s">
        <v>4</v>
      </c>
      <c r="Q14" s="1"/>
    </row>
    <row r="15" spans="2:17" ht="15.75" customHeight="1">
      <c r="B15" s="37"/>
      <c r="C15" s="64" t="s">
        <v>98</v>
      </c>
      <c r="D15" s="96" t="s">
        <v>86</v>
      </c>
      <c r="E15" s="97"/>
      <c r="F15" s="97"/>
      <c r="G15" s="98"/>
      <c r="H15" s="99" t="s">
        <v>87</v>
      </c>
      <c r="I15" s="100"/>
      <c r="J15" s="100"/>
      <c r="K15" s="101"/>
      <c r="L15" s="99" t="s">
        <v>212</v>
      </c>
      <c r="M15" s="100"/>
      <c r="N15" s="100"/>
      <c r="O15" s="101"/>
      <c r="P15" s="107"/>
      <c r="Q15" s="1"/>
    </row>
    <row r="16" spans="2:17" ht="15.75" customHeight="1">
      <c r="B16" s="37"/>
      <c r="C16" s="65"/>
      <c r="D16" s="73" t="s">
        <v>99</v>
      </c>
      <c r="E16" s="3" t="s">
        <v>100</v>
      </c>
      <c r="F16" s="3" t="s">
        <v>101</v>
      </c>
      <c r="G16" s="74" t="s">
        <v>102</v>
      </c>
      <c r="H16" s="67" t="s">
        <v>103</v>
      </c>
      <c r="I16" s="58" t="s">
        <v>104</v>
      </c>
      <c r="J16" s="58" t="s">
        <v>105</v>
      </c>
      <c r="K16" s="62" t="s">
        <v>106</v>
      </c>
      <c r="L16" s="67" t="s">
        <v>107</v>
      </c>
      <c r="M16" s="58" t="s">
        <v>108</v>
      </c>
      <c r="N16" s="58" t="s">
        <v>109</v>
      </c>
      <c r="O16" s="62" t="s">
        <v>110</v>
      </c>
      <c r="P16" s="107"/>
      <c r="Q16" s="1"/>
    </row>
    <row r="17" spans="2:17" ht="15.75" customHeight="1" thickBot="1">
      <c r="B17" s="2">
        <v>41426</v>
      </c>
      <c r="C17" s="66" t="s">
        <v>6</v>
      </c>
      <c r="D17" s="68" t="s">
        <v>111</v>
      </c>
      <c r="E17" s="69" t="s">
        <v>112</v>
      </c>
      <c r="F17" s="69" t="s">
        <v>113</v>
      </c>
      <c r="G17" s="70" t="s">
        <v>114</v>
      </c>
      <c r="H17" s="71" t="s">
        <v>111</v>
      </c>
      <c r="I17" s="69" t="s">
        <v>112</v>
      </c>
      <c r="J17" s="69" t="s">
        <v>113</v>
      </c>
      <c r="K17" s="70" t="s">
        <v>114</v>
      </c>
      <c r="L17" s="71" t="s">
        <v>111</v>
      </c>
      <c r="M17" s="69" t="s">
        <v>112</v>
      </c>
      <c r="N17" s="69" t="s">
        <v>113</v>
      </c>
      <c r="O17" s="70" t="s">
        <v>114</v>
      </c>
      <c r="P17" s="107"/>
      <c r="Q17" s="1"/>
    </row>
    <row r="18" spans="1:17" ht="14.25" customHeight="1" thickBot="1">
      <c r="A18" t="s">
        <v>15</v>
      </c>
      <c r="B18" s="38" t="s">
        <v>78</v>
      </c>
      <c r="C18" s="72" t="s">
        <v>5</v>
      </c>
      <c r="D18" s="102" t="s">
        <v>79</v>
      </c>
      <c r="E18" s="103"/>
      <c r="F18" s="103"/>
      <c r="G18" s="104"/>
      <c r="H18" s="103" t="s">
        <v>80</v>
      </c>
      <c r="I18" s="103"/>
      <c r="J18" s="103"/>
      <c r="K18" s="103"/>
      <c r="L18" s="102" t="s">
        <v>81</v>
      </c>
      <c r="M18" s="103"/>
      <c r="N18" s="103"/>
      <c r="O18" s="104"/>
      <c r="P18" s="61">
        <f>SUM(P20:P121)</f>
        <v>0</v>
      </c>
      <c r="Q18" s="1"/>
    </row>
    <row r="19" spans="2:26" s="5" customFormat="1" ht="13.5" customHeight="1">
      <c r="B19" s="39" t="s">
        <v>18</v>
      </c>
      <c r="C19" s="4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X19" s="21"/>
      <c r="Y19" s="22"/>
      <c r="Z19" s="22"/>
    </row>
    <row r="20" spans="1:26" s="5" customFormat="1" ht="13.5" customHeight="1">
      <c r="A20" s="13">
        <v>3</v>
      </c>
      <c r="B20" s="31" t="s">
        <v>0</v>
      </c>
      <c r="C20" s="50" t="s">
        <v>213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33">
        <f aca="true" t="shared" si="0" ref="P20:P29">SUM(Z20)</f>
        <v>0</v>
      </c>
      <c r="X20" s="25">
        <f aca="true" t="shared" si="1" ref="X20:X29">Y20*Z20</f>
        <v>0</v>
      </c>
      <c r="Y20" s="25">
        <v>880</v>
      </c>
      <c r="Z20" s="22">
        <f aca="true" t="shared" si="2" ref="Z20:Z29">SUM(D20:O20)</f>
        <v>0</v>
      </c>
    </row>
    <row r="21" spans="1:26" s="5" customFormat="1" ht="13.5" customHeight="1">
      <c r="A21" s="13">
        <v>4</v>
      </c>
      <c r="B21" s="31" t="s">
        <v>1</v>
      </c>
      <c r="C21" s="50" t="s">
        <v>214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33">
        <f t="shared" si="0"/>
        <v>0</v>
      </c>
      <c r="X21" s="25">
        <f t="shared" si="1"/>
        <v>0</v>
      </c>
      <c r="Y21" s="25">
        <v>980</v>
      </c>
      <c r="Z21" s="22">
        <f t="shared" si="2"/>
        <v>0</v>
      </c>
    </row>
    <row r="22" spans="1:26" s="5" customFormat="1" ht="13.5" customHeight="1">
      <c r="A22" s="13">
        <v>4</v>
      </c>
      <c r="B22" s="31" t="s">
        <v>47</v>
      </c>
      <c r="C22" s="50" t="s">
        <v>215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33">
        <f t="shared" si="0"/>
        <v>0</v>
      </c>
      <c r="X22" s="25">
        <f t="shared" si="1"/>
        <v>0</v>
      </c>
      <c r="Y22" s="25">
        <v>980</v>
      </c>
      <c r="Z22" s="22">
        <f t="shared" si="2"/>
        <v>0</v>
      </c>
    </row>
    <row r="23" spans="1:26" s="5" customFormat="1" ht="13.5" customHeight="1">
      <c r="A23" s="13">
        <v>8</v>
      </c>
      <c r="B23" s="31" t="s">
        <v>3</v>
      </c>
      <c r="C23" s="50" t="s">
        <v>216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33">
        <f t="shared" si="0"/>
        <v>0</v>
      </c>
      <c r="X23" s="25">
        <f t="shared" si="1"/>
        <v>0</v>
      </c>
      <c r="Y23" s="25">
        <v>855</v>
      </c>
      <c r="Z23" s="22">
        <f t="shared" si="2"/>
        <v>0</v>
      </c>
    </row>
    <row r="24" spans="1:26" s="5" customFormat="1" ht="13.5" customHeight="1">
      <c r="A24" s="13">
        <v>10</v>
      </c>
      <c r="B24" s="55" t="s">
        <v>48</v>
      </c>
      <c r="C24" s="50" t="s">
        <v>217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33">
        <f t="shared" si="0"/>
        <v>0</v>
      </c>
      <c r="X24" s="25">
        <f t="shared" si="1"/>
        <v>0</v>
      </c>
      <c r="Y24" s="25">
        <v>740</v>
      </c>
      <c r="Z24" s="22">
        <f t="shared" si="2"/>
        <v>0</v>
      </c>
    </row>
    <row r="25" spans="1:26" s="5" customFormat="1" ht="13.5" customHeight="1">
      <c r="A25" s="13">
        <v>12</v>
      </c>
      <c r="B25" s="31" t="s">
        <v>56</v>
      </c>
      <c r="C25" s="50" t="s">
        <v>218</v>
      </c>
      <c r="D25" s="86"/>
      <c r="E25" s="87"/>
      <c r="F25" s="87"/>
      <c r="G25" s="88"/>
      <c r="H25" s="89"/>
      <c r="I25" s="89"/>
      <c r="J25" s="89"/>
      <c r="K25" s="89"/>
      <c r="L25" s="89"/>
      <c r="M25" s="89"/>
      <c r="N25" s="89"/>
      <c r="O25" s="89"/>
      <c r="P25" s="33">
        <f t="shared" si="0"/>
        <v>0</v>
      </c>
      <c r="X25" s="25">
        <f t="shared" si="1"/>
        <v>0</v>
      </c>
      <c r="Y25" s="25">
        <v>780</v>
      </c>
      <c r="Z25" s="22">
        <f t="shared" si="2"/>
        <v>0</v>
      </c>
    </row>
    <row r="26" spans="1:26" s="5" customFormat="1" ht="13.5" customHeight="1">
      <c r="A26" s="13">
        <v>11</v>
      </c>
      <c r="B26" s="31" t="s">
        <v>57</v>
      </c>
      <c r="C26" s="50" t="s">
        <v>219</v>
      </c>
      <c r="D26" s="86"/>
      <c r="E26" s="87"/>
      <c r="F26" s="87"/>
      <c r="G26" s="88"/>
      <c r="H26" s="89"/>
      <c r="I26" s="89"/>
      <c r="J26" s="89"/>
      <c r="K26" s="89"/>
      <c r="L26" s="89"/>
      <c r="M26" s="89"/>
      <c r="N26" s="89"/>
      <c r="O26" s="89"/>
      <c r="P26" s="33">
        <f t="shared" si="0"/>
        <v>0</v>
      </c>
      <c r="X26" s="25">
        <f t="shared" si="1"/>
        <v>0</v>
      </c>
      <c r="Y26" s="25">
        <v>780</v>
      </c>
      <c r="Z26" s="22">
        <f t="shared" si="2"/>
        <v>0</v>
      </c>
    </row>
    <row r="27" spans="1:26" s="5" customFormat="1" ht="13.5" customHeight="1">
      <c r="A27" s="13">
        <v>12</v>
      </c>
      <c r="B27" s="31" t="s">
        <v>58</v>
      </c>
      <c r="C27" s="50" t="s">
        <v>220</v>
      </c>
      <c r="D27" s="86"/>
      <c r="E27" s="87"/>
      <c r="F27" s="87"/>
      <c r="G27" s="88"/>
      <c r="H27" s="89"/>
      <c r="I27" s="89"/>
      <c r="J27" s="89"/>
      <c r="K27" s="89"/>
      <c r="L27" s="89"/>
      <c r="M27" s="89"/>
      <c r="N27" s="89"/>
      <c r="O27" s="89"/>
      <c r="P27" s="33">
        <f t="shared" si="0"/>
        <v>0</v>
      </c>
      <c r="X27" s="25">
        <f t="shared" si="1"/>
        <v>0</v>
      </c>
      <c r="Y27" s="25">
        <v>780</v>
      </c>
      <c r="Z27" s="22">
        <f t="shared" si="2"/>
        <v>0</v>
      </c>
    </row>
    <row r="28" spans="1:26" s="5" customFormat="1" ht="13.5" customHeight="1">
      <c r="A28" s="13">
        <v>13</v>
      </c>
      <c r="B28" s="31" t="s">
        <v>14</v>
      </c>
      <c r="C28" s="50" t="s">
        <v>221</v>
      </c>
      <c r="D28" s="86"/>
      <c r="E28" s="87"/>
      <c r="F28" s="87"/>
      <c r="G28" s="88"/>
      <c r="H28" s="89"/>
      <c r="I28" s="89"/>
      <c r="J28" s="89"/>
      <c r="K28" s="89"/>
      <c r="L28" s="89"/>
      <c r="M28" s="89"/>
      <c r="N28" s="89"/>
      <c r="O28" s="89"/>
      <c r="P28" s="33">
        <f t="shared" si="0"/>
        <v>0</v>
      </c>
      <c r="X28" s="25">
        <f t="shared" si="1"/>
        <v>0</v>
      </c>
      <c r="Y28" s="25">
        <v>590</v>
      </c>
      <c r="Z28" s="22">
        <f t="shared" si="2"/>
        <v>0</v>
      </c>
    </row>
    <row r="29" spans="1:26" s="5" customFormat="1" ht="13.5" customHeight="1">
      <c r="A29" s="13">
        <v>14</v>
      </c>
      <c r="B29" s="31" t="s">
        <v>49</v>
      </c>
      <c r="C29" s="50" t="s">
        <v>222</v>
      </c>
      <c r="D29" s="86"/>
      <c r="E29" s="87"/>
      <c r="F29" s="87"/>
      <c r="G29" s="88"/>
      <c r="H29" s="89"/>
      <c r="I29" s="89"/>
      <c r="J29" s="89"/>
      <c r="K29" s="89"/>
      <c r="L29" s="89"/>
      <c r="M29" s="89"/>
      <c r="N29" s="89"/>
      <c r="O29" s="89"/>
      <c r="P29" s="33">
        <f t="shared" si="0"/>
        <v>0</v>
      </c>
      <c r="X29" s="25">
        <f t="shared" si="1"/>
        <v>0</v>
      </c>
      <c r="Y29" s="25">
        <v>750</v>
      </c>
      <c r="Z29" s="22">
        <f t="shared" si="2"/>
        <v>0</v>
      </c>
    </row>
    <row r="30" spans="1:26" s="5" customFormat="1" ht="13.5" customHeight="1">
      <c r="A30" s="4"/>
      <c r="B30" s="48"/>
      <c r="C30" s="51"/>
      <c r="D30" s="4"/>
      <c r="E30" s="4"/>
      <c r="F30" s="4"/>
      <c r="G30" s="4"/>
      <c r="H30" s="4"/>
      <c r="I30" s="4"/>
      <c r="J30" s="4"/>
      <c r="K30" s="4"/>
      <c r="L30" s="4"/>
      <c r="M30" s="4"/>
      <c r="N30" s="32"/>
      <c r="O30" s="4"/>
      <c r="P30" s="4"/>
      <c r="X30" s="25"/>
      <c r="Y30" s="25"/>
      <c r="Z30" s="22"/>
    </row>
    <row r="31" spans="2:26" s="5" customFormat="1" ht="13.5" customHeight="1">
      <c r="B31" s="39" t="s">
        <v>90</v>
      </c>
      <c r="C31" s="5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"/>
      <c r="X31" s="21"/>
      <c r="Y31" s="22"/>
      <c r="Z31" s="22"/>
    </row>
    <row r="32" spans="1:26" s="5" customFormat="1" ht="13.5" customHeight="1">
      <c r="A32" s="13">
        <v>3</v>
      </c>
      <c r="B32" s="31" t="s">
        <v>0</v>
      </c>
      <c r="C32" s="81" t="s">
        <v>213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33">
        <f aca="true" t="shared" si="3" ref="P32:P63">SUM(Z32)</f>
        <v>0</v>
      </c>
      <c r="X32" s="25">
        <f aca="true" t="shared" si="4" ref="X32:X78">Y32*Z32</f>
        <v>0</v>
      </c>
      <c r="Y32" s="25">
        <v>880</v>
      </c>
      <c r="Z32" s="22">
        <f aca="true" t="shared" si="5" ref="Z32:Z41">SUM(D32:O32)</f>
        <v>0</v>
      </c>
    </row>
    <row r="33" spans="1:26" s="5" customFormat="1" ht="13.5" customHeight="1">
      <c r="A33" s="13">
        <v>4</v>
      </c>
      <c r="B33" s="31" t="s">
        <v>1</v>
      </c>
      <c r="C33" s="81" t="s">
        <v>214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33">
        <f t="shared" si="3"/>
        <v>0</v>
      </c>
      <c r="X33" s="25">
        <f t="shared" si="4"/>
        <v>0</v>
      </c>
      <c r="Y33" s="25">
        <v>980</v>
      </c>
      <c r="Z33" s="22">
        <f t="shared" si="5"/>
        <v>0</v>
      </c>
    </row>
    <row r="34" spans="1:26" s="5" customFormat="1" ht="13.5" customHeight="1">
      <c r="A34" s="13">
        <v>4</v>
      </c>
      <c r="B34" s="31" t="s">
        <v>47</v>
      </c>
      <c r="C34" s="81" t="s">
        <v>215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33">
        <f t="shared" si="3"/>
        <v>0</v>
      </c>
      <c r="X34" s="25">
        <f t="shared" si="4"/>
        <v>0</v>
      </c>
      <c r="Y34" s="25">
        <v>980</v>
      </c>
      <c r="Z34" s="22">
        <f t="shared" si="5"/>
        <v>0</v>
      </c>
    </row>
    <row r="35" spans="1:26" s="5" customFormat="1" ht="13.5" customHeight="1">
      <c r="A35" s="13">
        <v>8</v>
      </c>
      <c r="B35" s="31" t="s">
        <v>3</v>
      </c>
      <c r="C35" s="81" t="s">
        <v>216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33">
        <f t="shared" si="3"/>
        <v>0</v>
      </c>
      <c r="X35" s="25">
        <f t="shared" si="4"/>
        <v>0</v>
      </c>
      <c r="Y35" s="25">
        <v>855</v>
      </c>
      <c r="Z35" s="22">
        <f t="shared" si="5"/>
        <v>0</v>
      </c>
    </row>
    <row r="36" spans="1:26" s="5" customFormat="1" ht="13.5" customHeight="1">
      <c r="A36" s="13">
        <v>10</v>
      </c>
      <c r="B36" s="55" t="s">
        <v>48</v>
      </c>
      <c r="C36" s="81" t="s">
        <v>217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33">
        <f t="shared" si="3"/>
        <v>0</v>
      </c>
      <c r="X36" s="25">
        <f t="shared" si="4"/>
        <v>0</v>
      </c>
      <c r="Y36" s="25">
        <v>740</v>
      </c>
      <c r="Z36" s="22">
        <f t="shared" si="5"/>
        <v>0</v>
      </c>
    </row>
    <row r="37" spans="1:26" s="5" customFormat="1" ht="13.5" customHeight="1">
      <c r="A37" s="13">
        <v>12</v>
      </c>
      <c r="B37" s="31" t="s">
        <v>56</v>
      </c>
      <c r="C37" s="81" t="s">
        <v>218</v>
      </c>
      <c r="D37" s="86"/>
      <c r="E37" s="87"/>
      <c r="F37" s="87"/>
      <c r="G37" s="88"/>
      <c r="H37" s="89"/>
      <c r="I37" s="89"/>
      <c r="J37" s="89"/>
      <c r="K37" s="89"/>
      <c r="L37" s="89"/>
      <c r="M37" s="89"/>
      <c r="N37" s="89"/>
      <c r="O37" s="89"/>
      <c r="P37" s="33">
        <f t="shared" si="3"/>
        <v>0</v>
      </c>
      <c r="X37" s="25">
        <f t="shared" si="4"/>
        <v>0</v>
      </c>
      <c r="Y37" s="25">
        <v>780</v>
      </c>
      <c r="Z37" s="22">
        <f t="shared" si="5"/>
        <v>0</v>
      </c>
    </row>
    <row r="38" spans="1:26" s="5" customFormat="1" ht="13.5" customHeight="1">
      <c r="A38" s="13">
        <v>11</v>
      </c>
      <c r="B38" s="31" t="s">
        <v>57</v>
      </c>
      <c r="C38" s="81" t="s">
        <v>219</v>
      </c>
      <c r="D38" s="86"/>
      <c r="E38" s="87"/>
      <c r="F38" s="87"/>
      <c r="G38" s="88"/>
      <c r="H38" s="89"/>
      <c r="I38" s="89"/>
      <c r="J38" s="89"/>
      <c r="K38" s="89"/>
      <c r="L38" s="89"/>
      <c r="M38" s="89"/>
      <c r="N38" s="89"/>
      <c r="O38" s="89"/>
      <c r="P38" s="33">
        <f t="shared" si="3"/>
        <v>0</v>
      </c>
      <c r="X38" s="25">
        <f t="shared" si="4"/>
        <v>0</v>
      </c>
      <c r="Y38" s="25">
        <v>780</v>
      </c>
      <c r="Z38" s="22">
        <f t="shared" si="5"/>
        <v>0</v>
      </c>
    </row>
    <row r="39" spans="1:26" s="5" customFormat="1" ht="13.5" customHeight="1">
      <c r="A39" s="13">
        <v>12</v>
      </c>
      <c r="B39" s="31" t="s">
        <v>58</v>
      </c>
      <c r="C39" s="81" t="s">
        <v>220</v>
      </c>
      <c r="D39" s="86"/>
      <c r="E39" s="87"/>
      <c r="F39" s="87"/>
      <c r="G39" s="88"/>
      <c r="H39" s="89"/>
      <c r="I39" s="89"/>
      <c r="J39" s="89"/>
      <c r="K39" s="89"/>
      <c r="L39" s="89"/>
      <c r="M39" s="89"/>
      <c r="N39" s="89"/>
      <c r="O39" s="89"/>
      <c r="P39" s="33">
        <f t="shared" si="3"/>
        <v>0</v>
      </c>
      <c r="X39" s="25">
        <f t="shared" si="4"/>
        <v>0</v>
      </c>
      <c r="Y39" s="25">
        <v>780</v>
      </c>
      <c r="Z39" s="22">
        <f t="shared" si="5"/>
        <v>0</v>
      </c>
    </row>
    <row r="40" spans="1:26" s="5" customFormat="1" ht="13.5" customHeight="1">
      <c r="A40" s="13">
        <v>13</v>
      </c>
      <c r="B40" s="31" t="s">
        <v>14</v>
      </c>
      <c r="C40" s="81" t="s">
        <v>221</v>
      </c>
      <c r="D40" s="86"/>
      <c r="E40" s="87"/>
      <c r="F40" s="87"/>
      <c r="G40" s="88"/>
      <c r="H40" s="89"/>
      <c r="I40" s="89"/>
      <c r="J40" s="89"/>
      <c r="K40" s="89"/>
      <c r="L40" s="89"/>
      <c r="M40" s="89"/>
      <c r="N40" s="89"/>
      <c r="O40" s="89"/>
      <c r="P40" s="33">
        <f t="shared" si="3"/>
        <v>0</v>
      </c>
      <c r="X40" s="25">
        <f t="shared" si="4"/>
        <v>0</v>
      </c>
      <c r="Y40" s="25">
        <v>590</v>
      </c>
      <c r="Z40" s="22">
        <f t="shared" si="5"/>
        <v>0</v>
      </c>
    </row>
    <row r="41" spans="1:26" s="5" customFormat="1" ht="13.5" customHeight="1">
      <c r="A41" s="13">
        <v>14</v>
      </c>
      <c r="B41" s="31" t="s">
        <v>49</v>
      </c>
      <c r="C41" s="81" t="s">
        <v>222</v>
      </c>
      <c r="D41" s="86"/>
      <c r="E41" s="87"/>
      <c r="F41" s="87"/>
      <c r="G41" s="88"/>
      <c r="H41" s="89"/>
      <c r="I41" s="89"/>
      <c r="J41" s="89"/>
      <c r="K41" s="89"/>
      <c r="L41" s="89"/>
      <c r="M41" s="89"/>
      <c r="N41" s="89"/>
      <c r="O41" s="89"/>
      <c r="P41" s="33">
        <f t="shared" si="3"/>
        <v>0</v>
      </c>
      <c r="X41" s="25">
        <f t="shared" si="4"/>
        <v>0</v>
      </c>
      <c r="Y41" s="25">
        <v>750</v>
      </c>
      <c r="Z41" s="22">
        <f t="shared" si="5"/>
        <v>0</v>
      </c>
    </row>
    <row r="42" spans="2:26" s="5" customFormat="1" ht="13.5" customHeight="1">
      <c r="B42" s="40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">
        <f t="shared" si="3"/>
        <v>0</v>
      </c>
      <c r="X42" s="25">
        <f t="shared" si="4"/>
        <v>0</v>
      </c>
      <c r="Y42" s="25"/>
      <c r="Z42" s="22"/>
    </row>
    <row r="43" spans="2:26" s="5" customFormat="1" ht="13.5" customHeight="1" thickBot="1">
      <c r="B43" s="39" t="s">
        <v>19</v>
      </c>
      <c r="C43" s="5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4">
        <f t="shared" si="3"/>
        <v>0</v>
      </c>
      <c r="X43" s="25">
        <f t="shared" si="4"/>
        <v>0</v>
      </c>
      <c r="Y43" s="25"/>
      <c r="Z43" s="22"/>
    </row>
    <row r="44" spans="1:26" s="5" customFormat="1" ht="13.5" customHeight="1">
      <c r="A44" s="13">
        <v>1</v>
      </c>
      <c r="B44" s="31" t="s">
        <v>51</v>
      </c>
      <c r="C44" s="50" t="s">
        <v>223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34">
        <f t="shared" si="3"/>
        <v>0</v>
      </c>
      <c r="X44" s="25">
        <f t="shared" si="4"/>
        <v>0</v>
      </c>
      <c r="Y44" s="25">
        <v>880</v>
      </c>
      <c r="Z44" s="22">
        <f aca="true" t="shared" si="6" ref="Z44:Z49">SUM(D44:O44)</f>
        <v>0</v>
      </c>
    </row>
    <row r="45" spans="1:26" s="5" customFormat="1" ht="13.5" customHeight="1">
      <c r="A45" s="13">
        <v>2</v>
      </c>
      <c r="B45" s="31" t="s">
        <v>26</v>
      </c>
      <c r="C45" s="50" t="s">
        <v>224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33">
        <f t="shared" si="3"/>
        <v>0</v>
      </c>
      <c r="X45" s="25">
        <f t="shared" si="4"/>
        <v>0</v>
      </c>
      <c r="Y45" s="25">
        <v>880</v>
      </c>
      <c r="Z45" s="22">
        <f t="shared" si="6"/>
        <v>0</v>
      </c>
    </row>
    <row r="46" spans="1:26" s="5" customFormat="1" ht="13.5" customHeight="1">
      <c r="A46" s="13">
        <v>4</v>
      </c>
      <c r="B46" s="31" t="s">
        <v>35</v>
      </c>
      <c r="C46" s="50" t="s">
        <v>225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33">
        <f t="shared" si="3"/>
        <v>0</v>
      </c>
      <c r="X46" s="25">
        <f t="shared" si="4"/>
        <v>0</v>
      </c>
      <c r="Y46" s="25">
        <v>880</v>
      </c>
      <c r="Z46" s="22">
        <f t="shared" si="6"/>
        <v>0</v>
      </c>
    </row>
    <row r="47" spans="1:26" s="5" customFormat="1" ht="13.5" customHeight="1">
      <c r="A47" s="13">
        <v>8</v>
      </c>
      <c r="B47" s="31" t="s">
        <v>3</v>
      </c>
      <c r="C47" s="50" t="s">
        <v>226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33">
        <f t="shared" si="3"/>
        <v>0</v>
      </c>
      <c r="X47" s="25">
        <f t="shared" si="4"/>
        <v>0</v>
      </c>
      <c r="Y47" s="25">
        <v>855</v>
      </c>
      <c r="Z47" s="22">
        <f t="shared" si="6"/>
        <v>0</v>
      </c>
    </row>
    <row r="48" spans="1:26" s="5" customFormat="1" ht="13.5" customHeight="1">
      <c r="A48" s="13">
        <v>10</v>
      </c>
      <c r="B48" s="31" t="s">
        <v>117</v>
      </c>
      <c r="C48" s="50" t="s">
        <v>227</v>
      </c>
      <c r="D48" s="86"/>
      <c r="E48" s="87"/>
      <c r="F48" s="87"/>
      <c r="G48" s="88"/>
      <c r="H48" s="89"/>
      <c r="I48" s="89"/>
      <c r="J48" s="89"/>
      <c r="K48" s="89"/>
      <c r="L48" s="89"/>
      <c r="M48" s="89"/>
      <c r="N48" s="89"/>
      <c r="O48" s="89"/>
      <c r="P48" s="33">
        <f t="shared" si="3"/>
        <v>0</v>
      </c>
      <c r="X48" s="25">
        <f t="shared" si="4"/>
        <v>0</v>
      </c>
      <c r="Y48" s="25">
        <v>780</v>
      </c>
      <c r="Z48" s="22">
        <f t="shared" si="6"/>
        <v>0</v>
      </c>
    </row>
    <row r="49" spans="1:26" s="5" customFormat="1" ht="13.5" customHeight="1">
      <c r="A49" s="13">
        <v>11</v>
      </c>
      <c r="B49" s="31" t="s">
        <v>14</v>
      </c>
      <c r="C49" s="50" t="s">
        <v>228</v>
      </c>
      <c r="D49" s="86"/>
      <c r="E49" s="87"/>
      <c r="F49" s="87"/>
      <c r="G49" s="88"/>
      <c r="H49" s="89"/>
      <c r="I49" s="89"/>
      <c r="J49" s="89"/>
      <c r="K49" s="89"/>
      <c r="L49" s="89"/>
      <c r="M49" s="89"/>
      <c r="N49" s="89"/>
      <c r="O49" s="89"/>
      <c r="P49" s="33">
        <f t="shared" si="3"/>
        <v>0</v>
      </c>
      <c r="X49" s="25">
        <f t="shared" si="4"/>
        <v>0</v>
      </c>
      <c r="Y49" s="25">
        <v>780</v>
      </c>
      <c r="Z49" s="22">
        <f t="shared" si="6"/>
        <v>0</v>
      </c>
    </row>
    <row r="50" spans="2:26" s="5" customFormat="1" ht="13.5" customHeight="1">
      <c r="B50" s="40"/>
      <c r="C50" s="5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4">
        <f t="shared" si="3"/>
        <v>0</v>
      </c>
      <c r="X50" s="25">
        <f t="shared" si="4"/>
        <v>0</v>
      </c>
      <c r="Y50" s="25"/>
      <c r="Z50" s="22"/>
    </row>
    <row r="51" spans="2:26" s="5" customFormat="1" ht="13.5" customHeight="1" thickBot="1">
      <c r="B51" s="39" t="s">
        <v>91</v>
      </c>
      <c r="C51" s="5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4">
        <f t="shared" si="3"/>
        <v>0</v>
      </c>
      <c r="X51" s="25">
        <f t="shared" si="4"/>
        <v>0</v>
      </c>
      <c r="Y51" s="25"/>
      <c r="Z51" s="22"/>
    </row>
    <row r="52" spans="1:26" s="5" customFormat="1" ht="13.5" customHeight="1">
      <c r="A52" s="13">
        <v>1</v>
      </c>
      <c r="B52" s="31" t="s">
        <v>51</v>
      </c>
      <c r="C52" s="81" t="s">
        <v>223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6">
        <f t="shared" si="3"/>
        <v>0</v>
      </c>
      <c r="X52" s="25">
        <f t="shared" si="4"/>
        <v>0</v>
      </c>
      <c r="Y52" s="25">
        <v>880</v>
      </c>
      <c r="Z52" s="22">
        <f aca="true" t="shared" si="7" ref="Z52:Z57">SUM(D52:O52)</f>
        <v>0</v>
      </c>
    </row>
    <row r="53" spans="1:26" s="5" customFormat="1" ht="13.5" customHeight="1">
      <c r="A53" s="13">
        <v>2</v>
      </c>
      <c r="B53" s="31" t="s">
        <v>26</v>
      </c>
      <c r="C53" s="81" t="s">
        <v>224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">
        <f t="shared" si="3"/>
        <v>0</v>
      </c>
      <c r="X53" s="25">
        <f t="shared" si="4"/>
        <v>0</v>
      </c>
      <c r="Y53" s="25">
        <v>880</v>
      </c>
      <c r="Z53" s="22">
        <f t="shared" si="7"/>
        <v>0</v>
      </c>
    </row>
    <row r="54" spans="1:26" s="5" customFormat="1" ht="13.5" customHeight="1">
      <c r="A54" s="13">
        <v>4</v>
      </c>
      <c r="B54" s="31" t="s">
        <v>35</v>
      </c>
      <c r="C54" s="81" t="s">
        <v>225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">
        <f t="shared" si="3"/>
        <v>0</v>
      </c>
      <c r="X54" s="25">
        <f t="shared" si="4"/>
        <v>0</v>
      </c>
      <c r="Y54" s="25">
        <v>880</v>
      </c>
      <c r="Z54" s="22">
        <f t="shared" si="7"/>
        <v>0</v>
      </c>
    </row>
    <row r="55" spans="1:26" s="5" customFormat="1" ht="13.5" customHeight="1">
      <c r="A55" s="13">
        <v>8</v>
      </c>
      <c r="B55" s="31" t="s">
        <v>3</v>
      </c>
      <c r="C55" s="81" t="s">
        <v>226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">
        <f t="shared" si="3"/>
        <v>0</v>
      </c>
      <c r="X55" s="25">
        <f t="shared" si="4"/>
        <v>0</v>
      </c>
      <c r="Y55" s="25">
        <v>855</v>
      </c>
      <c r="Z55" s="22">
        <f t="shared" si="7"/>
        <v>0</v>
      </c>
    </row>
    <row r="56" spans="1:26" s="5" customFormat="1" ht="13.5" customHeight="1">
      <c r="A56" s="13">
        <v>10</v>
      </c>
      <c r="B56" s="31" t="s">
        <v>117</v>
      </c>
      <c r="C56" s="81" t="s">
        <v>227</v>
      </c>
      <c r="D56" s="86"/>
      <c r="E56" s="87"/>
      <c r="F56" s="87"/>
      <c r="G56" s="88"/>
      <c r="H56" s="89"/>
      <c r="I56" s="89"/>
      <c r="J56" s="89"/>
      <c r="K56" s="89"/>
      <c r="L56" s="89"/>
      <c r="M56" s="89"/>
      <c r="N56" s="89"/>
      <c r="O56" s="89"/>
      <c r="P56" s="7">
        <f t="shared" si="3"/>
        <v>0</v>
      </c>
      <c r="X56" s="25">
        <f t="shared" si="4"/>
        <v>0</v>
      </c>
      <c r="Y56" s="25">
        <v>780</v>
      </c>
      <c r="Z56" s="22">
        <f t="shared" si="7"/>
        <v>0</v>
      </c>
    </row>
    <row r="57" spans="1:26" s="5" customFormat="1" ht="13.5" customHeight="1">
      <c r="A57" s="13">
        <v>11</v>
      </c>
      <c r="B57" s="31" t="s">
        <v>14</v>
      </c>
      <c r="C57" s="81" t="s">
        <v>228</v>
      </c>
      <c r="D57" s="86"/>
      <c r="E57" s="87"/>
      <c r="F57" s="87"/>
      <c r="G57" s="88"/>
      <c r="H57" s="89"/>
      <c r="I57" s="89"/>
      <c r="J57" s="89"/>
      <c r="K57" s="89"/>
      <c r="L57" s="89"/>
      <c r="M57" s="89"/>
      <c r="N57" s="89"/>
      <c r="O57" s="89"/>
      <c r="P57" s="7">
        <f t="shared" si="3"/>
        <v>0</v>
      </c>
      <c r="X57" s="25">
        <f t="shared" si="4"/>
        <v>0</v>
      </c>
      <c r="Y57" s="25">
        <v>780</v>
      </c>
      <c r="Z57" s="22">
        <f t="shared" si="7"/>
        <v>0</v>
      </c>
    </row>
    <row r="58" spans="2:26" s="5" customFormat="1" ht="13.5" customHeight="1">
      <c r="B58" s="40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4">
        <f t="shared" si="3"/>
        <v>0</v>
      </c>
      <c r="X58" s="25">
        <f t="shared" si="4"/>
        <v>0</v>
      </c>
      <c r="Y58" s="25"/>
      <c r="Z58" s="22"/>
    </row>
    <row r="59" spans="2:26" s="5" customFormat="1" ht="13.5" customHeight="1" thickBot="1">
      <c r="B59" s="39" t="s">
        <v>17</v>
      </c>
      <c r="C59" s="5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f t="shared" si="3"/>
        <v>0</v>
      </c>
      <c r="X59" s="25">
        <f t="shared" si="4"/>
        <v>0</v>
      </c>
      <c r="Y59" s="25"/>
      <c r="Z59" s="22"/>
    </row>
    <row r="60" spans="1:26" s="5" customFormat="1" ht="13.5" customHeight="1">
      <c r="A60" s="13">
        <v>1</v>
      </c>
      <c r="B60" s="31" t="s">
        <v>51</v>
      </c>
      <c r="C60" s="50" t="s">
        <v>229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6">
        <f t="shared" si="3"/>
        <v>0</v>
      </c>
      <c r="X60" s="25">
        <f t="shared" si="4"/>
        <v>0</v>
      </c>
      <c r="Y60" s="25">
        <v>880</v>
      </c>
      <c r="Z60" s="22">
        <f aca="true" t="shared" si="8" ref="Z60:Z69">SUM(D60:O60)</f>
        <v>0</v>
      </c>
    </row>
    <row r="61" spans="1:26" s="5" customFormat="1" ht="13.5" customHeight="1">
      <c r="A61" s="13">
        <v>1</v>
      </c>
      <c r="B61" s="31" t="s">
        <v>115</v>
      </c>
      <c r="C61" s="50" t="s">
        <v>230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7">
        <f t="shared" si="3"/>
        <v>0</v>
      </c>
      <c r="X61" s="25">
        <f t="shared" si="4"/>
        <v>0</v>
      </c>
      <c r="Y61" s="25">
        <v>880</v>
      </c>
      <c r="Z61" s="22">
        <f t="shared" si="8"/>
        <v>0</v>
      </c>
    </row>
    <row r="62" spans="1:26" s="5" customFormat="1" ht="13.5" customHeight="1">
      <c r="A62" s="13">
        <v>2</v>
      </c>
      <c r="B62" s="31" t="s">
        <v>116</v>
      </c>
      <c r="C62" s="50" t="s">
        <v>231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7">
        <f t="shared" si="3"/>
        <v>0</v>
      </c>
      <c r="X62" s="25">
        <f t="shared" si="4"/>
        <v>0</v>
      </c>
      <c r="Y62" s="25">
        <v>880</v>
      </c>
      <c r="Z62" s="22">
        <f t="shared" si="8"/>
        <v>0</v>
      </c>
    </row>
    <row r="63" spans="1:26" s="5" customFormat="1" ht="13.5" customHeight="1">
      <c r="A63" s="13">
        <v>4</v>
      </c>
      <c r="B63" s="31" t="s">
        <v>61</v>
      </c>
      <c r="C63" s="50" t="s">
        <v>232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7">
        <f t="shared" si="3"/>
        <v>0</v>
      </c>
      <c r="X63" s="25">
        <f t="shared" si="4"/>
        <v>0</v>
      </c>
      <c r="Y63" s="25">
        <v>880</v>
      </c>
      <c r="Z63" s="22">
        <f t="shared" si="8"/>
        <v>0</v>
      </c>
    </row>
    <row r="64" spans="1:26" s="5" customFormat="1" ht="13.5" customHeight="1">
      <c r="A64" s="13">
        <v>5</v>
      </c>
      <c r="B64" s="31" t="s">
        <v>26</v>
      </c>
      <c r="C64" s="50" t="s">
        <v>233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7">
        <f aca="true" t="shared" si="9" ref="P64:P95">SUM(Z64)</f>
        <v>0</v>
      </c>
      <c r="X64" s="25">
        <f t="shared" si="4"/>
        <v>0</v>
      </c>
      <c r="Y64" s="25">
        <v>980</v>
      </c>
      <c r="Z64" s="22">
        <f t="shared" si="8"/>
        <v>0</v>
      </c>
    </row>
    <row r="65" spans="1:26" s="5" customFormat="1" ht="13.5" customHeight="1">
      <c r="A65" s="13">
        <v>7</v>
      </c>
      <c r="B65" s="31" t="s">
        <v>1</v>
      </c>
      <c r="C65" s="50" t="s">
        <v>234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7">
        <f t="shared" si="9"/>
        <v>0</v>
      </c>
      <c r="X65" s="25">
        <f t="shared" si="4"/>
        <v>0</v>
      </c>
      <c r="Y65" s="25">
        <v>880</v>
      </c>
      <c r="Z65" s="22">
        <f t="shared" si="8"/>
        <v>0</v>
      </c>
    </row>
    <row r="66" spans="1:26" s="5" customFormat="1" ht="13.5" customHeight="1">
      <c r="A66" s="13">
        <v>11</v>
      </c>
      <c r="B66" s="31" t="s">
        <v>3</v>
      </c>
      <c r="C66" s="50" t="s">
        <v>235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7">
        <f t="shared" si="9"/>
        <v>0</v>
      </c>
      <c r="X66" s="25">
        <f t="shared" si="4"/>
        <v>0</v>
      </c>
      <c r="Y66" s="25">
        <v>780</v>
      </c>
      <c r="Z66" s="22">
        <f t="shared" si="8"/>
        <v>0</v>
      </c>
    </row>
    <row r="67" spans="1:26" s="5" customFormat="1" ht="13.5" customHeight="1">
      <c r="A67" s="13">
        <v>15</v>
      </c>
      <c r="B67" s="31" t="s">
        <v>63</v>
      </c>
      <c r="C67" s="50" t="s">
        <v>236</v>
      </c>
      <c r="D67" s="86"/>
      <c r="E67" s="87"/>
      <c r="F67" s="87"/>
      <c r="G67" s="88"/>
      <c r="H67" s="86"/>
      <c r="I67" s="87"/>
      <c r="J67" s="87"/>
      <c r="K67" s="88"/>
      <c r="L67" s="86"/>
      <c r="M67" s="87"/>
      <c r="N67" s="87"/>
      <c r="O67" s="88"/>
      <c r="P67" s="77">
        <f t="shared" si="9"/>
        <v>0</v>
      </c>
      <c r="X67" s="25">
        <f t="shared" si="4"/>
        <v>0</v>
      </c>
      <c r="Y67" s="25">
        <v>950</v>
      </c>
      <c r="Z67" s="22">
        <f t="shared" si="8"/>
        <v>0</v>
      </c>
    </row>
    <row r="68" spans="1:26" s="5" customFormat="1" ht="13.5" customHeight="1">
      <c r="A68" s="13">
        <v>16</v>
      </c>
      <c r="B68" s="31" t="s">
        <v>117</v>
      </c>
      <c r="C68" s="50" t="s">
        <v>237</v>
      </c>
      <c r="D68" s="86"/>
      <c r="E68" s="87"/>
      <c r="F68" s="87"/>
      <c r="G68" s="88"/>
      <c r="H68" s="86"/>
      <c r="I68" s="87"/>
      <c r="J68" s="87"/>
      <c r="K68" s="88"/>
      <c r="L68" s="86"/>
      <c r="M68" s="87"/>
      <c r="N68" s="87"/>
      <c r="O68" s="88"/>
      <c r="P68" s="77">
        <f t="shared" si="9"/>
        <v>0</v>
      </c>
      <c r="X68" s="25">
        <f t="shared" si="4"/>
        <v>0</v>
      </c>
      <c r="Y68" s="25">
        <v>950</v>
      </c>
      <c r="Z68" s="22">
        <f t="shared" si="8"/>
        <v>0</v>
      </c>
    </row>
    <row r="69" spans="1:26" s="5" customFormat="1" ht="13.5" customHeight="1">
      <c r="A69" s="13">
        <v>17</v>
      </c>
      <c r="B69" s="31" t="s">
        <v>14</v>
      </c>
      <c r="C69" s="50" t="s">
        <v>238</v>
      </c>
      <c r="D69" s="86"/>
      <c r="E69" s="87"/>
      <c r="F69" s="87"/>
      <c r="G69" s="88"/>
      <c r="H69" s="86"/>
      <c r="I69" s="87"/>
      <c r="J69" s="87"/>
      <c r="K69" s="88"/>
      <c r="L69" s="86"/>
      <c r="M69" s="87"/>
      <c r="N69" s="87"/>
      <c r="O69" s="88"/>
      <c r="P69" s="77">
        <f t="shared" si="9"/>
        <v>0</v>
      </c>
      <c r="X69" s="25">
        <f t="shared" si="4"/>
        <v>0</v>
      </c>
      <c r="Y69" s="25">
        <v>950</v>
      </c>
      <c r="Z69" s="22">
        <f t="shared" si="8"/>
        <v>0</v>
      </c>
    </row>
    <row r="70" spans="2:26" s="5" customFormat="1" ht="13.5" customHeight="1">
      <c r="B70" s="40"/>
      <c r="C70" s="5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4">
        <f t="shared" si="9"/>
        <v>0</v>
      </c>
      <c r="X70" s="25">
        <f t="shared" si="4"/>
        <v>0</v>
      </c>
      <c r="Y70" s="25"/>
      <c r="Z70" s="22"/>
    </row>
    <row r="71" spans="2:26" s="5" customFormat="1" ht="13.5" customHeight="1" thickBot="1">
      <c r="B71" s="39" t="s">
        <v>92</v>
      </c>
      <c r="C71" s="5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>
        <f t="shared" si="9"/>
        <v>0</v>
      </c>
      <c r="X71" s="25">
        <f t="shared" si="4"/>
        <v>0</v>
      </c>
      <c r="Y71" s="25"/>
      <c r="Z71" s="22"/>
    </row>
    <row r="72" spans="1:26" s="5" customFormat="1" ht="13.5" customHeight="1">
      <c r="A72" s="13">
        <v>1</v>
      </c>
      <c r="B72" s="31" t="s">
        <v>51</v>
      </c>
      <c r="C72" s="81" t="s">
        <v>229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11">
        <f t="shared" si="9"/>
        <v>0</v>
      </c>
      <c r="X72" s="25">
        <f t="shared" si="4"/>
        <v>0</v>
      </c>
      <c r="Y72" s="25">
        <v>880</v>
      </c>
      <c r="Z72" s="22">
        <f aca="true" t="shared" si="10" ref="Z72:Z78">SUM(D72:O72)</f>
        <v>0</v>
      </c>
    </row>
    <row r="73" spans="1:26" s="5" customFormat="1" ht="13.5" customHeight="1">
      <c r="A73" s="13">
        <v>1</v>
      </c>
      <c r="B73" s="31" t="s">
        <v>115</v>
      </c>
      <c r="C73" s="81" t="s">
        <v>230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12">
        <f t="shared" si="9"/>
        <v>0</v>
      </c>
      <c r="X73" s="25">
        <f t="shared" si="4"/>
        <v>0</v>
      </c>
      <c r="Y73" s="25">
        <v>880</v>
      </c>
      <c r="Z73" s="22">
        <f t="shared" si="10"/>
        <v>0</v>
      </c>
    </row>
    <row r="74" spans="1:26" s="5" customFormat="1" ht="13.5" customHeight="1">
      <c r="A74" s="13">
        <v>2</v>
      </c>
      <c r="B74" s="31" t="s">
        <v>116</v>
      </c>
      <c r="C74" s="81" t="s">
        <v>231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12">
        <f t="shared" si="9"/>
        <v>0</v>
      </c>
      <c r="X74" s="25">
        <f t="shared" si="4"/>
        <v>0</v>
      </c>
      <c r="Y74" s="25">
        <v>880</v>
      </c>
      <c r="Z74" s="22">
        <f t="shared" si="10"/>
        <v>0</v>
      </c>
    </row>
    <row r="75" spans="1:26" s="5" customFormat="1" ht="13.5" customHeight="1">
      <c r="A75" s="13">
        <v>4</v>
      </c>
      <c r="B75" s="31" t="s">
        <v>61</v>
      </c>
      <c r="C75" s="81" t="s">
        <v>232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12">
        <f t="shared" si="9"/>
        <v>0</v>
      </c>
      <c r="X75" s="25">
        <f t="shared" si="4"/>
        <v>0</v>
      </c>
      <c r="Y75" s="25">
        <v>880</v>
      </c>
      <c r="Z75" s="22">
        <f t="shared" si="10"/>
        <v>0</v>
      </c>
    </row>
    <row r="76" spans="1:26" s="5" customFormat="1" ht="13.5" customHeight="1">
      <c r="A76" s="13">
        <v>5</v>
      </c>
      <c r="B76" s="31" t="s">
        <v>26</v>
      </c>
      <c r="C76" s="81" t="s">
        <v>233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12">
        <f t="shared" si="9"/>
        <v>0</v>
      </c>
      <c r="X76" s="25">
        <f t="shared" si="4"/>
        <v>0</v>
      </c>
      <c r="Y76" s="25">
        <v>980</v>
      </c>
      <c r="Z76" s="22">
        <f t="shared" si="10"/>
        <v>0</v>
      </c>
    </row>
    <row r="77" spans="1:26" s="5" customFormat="1" ht="13.5" customHeight="1">
      <c r="A77" s="13">
        <v>7</v>
      </c>
      <c r="B77" s="31" t="s">
        <v>1</v>
      </c>
      <c r="C77" s="81" t="s">
        <v>234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12">
        <f t="shared" si="9"/>
        <v>0</v>
      </c>
      <c r="X77" s="25">
        <f t="shared" si="4"/>
        <v>0</v>
      </c>
      <c r="Y77" s="25">
        <v>880</v>
      </c>
      <c r="Z77" s="22">
        <f t="shared" si="10"/>
        <v>0</v>
      </c>
    </row>
    <row r="78" spans="1:26" s="5" customFormat="1" ht="13.5" customHeight="1">
      <c r="A78" s="13">
        <v>11</v>
      </c>
      <c r="B78" s="31" t="s">
        <v>3</v>
      </c>
      <c r="C78" s="81" t="s">
        <v>235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12">
        <f t="shared" si="9"/>
        <v>0</v>
      </c>
      <c r="X78" s="25">
        <f t="shared" si="4"/>
        <v>0</v>
      </c>
      <c r="Y78" s="25">
        <v>780</v>
      </c>
      <c r="Z78" s="22">
        <f t="shared" si="10"/>
        <v>0</v>
      </c>
    </row>
    <row r="79" spans="1:26" s="5" customFormat="1" ht="13.5" customHeight="1">
      <c r="A79" s="13"/>
      <c r="B79" s="31" t="s">
        <v>63</v>
      </c>
      <c r="C79" s="81" t="s">
        <v>236</v>
      </c>
      <c r="D79" s="86"/>
      <c r="E79" s="87"/>
      <c r="F79" s="87"/>
      <c r="G79" s="88"/>
      <c r="H79" s="86"/>
      <c r="I79" s="87"/>
      <c r="J79" s="87"/>
      <c r="K79" s="88"/>
      <c r="L79" s="86"/>
      <c r="M79" s="87"/>
      <c r="N79" s="87"/>
      <c r="O79" s="88"/>
      <c r="P79" s="12">
        <f t="shared" si="9"/>
        <v>0</v>
      </c>
      <c r="X79" s="25"/>
      <c r="Y79" s="25"/>
      <c r="Z79" s="22"/>
    </row>
    <row r="80" spans="1:26" s="5" customFormat="1" ht="13.5" customHeight="1">
      <c r="A80" s="13">
        <v>15</v>
      </c>
      <c r="B80" s="31" t="s">
        <v>117</v>
      </c>
      <c r="C80" s="81" t="s">
        <v>237</v>
      </c>
      <c r="D80" s="86"/>
      <c r="E80" s="87"/>
      <c r="F80" s="87"/>
      <c r="G80" s="88"/>
      <c r="H80" s="86"/>
      <c r="I80" s="87"/>
      <c r="J80" s="87"/>
      <c r="K80" s="88"/>
      <c r="L80" s="86"/>
      <c r="M80" s="87"/>
      <c r="N80" s="87"/>
      <c r="O80" s="88"/>
      <c r="P80" s="12">
        <f t="shared" si="9"/>
        <v>0</v>
      </c>
      <c r="X80" s="25">
        <f aca="true" t="shared" si="11" ref="X80:X111">Y80*Z80</f>
        <v>0</v>
      </c>
      <c r="Y80" s="25">
        <v>950</v>
      </c>
      <c r="Z80" s="22">
        <f>SUM(D80:O80)</f>
        <v>0</v>
      </c>
    </row>
    <row r="81" spans="1:26" s="5" customFormat="1" ht="13.5" customHeight="1">
      <c r="A81" s="13">
        <v>16</v>
      </c>
      <c r="B81" s="31" t="s">
        <v>14</v>
      </c>
      <c r="C81" s="81" t="s">
        <v>238</v>
      </c>
      <c r="D81" s="86"/>
      <c r="E81" s="87"/>
      <c r="F81" s="87"/>
      <c r="G81" s="88"/>
      <c r="H81" s="86"/>
      <c r="I81" s="87"/>
      <c r="J81" s="87"/>
      <c r="K81" s="88"/>
      <c r="L81" s="86"/>
      <c r="M81" s="87"/>
      <c r="N81" s="87"/>
      <c r="O81" s="88"/>
      <c r="P81" s="12">
        <f t="shared" si="9"/>
        <v>0</v>
      </c>
      <c r="X81" s="25">
        <f t="shared" si="11"/>
        <v>0</v>
      </c>
      <c r="Y81" s="25">
        <v>950</v>
      </c>
      <c r="Z81" s="22">
        <f>SUM(D81:O81)</f>
        <v>0</v>
      </c>
    </row>
    <row r="82" spans="2:26" s="5" customFormat="1" ht="13.5" customHeight="1">
      <c r="B82" s="9"/>
      <c r="C82" s="5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4">
        <f t="shared" si="9"/>
        <v>0</v>
      </c>
      <c r="X82" s="25">
        <f t="shared" si="11"/>
        <v>0</v>
      </c>
      <c r="Y82" s="25"/>
      <c r="Z82" s="22"/>
    </row>
    <row r="83" spans="2:26" s="5" customFormat="1" ht="13.5" customHeight="1" thickBot="1">
      <c r="B83" s="39" t="s">
        <v>20</v>
      </c>
      <c r="C83" s="5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4">
        <f t="shared" si="9"/>
        <v>0</v>
      </c>
      <c r="X83" s="25">
        <f t="shared" si="11"/>
        <v>0</v>
      </c>
      <c r="Y83" s="25"/>
      <c r="Z83" s="22"/>
    </row>
    <row r="84" spans="1:26" s="5" customFormat="1" ht="13.5" customHeight="1">
      <c r="A84" s="13">
        <v>1</v>
      </c>
      <c r="B84" s="31" t="s">
        <v>51</v>
      </c>
      <c r="C84" s="50" t="s">
        <v>239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>
        <f t="shared" si="9"/>
        <v>0</v>
      </c>
      <c r="X84" s="25">
        <f t="shared" si="11"/>
        <v>0</v>
      </c>
      <c r="Y84" s="25">
        <v>880</v>
      </c>
      <c r="Z84" s="22">
        <f aca="true" t="shared" si="12" ref="Z84:Z89">SUM(D84:O84)</f>
        <v>0</v>
      </c>
    </row>
    <row r="85" spans="1:26" s="5" customFormat="1" ht="13.5" customHeight="1">
      <c r="A85" s="13">
        <v>2</v>
      </c>
      <c r="B85" s="31" t="s">
        <v>93</v>
      </c>
      <c r="C85" s="50" t="s">
        <v>240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7">
        <f t="shared" si="9"/>
        <v>0</v>
      </c>
      <c r="X85" s="25">
        <f t="shared" si="11"/>
        <v>0</v>
      </c>
      <c r="Y85" s="25">
        <v>960</v>
      </c>
      <c r="Z85" s="22">
        <f t="shared" si="12"/>
        <v>0</v>
      </c>
    </row>
    <row r="86" spans="1:26" s="5" customFormat="1" ht="13.5" customHeight="1">
      <c r="A86" s="13">
        <v>5</v>
      </c>
      <c r="B86" s="31" t="s">
        <v>35</v>
      </c>
      <c r="C86" s="50" t="s">
        <v>241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7">
        <f t="shared" si="9"/>
        <v>0</v>
      </c>
      <c r="X86" s="25">
        <f t="shared" si="11"/>
        <v>0</v>
      </c>
      <c r="Y86" s="25">
        <v>880</v>
      </c>
      <c r="Z86" s="22">
        <f t="shared" si="12"/>
        <v>0</v>
      </c>
    </row>
    <row r="87" spans="1:26" s="5" customFormat="1" ht="13.5" customHeight="1">
      <c r="A87" s="13">
        <v>10</v>
      </c>
      <c r="B87" s="31" t="s">
        <v>3</v>
      </c>
      <c r="C87" s="50" t="s">
        <v>242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7">
        <f t="shared" si="9"/>
        <v>0</v>
      </c>
      <c r="X87" s="25">
        <f t="shared" si="11"/>
        <v>0</v>
      </c>
      <c r="Y87" s="25">
        <v>855</v>
      </c>
      <c r="Z87" s="22">
        <f t="shared" si="12"/>
        <v>0</v>
      </c>
    </row>
    <row r="88" spans="1:26" s="5" customFormat="1" ht="13.5" customHeight="1">
      <c r="A88" s="13">
        <v>11</v>
      </c>
      <c r="B88" s="31" t="s">
        <v>117</v>
      </c>
      <c r="C88" s="50" t="s">
        <v>243</v>
      </c>
      <c r="D88" s="86"/>
      <c r="E88" s="87"/>
      <c r="F88" s="87"/>
      <c r="G88" s="88"/>
      <c r="H88" s="86"/>
      <c r="I88" s="87"/>
      <c r="J88" s="87"/>
      <c r="K88" s="88"/>
      <c r="L88" s="86"/>
      <c r="M88" s="87"/>
      <c r="N88" s="87"/>
      <c r="O88" s="88"/>
      <c r="P88" s="77">
        <f t="shared" si="9"/>
        <v>0</v>
      </c>
      <c r="X88" s="25">
        <f t="shared" si="11"/>
        <v>0</v>
      </c>
      <c r="Y88" s="25">
        <v>855</v>
      </c>
      <c r="Z88" s="22">
        <f t="shared" si="12"/>
        <v>0</v>
      </c>
    </row>
    <row r="89" spans="1:26" s="5" customFormat="1" ht="13.5" customHeight="1">
      <c r="A89" s="13">
        <v>13</v>
      </c>
      <c r="B89" s="31" t="s">
        <v>10</v>
      </c>
      <c r="C89" s="50" t="s">
        <v>244</v>
      </c>
      <c r="D89" s="86"/>
      <c r="E89" s="87"/>
      <c r="F89" s="87"/>
      <c r="G89" s="88"/>
      <c r="H89" s="86"/>
      <c r="I89" s="87"/>
      <c r="J89" s="87"/>
      <c r="K89" s="88"/>
      <c r="L89" s="86"/>
      <c r="M89" s="87"/>
      <c r="N89" s="87"/>
      <c r="O89" s="88"/>
      <c r="P89" s="77">
        <f t="shared" si="9"/>
        <v>0</v>
      </c>
      <c r="X89" s="25">
        <f t="shared" si="11"/>
        <v>0</v>
      </c>
      <c r="Y89" s="25">
        <v>780</v>
      </c>
      <c r="Z89" s="22">
        <f t="shared" si="12"/>
        <v>0</v>
      </c>
    </row>
    <row r="90" spans="2:26" s="5" customFormat="1" ht="13.5" customHeight="1">
      <c r="B90" s="9"/>
      <c r="C90" s="5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4">
        <f t="shared" si="9"/>
        <v>0</v>
      </c>
      <c r="X90" s="25">
        <f t="shared" si="11"/>
        <v>0</v>
      </c>
      <c r="Y90" s="25"/>
      <c r="Z90" s="22"/>
    </row>
    <row r="91" spans="2:26" s="5" customFormat="1" ht="13.5" customHeight="1" thickBot="1">
      <c r="B91" s="39" t="s">
        <v>94</v>
      </c>
      <c r="C91" s="5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4">
        <f t="shared" si="9"/>
        <v>0</v>
      </c>
      <c r="X91" s="25">
        <f t="shared" si="11"/>
        <v>0</v>
      </c>
      <c r="Y91" s="25"/>
      <c r="Z91" s="22"/>
    </row>
    <row r="92" spans="1:26" s="5" customFormat="1" ht="13.5" customHeight="1">
      <c r="A92" s="13">
        <v>1</v>
      </c>
      <c r="B92" s="31" t="s">
        <v>51</v>
      </c>
      <c r="C92" s="81" t="s">
        <v>239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11">
        <f t="shared" si="9"/>
        <v>0</v>
      </c>
      <c r="X92" s="25">
        <f t="shared" si="11"/>
        <v>0</v>
      </c>
      <c r="Y92" s="25">
        <v>880</v>
      </c>
      <c r="Z92" s="22">
        <f aca="true" t="shared" si="13" ref="Z92:Z97">SUM(D92:O92)</f>
        <v>0</v>
      </c>
    </row>
    <row r="93" spans="1:26" s="5" customFormat="1" ht="13.5" customHeight="1">
      <c r="A93" s="13">
        <v>2</v>
      </c>
      <c r="B93" s="31" t="s">
        <v>93</v>
      </c>
      <c r="C93" s="81" t="s">
        <v>240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12">
        <f t="shared" si="9"/>
        <v>0</v>
      </c>
      <c r="X93" s="25">
        <f t="shared" si="11"/>
        <v>0</v>
      </c>
      <c r="Y93" s="25">
        <v>960</v>
      </c>
      <c r="Z93" s="22">
        <f t="shared" si="13"/>
        <v>0</v>
      </c>
    </row>
    <row r="94" spans="1:26" s="5" customFormat="1" ht="13.5" customHeight="1">
      <c r="A94" s="13">
        <v>5</v>
      </c>
      <c r="B94" s="31" t="s">
        <v>35</v>
      </c>
      <c r="C94" s="81" t="s">
        <v>241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12">
        <f t="shared" si="9"/>
        <v>0</v>
      </c>
      <c r="X94" s="25">
        <f t="shared" si="11"/>
        <v>0</v>
      </c>
      <c r="Y94" s="25">
        <v>880</v>
      </c>
      <c r="Z94" s="22">
        <f t="shared" si="13"/>
        <v>0</v>
      </c>
    </row>
    <row r="95" spans="1:26" s="5" customFormat="1" ht="13.5" customHeight="1">
      <c r="A95" s="13">
        <v>10</v>
      </c>
      <c r="B95" s="31" t="s">
        <v>3</v>
      </c>
      <c r="C95" s="81" t="s">
        <v>242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12">
        <f t="shared" si="9"/>
        <v>0</v>
      </c>
      <c r="X95" s="25">
        <f t="shared" si="11"/>
        <v>0</v>
      </c>
      <c r="Y95" s="25">
        <v>855</v>
      </c>
      <c r="Z95" s="22">
        <f t="shared" si="13"/>
        <v>0</v>
      </c>
    </row>
    <row r="96" spans="1:26" s="5" customFormat="1" ht="13.5" customHeight="1">
      <c r="A96" s="13">
        <v>11</v>
      </c>
      <c r="B96" s="31" t="s">
        <v>117</v>
      </c>
      <c r="C96" s="81" t="s">
        <v>243</v>
      </c>
      <c r="D96" s="86"/>
      <c r="E96" s="87"/>
      <c r="F96" s="87"/>
      <c r="G96" s="88"/>
      <c r="H96" s="86"/>
      <c r="I96" s="87"/>
      <c r="J96" s="87"/>
      <c r="K96" s="88"/>
      <c r="L96" s="86"/>
      <c r="M96" s="87"/>
      <c r="N96" s="87"/>
      <c r="O96" s="88"/>
      <c r="P96" s="12">
        <f aca="true" t="shared" si="14" ref="P96:P132">SUM(Z96)</f>
        <v>0</v>
      </c>
      <c r="X96" s="25">
        <f t="shared" si="11"/>
        <v>0</v>
      </c>
      <c r="Y96" s="25">
        <v>855</v>
      </c>
      <c r="Z96" s="22">
        <f t="shared" si="13"/>
        <v>0</v>
      </c>
    </row>
    <row r="97" spans="1:26" s="5" customFormat="1" ht="13.5" customHeight="1">
      <c r="A97" s="13">
        <v>13</v>
      </c>
      <c r="B97" s="31" t="s">
        <v>10</v>
      </c>
      <c r="C97" s="81" t="s">
        <v>244</v>
      </c>
      <c r="D97" s="86"/>
      <c r="E97" s="87"/>
      <c r="F97" s="87"/>
      <c r="G97" s="88"/>
      <c r="H97" s="86"/>
      <c r="I97" s="87"/>
      <c r="J97" s="87"/>
      <c r="K97" s="88"/>
      <c r="L97" s="86"/>
      <c r="M97" s="87"/>
      <c r="N97" s="87"/>
      <c r="O97" s="88"/>
      <c r="P97" s="12">
        <f t="shared" si="14"/>
        <v>0</v>
      </c>
      <c r="X97" s="25">
        <f t="shared" si="11"/>
        <v>0</v>
      </c>
      <c r="Y97" s="25">
        <v>780</v>
      </c>
      <c r="Z97" s="22">
        <f t="shared" si="13"/>
        <v>0</v>
      </c>
    </row>
    <row r="98" spans="2:26" s="5" customFormat="1" ht="13.5" customHeight="1">
      <c r="B98" s="40"/>
      <c r="C98" s="5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4">
        <f t="shared" si="14"/>
        <v>0</v>
      </c>
      <c r="X98" s="25">
        <f t="shared" si="11"/>
        <v>0</v>
      </c>
      <c r="Y98" s="25"/>
      <c r="Z98" s="22"/>
    </row>
    <row r="99" spans="2:26" s="5" customFormat="1" ht="13.5" customHeight="1" thickBot="1">
      <c r="B99" s="39" t="s">
        <v>31</v>
      </c>
      <c r="C99" s="5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4">
        <f t="shared" si="14"/>
        <v>0</v>
      </c>
      <c r="X99" s="25">
        <f t="shared" si="11"/>
        <v>0</v>
      </c>
      <c r="Y99" s="25"/>
      <c r="Z99" s="22"/>
    </row>
    <row r="100" spans="1:26" s="5" customFormat="1" ht="13.5" customHeight="1">
      <c r="A100" s="13">
        <v>1</v>
      </c>
      <c r="B100" s="48" t="s">
        <v>51</v>
      </c>
      <c r="C100" s="78" t="s">
        <v>245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6">
        <f t="shared" si="14"/>
        <v>0</v>
      </c>
      <c r="X100" s="25">
        <f t="shared" si="11"/>
        <v>0</v>
      </c>
      <c r="Y100" s="25">
        <v>955</v>
      </c>
      <c r="Z100" s="22">
        <f aca="true" t="shared" si="15" ref="Z100:Z108">SUM(D100:O100)</f>
        <v>0</v>
      </c>
    </row>
    <row r="101" spans="1:26" s="5" customFormat="1" ht="13.5" customHeight="1">
      <c r="A101" s="13">
        <v>2</v>
      </c>
      <c r="B101" s="48" t="s">
        <v>67</v>
      </c>
      <c r="C101" s="78" t="s">
        <v>246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7">
        <f t="shared" si="14"/>
        <v>0</v>
      </c>
      <c r="X101" s="25">
        <f t="shared" si="11"/>
        <v>0</v>
      </c>
      <c r="Y101" s="25">
        <v>900</v>
      </c>
      <c r="Z101" s="22">
        <f t="shared" si="15"/>
        <v>0</v>
      </c>
    </row>
    <row r="102" spans="1:26" s="5" customFormat="1" ht="13.5" customHeight="1">
      <c r="A102" s="13">
        <v>2</v>
      </c>
      <c r="B102" s="48" t="s">
        <v>45</v>
      </c>
      <c r="C102" s="78" t="s">
        <v>247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7">
        <f t="shared" si="14"/>
        <v>0</v>
      </c>
      <c r="X102" s="25">
        <f t="shared" si="11"/>
        <v>0</v>
      </c>
      <c r="Y102" s="25">
        <v>880</v>
      </c>
      <c r="Z102" s="22">
        <f t="shared" si="15"/>
        <v>0</v>
      </c>
    </row>
    <row r="103" spans="1:26" s="5" customFormat="1" ht="13.5" customHeight="1">
      <c r="A103" s="13">
        <v>7</v>
      </c>
      <c r="B103" s="49" t="s">
        <v>248</v>
      </c>
      <c r="C103" s="78" t="s">
        <v>249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7">
        <f t="shared" si="14"/>
        <v>0</v>
      </c>
      <c r="X103" s="25">
        <f t="shared" si="11"/>
        <v>0</v>
      </c>
      <c r="Y103" s="25">
        <v>990</v>
      </c>
      <c r="Z103" s="22">
        <f t="shared" si="15"/>
        <v>0</v>
      </c>
    </row>
    <row r="104" spans="1:26" s="5" customFormat="1" ht="13.5" customHeight="1">
      <c r="A104" s="13">
        <v>3</v>
      </c>
      <c r="B104" s="48" t="s">
        <v>1</v>
      </c>
      <c r="C104" s="78" t="s">
        <v>250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7">
        <f t="shared" si="14"/>
        <v>0</v>
      </c>
      <c r="X104" s="25">
        <f t="shared" si="11"/>
        <v>0</v>
      </c>
      <c r="Y104" s="25">
        <v>900</v>
      </c>
      <c r="Z104" s="22">
        <f t="shared" si="15"/>
        <v>0</v>
      </c>
    </row>
    <row r="105" spans="1:26" s="5" customFormat="1" ht="13.5" customHeight="1">
      <c r="A105" s="13">
        <v>4</v>
      </c>
      <c r="B105" s="48" t="s">
        <v>34</v>
      </c>
      <c r="C105" s="78" t="s">
        <v>251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7">
        <f t="shared" si="14"/>
        <v>0</v>
      </c>
      <c r="X105" s="25">
        <f t="shared" si="11"/>
        <v>0</v>
      </c>
      <c r="Y105" s="25">
        <v>900</v>
      </c>
      <c r="Z105" s="22">
        <f t="shared" si="15"/>
        <v>0</v>
      </c>
    </row>
    <row r="106" spans="1:26" s="5" customFormat="1" ht="13.5" customHeight="1">
      <c r="A106" s="13">
        <v>5</v>
      </c>
      <c r="B106" s="48" t="s">
        <v>3</v>
      </c>
      <c r="C106" s="78" t="s">
        <v>252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7">
        <f t="shared" si="14"/>
        <v>0</v>
      </c>
      <c r="X106" s="25">
        <f t="shared" si="11"/>
        <v>0</v>
      </c>
      <c r="Y106" s="25">
        <v>995</v>
      </c>
      <c r="Z106" s="22">
        <f t="shared" si="15"/>
        <v>0</v>
      </c>
    </row>
    <row r="107" spans="1:26" s="5" customFormat="1" ht="13.5" customHeight="1">
      <c r="A107" s="13">
        <v>6</v>
      </c>
      <c r="B107" s="49" t="s">
        <v>8</v>
      </c>
      <c r="C107" s="78" t="s">
        <v>253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7">
        <f t="shared" si="14"/>
        <v>0</v>
      </c>
      <c r="X107" s="25">
        <f t="shared" si="11"/>
        <v>0</v>
      </c>
      <c r="Y107" s="25">
        <v>860</v>
      </c>
      <c r="Z107" s="22">
        <f t="shared" si="15"/>
        <v>0</v>
      </c>
    </row>
    <row r="108" spans="1:26" s="5" customFormat="1" ht="13.5" customHeight="1">
      <c r="A108" s="13">
        <v>15</v>
      </c>
      <c r="B108" s="48" t="s">
        <v>30</v>
      </c>
      <c r="C108" s="78" t="s">
        <v>254</v>
      </c>
      <c r="D108" s="86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77">
        <f t="shared" si="14"/>
        <v>0</v>
      </c>
      <c r="X108" s="25">
        <f t="shared" si="11"/>
        <v>0</v>
      </c>
      <c r="Y108" s="25">
        <v>780</v>
      </c>
      <c r="Z108" s="22">
        <f t="shared" si="15"/>
        <v>0</v>
      </c>
    </row>
    <row r="109" spans="2:26" s="5" customFormat="1" ht="13.5" customHeight="1">
      <c r="B109" s="40"/>
      <c r="C109" s="5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4">
        <f t="shared" si="14"/>
        <v>0</v>
      </c>
      <c r="X109" s="25">
        <f t="shared" si="11"/>
        <v>0</v>
      </c>
      <c r="Y109" s="25"/>
      <c r="Z109" s="22"/>
    </row>
    <row r="110" spans="2:26" s="5" customFormat="1" ht="13.5" customHeight="1" thickBot="1">
      <c r="B110" s="39" t="s">
        <v>32</v>
      </c>
      <c r="C110" s="5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4">
        <f t="shared" si="14"/>
        <v>0</v>
      </c>
      <c r="X110" s="25">
        <f t="shared" si="11"/>
        <v>0</v>
      </c>
      <c r="Y110" s="25"/>
      <c r="Z110" s="22"/>
    </row>
    <row r="111" spans="1:26" s="5" customFormat="1" ht="13.5" customHeight="1">
      <c r="A111" s="13">
        <v>1</v>
      </c>
      <c r="B111" s="48" t="s">
        <v>51</v>
      </c>
      <c r="C111" s="54" t="s">
        <v>245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11">
        <f t="shared" si="14"/>
        <v>0</v>
      </c>
      <c r="X111" s="25">
        <f t="shared" si="11"/>
        <v>0</v>
      </c>
      <c r="Y111" s="25">
        <v>955</v>
      </c>
      <c r="Z111" s="22">
        <f aca="true" t="shared" si="16" ref="Z111:Z121">SUM(D111:O111)</f>
        <v>0</v>
      </c>
    </row>
    <row r="112" spans="1:26" s="5" customFormat="1" ht="13.5" customHeight="1">
      <c r="A112" s="13">
        <v>2</v>
      </c>
      <c r="B112" s="48" t="s">
        <v>67</v>
      </c>
      <c r="C112" s="54" t="s">
        <v>246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12">
        <f t="shared" si="14"/>
        <v>0</v>
      </c>
      <c r="X112" s="25">
        <f aca="true" t="shared" si="17" ref="X112:X132">Y112*Z112</f>
        <v>0</v>
      </c>
      <c r="Y112" s="25">
        <v>900</v>
      </c>
      <c r="Z112" s="22">
        <f t="shared" si="16"/>
        <v>0</v>
      </c>
    </row>
    <row r="113" spans="1:26" s="5" customFormat="1" ht="13.5" customHeight="1">
      <c r="A113" s="13">
        <v>2</v>
      </c>
      <c r="B113" s="48" t="s">
        <v>45</v>
      </c>
      <c r="C113" s="54" t="s">
        <v>247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12">
        <f t="shared" si="14"/>
        <v>0</v>
      </c>
      <c r="X113" s="25">
        <f t="shared" si="17"/>
        <v>0</v>
      </c>
      <c r="Y113" s="25">
        <v>880</v>
      </c>
      <c r="Z113" s="22">
        <f t="shared" si="16"/>
        <v>0</v>
      </c>
    </row>
    <row r="114" spans="1:26" s="5" customFormat="1" ht="13.5" customHeight="1">
      <c r="A114" s="13">
        <v>7</v>
      </c>
      <c r="B114" s="49" t="s">
        <v>248</v>
      </c>
      <c r="C114" s="54" t="s">
        <v>249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12">
        <f t="shared" si="14"/>
        <v>0</v>
      </c>
      <c r="X114" s="25">
        <f t="shared" si="17"/>
        <v>0</v>
      </c>
      <c r="Y114" s="25">
        <v>990</v>
      </c>
      <c r="Z114" s="22">
        <f t="shared" si="16"/>
        <v>0</v>
      </c>
    </row>
    <row r="115" spans="1:26" s="5" customFormat="1" ht="13.5" customHeight="1">
      <c r="A115" s="13">
        <v>3</v>
      </c>
      <c r="B115" s="48" t="s">
        <v>1</v>
      </c>
      <c r="C115" s="54" t="s">
        <v>250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12">
        <f t="shared" si="14"/>
        <v>0</v>
      </c>
      <c r="X115" s="25">
        <f t="shared" si="17"/>
        <v>0</v>
      </c>
      <c r="Y115" s="25">
        <v>900</v>
      </c>
      <c r="Z115" s="22">
        <f t="shared" si="16"/>
        <v>0</v>
      </c>
    </row>
    <row r="116" spans="1:26" s="5" customFormat="1" ht="13.5" customHeight="1">
      <c r="A116" s="13">
        <v>4</v>
      </c>
      <c r="B116" s="48" t="s">
        <v>34</v>
      </c>
      <c r="C116" s="54" t="s">
        <v>251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12">
        <f t="shared" si="14"/>
        <v>0</v>
      </c>
      <c r="X116" s="25">
        <f t="shared" si="17"/>
        <v>0</v>
      </c>
      <c r="Y116" s="25">
        <v>900</v>
      </c>
      <c r="Z116" s="22">
        <f t="shared" si="16"/>
        <v>0</v>
      </c>
    </row>
    <row r="117" spans="1:26" s="5" customFormat="1" ht="13.5" customHeight="1">
      <c r="A117" s="13">
        <v>5</v>
      </c>
      <c r="B117" s="48" t="s">
        <v>3</v>
      </c>
      <c r="C117" s="54" t="s">
        <v>252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12">
        <f t="shared" si="14"/>
        <v>0</v>
      </c>
      <c r="X117" s="25">
        <f t="shared" si="17"/>
        <v>0</v>
      </c>
      <c r="Y117" s="25">
        <v>995</v>
      </c>
      <c r="Z117" s="22">
        <f t="shared" si="16"/>
        <v>0</v>
      </c>
    </row>
    <row r="118" spans="1:26" s="5" customFormat="1" ht="13.5" customHeight="1">
      <c r="A118" s="13">
        <v>6</v>
      </c>
      <c r="B118" s="49" t="s">
        <v>8</v>
      </c>
      <c r="C118" s="54" t="s">
        <v>253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12">
        <f t="shared" si="14"/>
        <v>0</v>
      </c>
      <c r="X118" s="25">
        <f t="shared" si="17"/>
        <v>0</v>
      </c>
      <c r="Y118" s="25">
        <v>860</v>
      </c>
      <c r="Z118" s="22">
        <f t="shared" si="16"/>
        <v>0</v>
      </c>
    </row>
    <row r="119" spans="1:26" s="5" customFormat="1" ht="13.5" customHeight="1">
      <c r="A119" s="13">
        <v>15</v>
      </c>
      <c r="B119" s="48" t="s">
        <v>30</v>
      </c>
      <c r="C119" s="54" t="s">
        <v>254</v>
      </c>
      <c r="D119" s="86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108"/>
      <c r="P119" s="12">
        <f t="shared" si="14"/>
        <v>0</v>
      </c>
      <c r="X119" s="25">
        <f t="shared" si="17"/>
        <v>0</v>
      </c>
      <c r="Y119" s="25">
        <v>780</v>
      </c>
      <c r="Z119" s="22">
        <f t="shared" si="16"/>
        <v>0</v>
      </c>
    </row>
    <row r="120" spans="1:26" s="5" customFormat="1" ht="13.5" customHeight="1">
      <c r="A120" s="13">
        <v>15</v>
      </c>
      <c r="B120" s="48" t="s">
        <v>73</v>
      </c>
      <c r="C120" s="54" t="s">
        <v>255</v>
      </c>
      <c r="D120" s="86"/>
      <c r="E120" s="87"/>
      <c r="F120" s="87"/>
      <c r="G120" s="88"/>
      <c r="H120" s="86"/>
      <c r="I120" s="87"/>
      <c r="J120" s="87"/>
      <c r="K120" s="88"/>
      <c r="L120" s="86"/>
      <c r="M120" s="87"/>
      <c r="N120" s="87"/>
      <c r="O120" s="88"/>
      <c r="P120" s="12">
        <f t="shared" si="14"/>
        <v>0</v>
      </c>
      <c r="X120" s="25">
        <f t="shared" si="17"/>
        <v>0</v>
      </c>
      <c r="Y120" s="25">
        <v>580</v>
      </c>
      <c r="Z120" s="22">
        <f t="shared" si="16"/>
        <v>0</v>
      </c>
    </row>
    <row r="121" spans="1:26" s="5" customFormat="1" ht="13.5" customHeight="1">
      <c r="A121" s="13">
        <v>15</v>
      </c>
      <c r="B121" s="48" t="s">
        <v>74</v>
      </c>
      <c r="C121" s="54" t="s">
        <v>256</v>
      </c>
      <c r="D121" s="86"/>
      <c r="E121" s="87"/>
      <c r="F121" s="87"/>
      <c r="G121" s="88"/>
      <c r="H121" s="86"/>
      <c r="I121" s="87"/>
      <c r="J121" s="87"/>
      <c r="K121" s="88"/>
      <c r="L121" s="86"/>
      <c r="M121" s="87"/>
      <c r="N121" s="87"/>
      <c r="O121" s="88"/>
      <c r="P121" s="12">
        <f t="shared" si="14"/>
        <v>0</v>
      </c>
      <c r="X121" s="25">
        <f t="shared" si="17"/>
        <v>0</v>
      </c>
      <c r="Y121" s="25">
        <v>950</v>
      </c>
      <c r="Z121" s="22">
        <f t="shared" si="16"/>
        <v>0</v>
      </c>
    </row>
    <row r="122" spans="2:26" s="5" customFormat="1" ht="13.5" customHeight="1">
      <c r="B122" s="40"/>
      <c r="C122" s="5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4">
        <f t="shared" si="14"/>
        <v>0</v>
      </c>
      <c r="X122" s="25">
        <f t="shared" si="17"/>
        <v>0</v>
      </c>
      <c r="Y122" s="25"/>
      <c r="Z122" s="22"/>
    </row>
    <row r="123" spans="2:26" s="5" customFormat="1" ht="13.5" customHeight="1" thickBot="1">
      <c r="B123" s="39" t="s">
        <v>96</v>
      </c>
      <c r="C123" s="5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4">
        <f t="shared" si="14"/>
        <v>0</v>
      </c>
      <c r="X123" s="25">
        <f t="shared" si="17"/>
        <v>0</v>
      </c>
      <c r="Y123" s="25"/>
      <c r="Z123" s="22"/>
    </row>
    <row r="124" spans="1:26" s="5" customFormat="1" ht="13.5" customHeight="1">
      <c r="A124" s="13">
        <v>1</v>
      </c>
      <c r="B124" s="48" t="s">
        <v>51</v>
      </c>
      <c r="C124" s="85" t="s">
        <v>245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6">
        <f t="shared" si="14"/>
        <v>0</v>
      </c>
      <c r="X124" s="25">
        <f t="shared" si="17"/>
        <v>0</v>
      </c>
      <c r="Y124" s="25">
        <v>955</v>
      </c>
      <c r="Z124" s="22">
        <f aca="true" t="shared" si="18" ref="Z124:Z132">SUM(D124:O124)</f>
        <v>0</v>
      </c>
    </row>
    <row r="125" spans="1:26" s="5" customFormat="1" ht="13.5" customHeight="1">
      <c r="A125" s="13">
        <v>2</v>
      </c>
      <c r="B125" s="48" t="s">
        <v>67</v>
      </c>
      <c r="C125" s="85" t="s">
        <v>246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7">
        <f t="shared" si="14"/>
        <v>0</v>
      </c>
      <c r="X125" s="25">
        <f t="shared" si="17"/>
        <v>0</v>
      </c>
      <c r="Y125" s="25">
        <v>900</v>
      </c>
      <c r="Z125" s="22">
        <f t="shared" si="18"/>
        <v>0</v>
      </c>
    </row>
    <row r="126" spans="1:26" s="5" customFormat="1" ht="13.5" customHeight="1">
      <c r="A126" s="13">
        <v>2</v>
      </c>
      <c r="B126" s="48" t="s">
        <v>45</v>
      </c>
      <c r="C126" s="85" t="s">
        <v>247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7">
        <f t="shared" si="14"/>
        <v>0</v>
      </c>
      <c r="X126" s="25">
        <f t="shared" si="17"/>
        <v>0</v>
      </c>
      <c r="Y126" s="25">
        <v>880</v>
      </c>
      <c r="Z126" s="22">
        <f t="shared" si="18"/>
        <v>0</v>
      </c>
    </row>
    <row r="127" spans="1:26" s="5" customFormat="1" ht="13.5" customHeight="1">
      <c r="A127" s="13">
        <v>7</v>
      </c>
      <c r="B127" s="49" t="s">
        <v>248</v>
      </c>
      <c r="C127" s="85" t="s">
        <v>249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7">
        <f t="shared" si="14"/>
        <v>0</v>
      </c>
      <c r="X127" s="25">
        <f t="shared" si="17"/>
        <v>0</v>
      </c>
      <c r="Y127" s="25">
        <v>990</v>
      </c>
      <c r="Z127" s="22">
        <f t="shared" si="18"/>
        <v>0</v>
      </c>
    </row>
    <row r="128" spans="1:26" s="5" customFormat="1" ht="13.5" customHeight="1">
      <c r="A128" s="13">
        <v>3</v>
      </c>
      <c r="B128" s="48" t="s">
        <v>1</v>
      </c>
      <c r="C128" s="85" t="s">
        <v>250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7">
        <f t="shared" si="14"/>
        <v>0</v>
      </c>
      <c r="X128" s="25">
        <f t="shared" si="17"/>
        <v>0</v>
      </c>
      <c r="Y128" s="25">
        <v>900</v>
      </c>
      <c r="Z128" s="22">
        <f t="shared" si="18"/>
        <v>0</v>
      </c>
    </row>
    <row r="129" spans="1:26" s="5" customFormat="1" ht="13.5" customHeight="1">
      <c r="A129" s="13">
        <v>4</v>
      </c>
      <c r="B129" s="48" t="s">
        <v>34</v>
      </c>
      <c r="C129" s="85" t="s">
        <v>251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7">
        <f t="shared" si="14"/>
        <v>0</v>
      </c>
      <c r="X129" s="25">
        <f t="shared" si="17"/>
        <v>0</v>
      </c>
      <c r="Y129" s="25">
        <v>900</v>
      </c>
      <c r="Z129" s="22">
        <f t="shared" si="18"/>
        <v>0</v>
      </c>
    </row>
    <row r="130" spans="1:26" s="5" customFormat="1" ht="13.5" customHeight="1">
      <c r="A130" s="13">
        <v>5</v>
      </c>
      <c r="B130" s="48" t="s">
        <v>3</v>
      </c>
      <c r="C130" s="85" t="s">
        <v>252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7">
        <f t="shared" si="14"/>
        <v>0</v>
      </c>
      <c r="X130" s="25">
        <f t="shared" si="17"/>
        <v>0</v>
      </c>
      <c r="Y130" s="25">
        <v>995</v>
      </c>
      <c r="Z130" s="22">
        <f t="shared" si="18"/>
        <v>0</v>
      </c>
    </row>
    <row r="131" spans="1:26" s="5" customFormat="1" ht="13.5" customHeight="1">
      <c r="A131" s="13">
        <v>6</v>
      </c>
      <c r="B131" s="49" t="s">
        <v>8</v>
      </c>
      <c r="C131" s="85" t="s">
        <v>253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7">
        <f t="shared" si="14"/>
        <v>0</v>
      </c>
      <c r="X131" s="25">
        <f t="shared" si="17"/>
        <v>0</v>
      </c>
      <c r="Y131" s="25">
        <v>860</v>
      </c>
      <c r="Z131" s="22">
        <f t="shared" si="18"/>
        <v>0</v>
      </c>
    </row>
    <row r="132" spans="1:26" s="5" customFormat="1" ht="13.5" customHeight="1">
      <c r="A132" s="13">
        <v>15</v>
      </c>
      <c r="B132" s="48" t="s">
        <v>30</v>
      </c>
      <c r="C132" s="85" t="s">
        <v>254</v>
      </c>
      <c r="D132" s="86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8"/>
      <c r="P132" s="77">
        <f t="shared" si="14"/>
        <v>0</v>
      </c>
      <c r="X132" s="25">
        <f t="shared" si="17"/>
        <v>0</v>
      </c>
      <c r="Y132" s="25">
        <v>780</v>
      </c>
      <c r="Z132" s="22">
        <f t="shared" si="18"/>
        <v>0</v>
      </c>
    </row>
  </sheetData>
  <sheetProtection/>
  <mergeCells count="94">
    <mergeCell ref="B1:P1"/>
    <mergeCell ref="D89:G89"/>
    <mergeCell ref="H89:K89"/>
    <mergeCell ref="L89:O89"/>
    <mergeCell ref="H81:K81"/>
    <mergeCell ref="L81:O81"/>
    <mergeCell ref="H88:K88"/>
    <mergeCell ref="L88:O88"/>
    <mergeCell ref="L79:O79"/>
    <mergeCell ref="H80:K80"/>
    <mergeCell ref="L80:O80"/>
    <mergeCell ref="H79:K79"/>
    <mergeCell ref="H67:K67"/>
    <mergeCell ref="L67:O67"/>
    <mergeCell ref="H68:K68"/>
    <mergeCell ref="L68:O68"/>
    <mergeCell ref="D49:G49"/>
    <mergeCell ref="H49:K49"/>
    <mergeCell ref="L49:O49"/>
    <mergeCell ref="L41:O41"/>
    <mergeCell ref="H41:K41"/>
    <mergeCell ref="D48:G48"/>
    <mergeCell ref="L38:O38"/>
    <mergeCell ref="L39:O39"/>
    <mergeCell ref="L40:O40"/>
    <mergeCell ref="L29:O29"/>
    <mergeCell ref="H48:K48"/>
    <mergeCell ref="L48:O48"/>
    <mergeCell ref="D27:G27"/>
    <mergeCell ref="H28:K28"/>
    <mergeCell ref="L28:O28"/>
    <mergeCell ref="D97:G97"/>
    <mergeCell ref="D96:G96"/>
    <mergeCell ref="H96:K96"/>
    <mergeCell ref="L69:O69"/>
    <mergeCell ref="H29:K29"/>
    <mergeCell ref="H37:K37"/>
    <mergeCell ref="L37:O37"/>
    <mergeCell ref="D120:G120"/>
    <mergeCell ref="H120:K120"/>
    <mergeCell ref="D108:O108"/>
    <mergeCell ref="D119:O119"/>
    <mergeCell ref="L96:O96"/>
    <mergeCell ref="H97:K97"/>
    <mergeCell ref="L97:O97"/>
    <mergeCell ref="L120:O120"/>
    <mergeCell ref="D132:O132"/>
    <mergeCell ref="D121:G121"/>
    <mergeCell ref="H121:K121"/>
    <mergeCell ref="L121:O121"/>
    <mergeCell ref="P14:P17"/>
    <mergeCell ref="H27:K27"/>
    <mergeCell ref="L27:O27"/>
    <mergeCell ref="D81:G81"/>
    <mergeCell ref="D69:G69"/>
    <mergeCell ref="H69:K69"/>
    <mergeCell ref="D41:G41"/>
    <mergeCell ref="E7:P8"/>
    <mergeCell ref="E10:P11"/>
    <mergeCell ref="D88:G88"/>
    <mergeCell ref="D80:G80"/>
    <mergeCell ref="D79:G79"/>
    <mergeCell ref="D68:G68"/>
    <mergeCell ref="D29:G29"/>
    <mergeCell ref="L26:O26"/>
    <mergeCell ref="D28:G28"/>
    <mergeCell ref="D38:G38"/>
    <mergeCell ref="D67:G67"/>
    <mergeCell ref="D40:G40"/>
    <mergeCell ref="D37:G37"/>
    <mergeCell ref="D56:G56"/>
    <mergeCell ref="H56:K56"/>
    <mergeCell ref="H38:K38"/>
    <mergeCell ref="D39:G39"/>
    <mergeCell ref="H39:K39"/>
    <mergeCell ref="H40:K40"/>
    <mergeCell ref="L56:O56"/>
    <mergeCell ref="D57:G57"/>
    <mergeCell ref="H57:K57"/>
    <mergeCell ref="L57:O57"/>
    <mergeCell ref="D14:G14"/>
    <mergeCell ref="H14:K14"/>
    <mergeCell ref="L14:O14"/>
    <mergeCell ref="D15:G15"/>
    <mergeCell ref="H15:K15"/>
    <mergeCell ref="L15:O15"/>
    <mergeCell ref="D18:G18"/>
    <mergeCell ref="L25:O25"/>
    <mergeCell ref="D26:G26"/>
    <mergeCell ref="H26:K26"/>
    <mergeCell ref="H18:K18"/>
    <mergeCell ref="L18:O18"/>
    <mergeCell ref="D25:G25"/>
    <mergeCell ref="H25:K25"/>
  </mergeCells>
  <printOptions/>
  <pageMargins left="0.1968503937007874" right="0.11811023622047245" top="0" bottom="0.11811023622047245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1</cp:lastModifiedBy>
  <cp:lastPrinted>2013-06-06T05:33:49Z</cp:lastPrinted>
  <dcterms:created xsi:type="dcterms:W3CDTF">2004-06-14T08:39:54Z</dcterms:created>
  <dcterms:modified xsi:type="dcterms:W3CDTF">2013-06-26T11:35:48Z</dcterms:modified>
  <cp:category/>
  <cp:version/>
  <cp:contentType/>
  <cp:contentStatus/>
</cp:coreProperties>
</file>