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820" windowWidth="16605" windowHeight="6300" activeTab="0"/>
  </bookViews>
  <sheets>
    <sheet name="Прайс опт" sheetId="1" r:id="rId1"/>
  </sheets>
  <definedNames/>
  <calcPr fullCalcOnLoad="1" refMode="R1C1"/>
</workbook>
</file>

<file path=xl/sharedStrings.xml><?xml version="1.0" encoding="utf-8"?>
<sst xmlns="http://schemas.openxmlformats.org/spreadsheetml/2006/main" count="255" uniqueCount="251">
  <si>
    <t>105C</t>
  </si>
  <si>
    <t>1012R</t>
  </si>
  <si>
    <t>Интросан (60 капc)</t>
  </si>
  <si>
    <t>Волшебные Волокна (288 г)</t>
  </si>
  <si>
    <t>Детокс Плюс (60 капс)</t>
  </si>
  <si>
    <t>5000CR</t>
  </si>
  <si>
    <t>Нутриклинз (180 капс)</t>
  </si>
  <si>
    <t>5000TR</t>
  </si>
  <si>
    <t>Нутриклинз (228 г)</t>
  </si>
  <si>
    <t>5000R</t>
  </si>
  <si>
    <t>Нутриклинз (456 г)</t>
  </si>
  <si>
    <t>Ангиоклинз (60 капс)</t>
  </si>
  <si>
    <t>Гепаклинз (60 капс)</t>
  </si>
  <si>
    <t>Нефроклинз (60 капс)</t>
  </si>
  <si>
    <t>Спириоклинз (60 капс)</t>
  </si>
  <si>
    <t>1000R</t>
  </si>
  <si>
    <t>Hовая Жизнь (90 капс)</t>
  </si>
  <si>
    <t>2000R</t>
  </si>
  <si>
    <t>Витабаланс 2000 (90 табл)</t>
  </si>
  <si>
    <t>Кальциевый Комплекс (180 капс)</t>
  </si>
  <si>
    <t>2060R</t>
  </si>
  <si>
    <t>Кальциевый Комплекс (90 капс)</t>
  </si>
  <si>
    <t>Коллоидное Серебро (118 мл)</t>
  </si>
  <si>
    <t>Коэнзим Q10 (60 капс)</t>
  </si>
  <si>
    <t>5001T</t>
  </si>
  <si>
    <t>Лецитин Премиум (142 г)</t>
  </si>
  <si>
    <t>5001R</t>
  </si>
  <si>
    <t>Лецитин Премиум (285 г)</t>
  </si>
  <si>
    <t>2006R</t>
  </si>
  <si>
    <t>Магнум C (60 табл)</t>
  </si>
  <si>
    <t>2010R</t>
  </si>
  <si>
    <t>Магнум А (120 капс)</t>
  </si>
  <si>
    <t>2010T</t>
  </si>
  <si>
    <t>Магнум А (80 капс)</t>
  </si>
  <si>
    <t>2063R</t>
  </si>
  <si>
    <t>Нейроэксель (80 г)</t>
  </si>
  <si>
    <t>Аргинин-Цинк (60 капс)</t>
  </si>
  <si>
    <t>Вита-эскорт (60 табл)</t>
  </si>
  <si>
    <t>4021T</t>
  </si>
  <si>
    <t>Вита-эскорт (30 табл)</t>
  </si>
  <si>
    <t>Йодоселен (60 капс)</t>
  </si>
  <si>
    <t>4027T</t>
  </si>
  <si>
    <t>Кубинол (30 капс)</t>
  </si>
  <si>
    <t>Мульти-Юнивит (60 табл)</t>
  </si>
  <si>
    <t>Омегалицин (60 капс)</t>
  </si>
  <si>
    <t>Спектрамин (60 капс)</t>
  </si>
  <si>
    <t>Цепролонг (60 табл)</t>
  </si>
  <si>
    <t>4032T</t>
  </si>
  <si>
    <t>Токоферит (30 капс)</t>
  </si>
  <si>
    <t>2062T</t>
  </si>
  <si>
    <t>Витатонус (30 капс)</t>
  </si>
  <si>
    <t>2004T</t>
  </si>
  <si>
    <t>Зеленая Защита (27 г)</t>
  </si>
  <si>
    <t>2005R</t>
  </si>
  <si>
    <t>Зеленое Волшебство (142 г)</t>
  </si>
  <si>
    <t>2005CR</t>
  </si>
  <si>
    <t>Зеленое Волшебство (150 капс)</t>
  </si>
  <si>
    <t>2005TR</t>
  </si>
  <si>
    <t>Зеленое Волшебство (27 г)</t>
  </si>
  <si>
    <t>Энергоцит (60 капс)</t>
  </si>
  <si>
    <t>Витавин+ (60 капс)</t>
  </si>
  <si>
    <t>7007T</t>
  </si>
  <si>
    <t>Витавин+ (30 капс)</t>
  </si>
  <si>
    <t>6000L</t>
  </si>
  <si>
    <t>Эликсир Молодости (71 г)</t>
  </si>
  <si>
    <t>Инвадерм (60 капс)</t>
  </si>
  <si>
    <t>7012T</t>
  </si>
  <si>
    <t>Инвадерм (30 капс)</t>
  </si>
  <si>
    <t>Инвазион (60 капс)</t>
  </si>
  <si>
    <t>Инвасап (60 табл)</t>
  </si>
  <si>
    <t>3000R</t>
  </si>
  <si>
    <t>2068R</t>
  </si>
  <si>
    <t>КСФ (60 табл)</t>
  </si>
  <si>
    <t>2068L</t>
  </si>
  <si>
    <t>КСФ (30 табл)</t>
  </si>
  <si>
    <t>3000PR</t>
  </si>
  <si>
    <t>Пробиотик Комплекс Про (80 г)</t>
  </si>
  <si>
    <t>3000PL</t>
  </si>
  <si>
    <t>Пробиотик Комплекс Про (40 г)</t>
  </si>
  <si>
    <t>Эхинацея+ (60 капс)</t>
  </si>
  <si>
    <t>7004T</t>
  </si>
  <si>
    <t>Эхинацея+ (30 капс)</t>
  </si>
  <si>
    <t>4028T</t>
  </si>
  <si>
    <t>Имулонг (30 капс)</t>
  </si>
  <si>
    <t>7014T</t>
  </si>
  <si>
    <t>4002T</t>
  </si>
  <si>
    <t>4030T</t>
  </si>
  <si>
    <t>Меновитол (30 капс)</t>
  </si>
  <si>
    <t>4031T</t>
  </si>
  <si>
    <t>Нимфовит (30 табл)</t>
  </si>
  <si>
    <t>Метаглюфит (60 капс)</t>
  </si>
  <si>
    <t>7015T</t>
  </si>
  <si>
    <t>Метаглюфит (30 капс)</t>
  </si>
  <si>
    <t>2008PR</t>
  </si>
  <si>
    <t>Витатрим Про (90 капс.)</t>
  </si>
  <si>
    <t>6021R</t>
  </si>
  <si>
    <t>Карб Мэйт (80 г)</t>
  </si>
  <si>
    <t>6021L</t>
  </si>
  <si>
    <t>Карб Мэйт (40 г)</t>
  </si>
  <si>
    <t>Супер Индол (60 капс)</t>
  </si>
  <si>
    <t>4029T</t>
  </si>
  <si>
    <t>Индофорт (30 табл)</t>
  </si>
  <si>
    <t>Фибромакс (90 капс)</t>
  </si>
  <si>
    <t>Артролон (60 капс)</t>
  </si>
  <si>
    <t>2020T</t>
  </si>
  <si>
    <t>Ультраклиа (30 капс)</t>
  </si>
  <si>
    <t>Кардиомакс (60 капс)</t>
  </si>
  <si>
    <t>Венулон (60 капс)</t>
  </si>
  <si>
    <t>Алодекс (60 табл)</t>
  </si>
  <si>
    <t>Априорикс (60 табл)</t>
  </si>
  <si>
    <t>Гингко Билоба+ (60 капс)</t>
  </si>
  <si>
    <t>7008T</t>
  </si>
  <si>
    <t>Гингко Билоба+ (30 капс)</t>
  </si>
  <si>
    <t>Оптимакс+ (60 капс)</t>
  </si>
  <si>
    <t>7006T</t>
  </si>
  <si>
    <t>Оптимакс+ (30 капс)</t>
  </si>
  <si>
    <t>Стрессион (60 капс)</t>
  </si>
  <si>
    <t>7013T</t>
  </si>
  <si>
    <t>Стрессион (30 капс)</t>
  </si>
  <si>
    <t>2054I</t>
  </si>
  <si>
    <t>Золотая Гинкго Билоба (60 капс)</t>
  </si>
  <si>
    <t>109R</t>
  </si>
  <si>
    <t>108R</t>
  </si>
  <si>
    <t>1015R</t>
  </si>
  <si>
    <t>150R</t>
  </si>
  <si>
    <t>151R</t>
  </si>
  <si>
    <t>F9008</t>
  </si>
  <si>
    <t>Энергетическая сауна</t>
  </si>
  <si>
    <t>Вкус Жизни</t>
  </si>
  <si>
    <t>Системная Очистка</t>
  </si>
  <si>
    <t>Россия, USD</t>
  </si>
  <si>
    <t xml:space="preserve"> РУБ</t>
  </si>
  <si>
    <t>код</t>
  </si>
  <si>
    <t>наименование</t>
  </si>
  <si>
    <t>ДЦ                              USD</t>
  </si>
  <si>
    <t>РЦ              USD</t>
  </si>
  <si>
    <t>Опт.                              РУБ</t>
  </si>
  <si>
    <t>Системное Восполнение</t>
  </si>
  <si>
    <t>Системное Укрепление</t>
  </si>
  <si>
    <t>Системная Профилактика</t>
  </si>
  <si>
    <t>Иммуномодуляторы</t>
  </si>
  <si>
    <t>Антиоксиданты</t>
  </si>
  <si>
    <t>Мочеполовая Система</t>
  </si>
  <si>
    <t>4002</t>
  </si>
  <si>
    <r>
      <t xml:space="preserve">Простакс, банка, 60 капс.   </t>
    </r>
    <r>
      <rPr>
        <sz val="12"/>
        <rFont val="Arial"/>
        <family val="2"/>
      </rPr>
      <t xml:space="preserve"> </t>
    </r>
  </si>
  <si>
    <r>
      <t>Простакс, банка, 30 ка</t>
    </r>
    <r>
      <rPr>
        <b/>
        <sz val="12"/>
        <rFont val="Arial"/>
        <family val="2"/>
      </rPr>
      <t xml:space="preserve">       </t>
    </r>
  </si>
  <si>
    <t xml:space="preserve">Полигамин, банка, 60 капс  </t>
  </si>
  <si>
    <r>
      <t xml:space="preserve">Клюквофит, банка, 60 капс. </t>
    </r>
  </si>
  <si>
    <t xml:space="preserve">Клюквофит, банка, 30 капс. </t>
  </si>
  <si>
    <t>Женское здоровье</t>
  </si>
  <si>
    <t>Сердечно-Сосудистая Система</t>
  </si>
  <si>
    <t>Желудочно-Кишечный Тракт</t>
  </si>
  <si>
    <t>Центральная Нервная Система</t>
  </si>
  <si>
    <t>Опорно-Двигательный аппарат</t>
  </si>
  <si>
    <t>Органы Зрения</t>
  </si>
  <si>
    <t>Онкопротекторы</t>
  </si>
  <si>
    <t>Уход за волосами</t>
  </si>
  <si>
    <t>Антипаразитарные</t>
  </si>
  <si>
    <t>Обмен Веществ</t>
  </si>
  <si>
    <t>Дата</t>
  </si>
  <si>
    <r>
      <t xml:space="preserve"> Сок Алоэ (236 мл) </t>
    </r>
    <r>
      <rPr>
        <sz val="8"/>
        <rFont val="Arial"/>
        <family val="2"/>
      </rPr>
      <t>Концентрированного</t>
    </r>
  </si>
  <si>
    <r>
      <t xml:space="preserve">Сок Алоэ с Клюквой (236 мл) </t>
    </r>
    <r>
      <rPr>
        <sz val="8"/>
        <rFont val="Arial"/>
        <family val="2"/>
      </rPr>
      <t>Концент.</t>
    </r>
  </si>
  <si>
    <r>
      <t xml:space="preserve">Сок Гранат-Мангустин (450 мл) </t>
    </r>
    <r>
      <rPr>
        <sz val="8"/>
        <rFont val="Arial"/>
        <family val="2"/>
      </rPr>
      <t>Концент.</t>
    </r>
  </si>
  <si>
    <r>
      <t>Cок Алоэ-Папайя-Асаи (450 мл)</t>
    </r>
    <r>
      <rPr>
        <sz val="8"/>
        <rFont val="Arial"/>
        <family val="2"/>
      </rPr>
      <t xml:space="preserve"> Концент.</t>
    </r>
  </si>
  <si>
    <t>Cок Черники с Гиалуроновой Кислотой, 
240 мл. Концентрированного сока</t>
  </si>
  <si>
    <t>Cок Черника – Гранат с Коллагеном, 
255 мл. Концентрированного сока</t>
  </si>
  <si>
    <t>Белая Чиа, Семена измельчённые 454 г.</t>
  </si>
  <si>
    <t>Омега Клюква  Ягоды (200 г)</t>
  </si>
  <si>
    <t>Омега Клюква Ягоды  (1100 г)</t>
  </si>
  <si>
    <t>Омега Вишня Ягоды (200 г)</t>
  </si>
  <si>
    <t>Омега Вишня Ягоды (1100 г)</t>
  </si>
  <si>
    <t>Омега Черника  Ягоды (200 г)</t>
  </si>
  <si>
    <t>Омега Черника Ягоды  (1100 г)</t>
  </si>
  <si>
    <t>Комплекс Лактобактерий 
Витабаланс 3000 (60 капс)</t>
  </si>
  <si>
    <t>Комплекс Растит. Ферментов (60 капс)</t>
  </si>
  <si>
    <t>Природное Равновесие (118 г)</t>
  </si>
  <si>
    <t>Освежающая кожу сыворотка (30 мл)</t>
  </si>
  <si>
    <t>2050S</t>
  </si>
  <si>
    <t>Вита В12, 30мл. (Спрей)</t>
  </si>
  <si>
    <t>Вита D3 , 30мл. (Спрей)</t>
  </si>
  <si>
    <t>2049S</t>
  </si>
  <si>
    <t xml:space="preserve">Проселл (90капс)
Коллаген и Гиалуроновая кислота, </t>
  </si>
  <si>
    <t xml:space="preserve"> продукция</t>
  </si>
  <si>
    <t>Серия Киви</t>
  </si>
  <si>
    <t>Крем для рук и ногтей</t>
  </si>
  <si>
    <t>Увлажняющий крем для лица</t>
  </si>
  <si>
    <t>Шампунь-кондиционер</t>
  </si>
  <si>
    <t xml:space="preserve">Серия Масло Чайного дерева </t>
  </si>
  <si>
    <t>Гель для умывания лица</t>
  </si>
  <si>
    <t>100% Масло чайного дерева</t>
  </si>
  <si>
    <t>Защитный крем</t>
  </si>
  <si>
    <t>Шампунь для всех типов волос</t>
  </si>
  <si>
    <t>Серия Термальная грязь</t>
  </si>
  <si>
    <t>Гель для душа</t>
  </si>
  <si>
    <t>Согревающий крем</t>
  </si>
  <si>
    <t>Серия Ланолин</t>
  </si>
  <si>
    <t>Бальзам после бритья</t>
  </si>
  <si>
    <t>Крем для кожи вокруг глаз</t>
  </si>
  <si>
    <t xml:space="preserve">Крем для лица с зеленым чаем </t>
  </si>
  <si>
    <t>Крем ля рук с Ромашкой и Алое Вера</t>
  </si>
  <si>
    <t xml:space="preserve">Крем для рук </t>
  </si>
  <si>
    <t>Крем-бальзам для ног</t>
  </si>
  <si>
    <t>Ночной крем с женьшенем</t>
  </si>
  <si>
    <t>Ночной крем с плацентой</t>
  </si>
  <si>
    <t>Очищающий гель для лица с Алое Вера</t>
  </si>
  <si>
    <t>Сыворотка для лица с витамином А</t>
  </si>
  <si>
    <t>Увлажняющий крем для лица с коллогеном</t>
  </si>
  <si>
    <t>Увлажняющий крем</t>
  </si>
  <si>
    <t>Серия Мед Чайного дерева</t>
  </si>
  <si>
    <t>Ночной восстанавливающий крем</t>
  </si>
  <si>
    <t>Ополаскиватель</t>
  </si>
  <si>
    <t>Очищающая эмульсия для лица</t>
  </si>
  <si>
    <t>Сахарный скраб</t>
  </si>
  <si>
    <t>Скраб для лица</t>
  </si>
  <si>
    <t>Солцезащитный крем</t>
  </si>
  <si>
    <t xml:space="preserve">Сыворотка для лица </t>
  </si>
  <si>
    <t>Шампунь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</si>
  <si>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</si>
  <si>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</si>
  <si>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</si>
  <si>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</si>
  <si>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</si>
  <si>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</si>
  <si>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</si>
  <si>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</si>
  <si>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</si>
  <si>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</si>
  <si>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</si>
  <si>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</si>
  <si>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</si>
  <si>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</si>
  <si>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</si>
  <si>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</si>
  <si>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</si>
  <si>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</si>
  <si>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</si>
  <si>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</si>
  <si>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</si>
  <si>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</si>
  <si>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</si>
  <si>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</si>
  <si>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</si>
  <si>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</si>
  <si>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</si>
  <si>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</si>
  <si>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</si>
  <si>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</si>
  <si>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</si>
  <si>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</si>
  <si>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</si>
  <si>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 xml:space="preserve"> Косметика.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</si>
</sst>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  <numFmt numFmtId="175" formatCode="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.##0.00_р_._-;\-* #.##0.00_р_._-;_-* &quot;-&quot;??_р_._-;_-@_-"/>
    <numFmt numFmtId="183" formatCode="[$$-409]#,##0.0"/>
    <numFmt numFmtId="184" formatCode="_-* #[$р.-419]_-;\-* #[$р.-419]_-;_-* &quot;-&quot;[$р.-419]_-;_-@_-"/>
    <numFmt numFmtId="185" formatCode="#,##0.00&quot;р.&quot;"/>
    <numFmt numFmtId="186" formatCode="#,##0&quot;р.&quot;"/>
    <numFmt numFmtId="187" formatCode="_-* #.00[$р.-419]_-;\-* #.00[$р.-419]_-;_-* &quot;-&quot;[$р.-419]_-;_-@_-"/>
    <numFmt numFmtId="188" formatCode="#.##0.00"/>
    <numFmt numFmtId="189" formatCode="#,##0.00_р_."/>
    <numFmt numFmtId="190" formatCode="_-* #,##0_р_._-;\-* #,##0_р_._-;_-* &quot;-&quot;??_р_._-;_-@_-"/>
    <numFmt numFmtId="191" formatCode="[$$-409]#,##0.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9"/>
      <color indexed="12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i/>
      <sz val="10"/>
      <color indexed="12"/>
      <name val="Arial Cyr"/>
      <family val="0"/>
    </font>
    <font>
      <b/>
      <i/>
      <sz val="14"/>
      <name val="Arial Cyr"/>
      <family val="0"/>
    </font>
    <font>
      <sz val="12"/>
      <name val="Arial Cyr"/>
      <family val="0"/>
    </font>
    <font>
      <i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17"/>
      <name val="Arial Cyr"/>
      <family val="0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2" fontId="3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5" fillId="0" borderId="0" xfId="54">
      <alignment/>
      <protection/>
    </xf>
    <xf numFmtId="185" fontId="8" fillId="7" borderId="12" xfId="54" applyNumberFormat="1" applyFont="1" applyFill="1" applyBorder="1">
      <alignment/>
      <protection/>
    </xf>
    <xf numFmtId="186" fontId="5" fillId="0" borderId="0" xfId="54" applyNumberFormat="1">
      <alignment/>
      <protection/>
    </xf>
    <xf numFmtId="185" fontId="5" fillId="7" borderId="12" xfId="54" applyNumberFormat="1" applyFill="1" applyBorder="1" applyAlignment="1">
      <alignment horizontal="center" vertical="center"/>
      <protection/>
    </xf>
    <xf numFmtId="0" fontId="3" fillId="7" borderId="12" xfId="55" applyFont="1" applyFill="1" applyBorder="1" applyAlignment="1">
      <alignment horizontal="center" vertical="center"/>
      <protection/>
    </xf>
    <xf numFmtId="183" fontId="7" fillId="7" borderId="12" xfId="65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/>
      <protection/>
    </xf>
    <xf numFmtId="185" fontId="11" fillId="0" borderId="13" xfId="54" applyNumberFormat="1" applyFont="1" applyBorder="1">
      <alignment/>
      <protection/>
    </xf>
    <xf numFmtId="0" fontId="11" fillId="0" borderId="0" xfId="54" applyFont="1">
      <alignment/>
      <protection/>
    </xf>
    <xf numFmtId="185" fontId="11" fillId="0" borderId="12" xfId="54" applyNumberFormat="1" applyFont="1" applyBorder="1">
      <alignment/>
      <protection/>
    </xf>
    <xf numFmtId="0" fontId="4" fillId="0" borderId="10" xfId="53" applyFont="1" applyFill="1" applyBorder="1" applyAlignment="1">
      <alignment/>
      <protection/>
    </xf>
    <xf numFmtId="0" fontId="36" fillId="0" borderId="0" xfId="54" applyFont="1">
      <alignment/>
      <protection/>
    </xf>
    <xf numFmtId="0" fontId="5" fillId="0" borderId="0" xfId="54" applyFill="1">
      <alignment/>
      <protection/>
    </xf>
    <xf numFmtId="185" fontId="5" fillId="0" borderId="0" xfId="54" applyNumberFormat="1">
      <alignment/>
      <protection/>
    </xf>
    <xf numFmtId="49" fontId="2" fillId="0" borderId="0" xfId="54" applyNumberFormat="1" applyFont="1">
      <alignment/>
      <protection/>
    </xf>
    <xf numFmtId="183" fontId="0" fillId="0" borderId="12" xfId="65" applyNumberFormat="1" applyFont="1" applyFill="1" applyBorder="1" applyAlignment="1">
      <alignment horizontal="center" vertical="center"/>
    </xf>
    <xf numFmtId="0" fontId="37" fillId="0" borderId="0" xfId="54" applyFont="1">
      <alignment/>
      <protection/>
    </xf>
    <xf numFmtId="0" fontId="34" fillId="24" borderId="10" xfId="0" applyFont="1" applyFill="1" applyBorder="1" applyAlignment="1">
      <alignment horizontal="left"/>
    </xf>
    <xf numFmtId="185" fontId="38" fillId="0" borderId="12" xfId="54" applyNumberFormat="1" applyFont="1" applyBorder="1">
      <alignment/>
      <protection/>
    </xf>
    <xf numFmtId="0" fontId="39" fillId="0" borderId="0" xfId="54" applyFont="1">
      <alignment/>
      <protection/>
    </xf>
    <xf numFmtId="0" fontId="34" fillId="24" borderId="10" xfId="0" applyFont="1" applyFill="1" applyBorder="1" applyAlignment="1">
      <alignment/>
    </xf>
    <xf numFmtId="185" fontId="40" fillId="0" borderId="12" xfId="54" applyNumberFormat="1" applyFont="1" applyBorder="1">
      <alignment/>
      <protection/>
    </xf>
    <xf numFmtId="0" fontId="0" fillId="0" borderId="11" xfId="0" applyFill="1" applyBorder="1" applyAlignment="1">
      <alignment/>
    </xf>
    <xf numFmtId="183" fontId="7" fillId="7" borderId="13" xfId="65" applyNumberFormat="1" applyFont="1" applyFill="1" applyBorder="1" applyAlignment="1">
      <alignment horizontal="center" vertical="center" wrapText="1"/>
    </xf>
    <xf numFmtId="0" fontId="7" fillId="24" borderId="0" xfId="54" applyFont="1" applyFill="1">
      <alignment/>
      <protection/>
    </xf>
    <xf numFmtId="184" fontId="41" fillId="0" borderId="12" xfId="65" applyNumberFormat="1" applyFont="1" applyBorder="1" applyAlignment="1">
      <alignment/>
    </xf>
    <xf numFmtId="183" fontId="41" fillId="7" borderId="12" xfId="65" applyNumberFormat="1" applyFont="1" applyFill="1" applyBorder="1" applyAlignment="1">
      <alignment horizontal="center" vertical="center" wrapText="1"/>
    </xf>
    <xf numFmtId="183" fontId="13" fillId="7" borderId="12" xfId="65" applyNumberFormat="1" applyFont="1" applyFill="1" applyBorder="1" applyAlignment="1">
      <alignment horizontal="center" vertical="center" wrapText="1"/>
    </xf>
    <xf numFmtId="184" fontId="13" fillId="7" borderId="12" xfId="65" applyNumberFormat="1" applyFont="1" applyFill="1" applyBorder="1" applyAlignment="1">
      <alignment horizontal="center" vertical="center" wrapText="1"/>
    </xf>
    <xf numFmtId="183" fontId="13" fillId="7" borderId="14" xfId="65" applyNumberFormat="1" applyFont="1" applyFill="1" applyBorder="1" applyAlignment="1">
      <alignment horizontal="center" vertical="center" wrapText="1"/>
    </xf>
    <xf numFmtId="183" fontId="13" fillId="7" borderId="13" xfId="65" applyNumberFormat="1" applyFont="1" applyFill="1" applyBorder="1" applyAlignment="1">
      <alignment horizontal="center" vertical="center" wrapText="1"/>
    </xf>
    <xf numFmtId="184" fontId="13" fillId="7" borderId="13" xfId="65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/>
    </xf>
    <xf numFmtId="184" fontId="13" fillId="0" borderId="12" xfId="65" applyNumberFormat="1" applyFont="1" applyBorder="1" applyAlignment="1">
      <alignment/>
    </xf>
    <xf numFmtId="2" fontId="13" fillId="0" borderId="11" xfId="53" applyNumberFormat="1" applyFont="1" applyFill="1" applyBorder="1" applyAlignment="1">
      <alignment horizontal="center" vertical="center"/>
      <protection/>
    </xf>
    <xf numFmtId="183" fontId="14" fillId="0" borderId="15" xfId="65" applyNumberFormat="1" applyFont="1" applyFill="1" applyBorder="1" applyAlignment="1">
      <alignment horizontal="center" vertical="center"/>
    </xf>
    <xf numFmtId="184" fontId="13" fillId="0" borderId="13" xfId="65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13" fillId="0" borderId="10" xfId="53" applyNumberFormat="1" applyFont="1" applyFill="1" applyBorder="1" applyAlignment="1">
      <alignment horizontal="center" vertical="center"/>
      <protection/>
    </xf>
    <xf numFmtId="183" fontId="14" fillId="0" borderId="12" xfId="65" applyNumberFormat="1" applyFont="1" applyFill="1" applyBorder="1" applyAlignment="1">
      <alignment horizontal="center" vertical="center"/>
    </xf>
    <xf numFmtId="2" fontId="4" fillId="0" borderId="10" xfId="53" applyNumberFormat="1" applyFont="1" applyFill="1" applyBorder="1" applyAlignment="1">
      <alignment horizontal="center" vertical="center"/>
      <protection/>
    </xf>
    <xf numFmtId="189" fontId="4" fillId="0" borderId="10" xfId="53" applyNumberFormat="1" applyFont="1" applyFill="1" applyBorder="1" applyAlignment="1">
      <alignment horizontal="center" vertical="center"/>
      <protection/>
    </xf>
    <xf numFmtId="189" fontId="13" fillId="0" borderId="10" xfId="65" applyNumberFormat="1" applyFont="1" applyFill="1" applyBorder="1" applyAlignment="1">
      <alignment horizontal="center" vertical="center"/>
    </xf>
    <xf numFmtId="183" fontId="6" fillId="0" borderId="0" xfId="65" applyNumberFormat="1" applyFont="1" applyAlignment="1">
      <alignment horizontal="center" vertical="center"/>
    </xf>
    <xf numFmtId="183" fontId="6" fillId="0" borderId="0" xfId="65" applyNumberFormat="1" applyFont="1" applyFill="1" applyAlignment="1">
      <alignment horizontal="center" vertical="center"/>
    </xf>
    <xf numFmtId="184" fontId="5" fillId="0" borderId="0" xfId="65" applyNumberFormat="1" applyFont="1" applyAlignment="1">
      <alignment/>
    </xf>
    <xf numFmtId="185" fontId="5" fillId="0" borderId="0" xfId="54" applyNumberFormat="1" applyFont="1">
      <alignment/>
      <protection/>
    </xf>
    <xf numFmtId="0" fontId="34" fillId="24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187" fontId="42" fillId="7" borderId="12" xfId="65" applyNumberFormat="1" applyFont="1" applyFill="1" applyBorder="1" applyAlignment="1">
      <alignment/>
    </xf>
    <xf numFmtId="185" fontId="42" fillId="7" borderId="12" xfId="54" applyNumberFormat="1" applyFont="1" applyFill="1" applyBorder="1">
      <alignment/>
      <protection/>
    </xf>
    <xf numFmtId="0" fontId="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183" fontId="41" fillId="24" borderId="12" xfId="65" applyNumberFormat="1" applyFont="1" applyFill="1" applyBorder="1" applyAlignment="1">
      <alignment horizontal="center" vertical="center" wrapText="1"/>
    </xf>
    <xf numFmtId="185" fontId="38" fillId="24" borderId="12" xfId="54" applyNumberFormat="1" applyFont="1" applyFill="1" applyBorder="1">
      <alignment/>
      <protection/>
    </xf>
    <xf numFmtId="0" fontId="37" fillId="24" borderId="0" xfId="54" applyFont="1" applyFill="1">
      <alignment/>
      <protection/>
    </xf>
    <xf numFmtId="2" fontId="37" fillId="24" borderId="0" xfId="54" applyNumberFormat="1" applyFont="1" applyFill="1">
      <alignment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34" fillId="0" borderId="10" xfId="53" applyFont="1" applyFill="1" applyBorder="1" applyAlignment="1">
      <alignment horizontal="left" vertical="center" wrapText="1"/>
      <protection/>
    </xf>
    <xf numFmtId="0" fontId="35" fillId="0" borderId="10" xfId="53" applyFont="1" applyFill="1" applyBorder="1" applyAlignment="1">
      <alignment wrapText="1"/>
      <protection/>
    </xf>
    <xf numFmtId="0" fontId="43" fillId="0" borderId="0" xfId="0" applyFont="1" applyAlignment="1">
      <alignment horizontal="center" vertical="center" wrapText="1"/>
    </xf>
    <xf numFmtId="184" fontId="41" fillId="0" borderId="12" xfId="65" applyNumberFormat="1" applyFont="1" applyBorder="1" applyAlignment="1">
      <alignment horizontal="center" vertical="center"/>
    </xf>
    <xf numFmtId="185" fontId="38" fillId="0" borderId="12" xfId="54" applyNumberFormat="1" applyFont="1" applyBorder="1" applyAlignment="1">
      <alignment vertical="center"/>
      <protection/>
    </xf>
    <xf numFmtId="0" fontId="44" fillId="0" borderId="0" xfId="0" applyFont="1" applyAlignment="1">
      <alignment horizontal="left" vertical="center" wrapText="1"/>
    </xf>
    <xf numFmtId="184" fontId="37" fillId="0" borderId="12" xfId="65" applyNumberFormat="1" applyFont="1" applyBorder="1" applyAlignment="1">
      <alignment horizontal="center" vertical="center"/>
    </xf>
    <xf numFmtId="183" fontId="37" fillId="7" borderId="12" xfId="65" applyNumberFormat="1" applyFont="1" applyFill="1" applyBorder="1" applyAlignment="1">
      <alignment horizontal="center" vertical="center" wrapText="1"/>
    </xf>
    <xf numFmtId="185" fontId="38" fillId="0" borderId="12" xfId="54" applyNumberFormat="1" applyFont="1" applyBorder="1" applyAlignment="1">
      <alignment horizontal="center" vertical="center"/>
      <protection/>
    </xf>
    <xf numFmtId="0" fontId="37" fillId="0" borderId="0" xfId="54" applyFont="1" applyAlignment="1">
      <alignment horizontal="center" vertical="center"/>
      <protection/>
    </xf>
    <xf numFmtId="49" fontId="2" fillId="7" borderId="12" xfId="55" applyNumberFormat="1" applyFont="1" applyFill="1" applyBorder="1" applyAlignment="1">
      <alignment horizontal="left" vertical="center"/>
      <protection/>
    </xf>
    <xf numFmtId="49" fontId="2" fillId="24" borderId="14" xfId="55" applyNumberFormat="1" applyFont="1" applyFill="1" applyBorder="1" applyAlignment="1">
      <alignment horizontal="left" vertical="center"/>
      <protection/>
    </xf>
    <xf numFmtId="0" fontId="2" fillId="0" borderId="11" xfId="53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/>
    </xf>
    <xf numFmtId="0" fontId="45" fillId="0" borderId="12" xfId="0" applyFont="1" applyBorder="1" applyAlignment="1">
      <alignment horizontal="left" vertical="center" wrapText="1"/>
    </xf>
    <xf numFmtId="0" fontId="35" fillId="0" borderId="12" xfId="53" applyFont="1" applyFill="1" applyBorder="1" applyAlignment="1">
      <alignment horizontal="left" vertical="center"/>
      <protection/>
    </xf>
    <xf numFmtId="2" fontId="35" fillId="0" borderId="12" xfId="53" applyNumberFormat="1" applyFont="1" applyFill="1" applyBorder="1" applyAlignment="1">
      <alignment horizontal="center" vertical="center"/>
      <protection/>
    </xf>
    <xf numFmtId="183" fontId="46" fillId="0" borderId="12" xfId="65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/>
    </xf>
    <xf numFmtId="184" fontId="41" fillId="24" borderId="17" xfId="65" applyNumberFormat="1" applyFont="1" applyFill="1" applyBorder="1" applyAlignment="1">
      <alignment/>
    </xf>
    <xf numFmtId="0" fontId="34" fillId="24" borderId="18" xfId="0" applyFont="1" applyFill="1" applyBorder="1" applyAlignment="1">
      <alignment horizontal="left"/>
    </xf>
    <xf numFmtId="0" fontId="35" fillId="24" borderId="19" xfId="0" applyFont="1" applyFill="1" applyBorder="1" applyAlignment="1">
      <alignment/>
    </xf>
    <xf numFmtId="2" fontId="35" fillId="24" borderId="16" xfId="0" applyNumberFormat="1" applyFont="1" applyFill="1" applyBorder="1" applyAlignment="1">
      <alignment/>
    </xf>
    <xf numFmtId="49" fontId="2" fillId="0" borderId="12" xfId="54" applyNumberFormat="1" applyFont="1" applyBorder="1">
      <alignment/>
      <protection/>
    </xf>
    <xf numFmtId="0" fontId="7" fillId="0" borderId="12" xfId="54" applyFont="1" applyBorder="1">
      <alignment/>
      <protection/>
    </xf>
    <xf numFmtId="183" fontId="6" fillId="0" borderId="12" xfId="65" applyNumberFormat="1" applyFont="1" applyBorder="1" applyAlignment="1">
      <alignment horizontal="center" vertical="center"/>
    </xf>
    <xf numFmtId="183" fontId="6" fillId="0" borderId="12" xfId="65" applyNumberFormat="1" applyFont="1" applyFill="1" applyBorder="1" applyAlignment="1">
      <alignment horizontal="center" vertical="center"/>
    </xf>
    <xf numFmtId="184" fontId="5" fillId="0" borderId="12" xfId="65" applyNumberFormat="1" applyFont="1" applyBorder="1" applyAlignment="1">
      <alignment/>
    </xf>
    <xf numFmtId="0" fontId="5" fillId="0" borderId="12" xfId="54" applyFont="1" applyBorder="1">
      <alignment/>
      <protection/>
    </xf>
    <xf numFmtId="184" fontId="13" fillId="0" borderId="12" xfId="65" applyNumberFormat="1" applyFont="1" applyBorder="1" applyAlignment="1">
      <alignment/>
    </xf>
    <xf numFmtId="0" fontId="12" fillId="7" borderId="20" xfId="54" applyFont="1" applyFill="1" applyBorder="1" applyAlignment="1">
      <alignment horizontal="center" wrapText="1"/>
      <protection/>
    </xf>
    <xf numFmtId="0" fontId="12" fillId="7" borderId="14" xfId="54" applyFont="1" applyFill="1" applyBorder="1" applyAlignment="1">
      <alignment horizontal="center" wrapText="1"/>
      <protection/>
    </xf>
    <xf numFmtId="0" fontId="12" fillId="7" borderId="21" xfId="54" applyFont="1" applyFill="1" applyBorder="1" applyAlignment="1">
      <alignment horizontal="center" wrapText="1"/>
      <protection/>
    </xf>
    <xf numFmtId="0" fontId="9" fillId="7" borderId="12" xfId="55" applyFont="1" applyFill="1" applyBorder="1" applyAlignment="1">
      <alignment horizontal="center" vertical="center" wrapText="1"/>
      <protection/>
    </xf>
    <xf numFmtId="183" fontId="5" fillId="7" borderId="12" xfId="54" applyNumberFormat="1" applyFont="1" applyFill="1" applyBorder="1" applyAlignment="1">
      <alignment horizontal="center" vertical="center"/>
      <protection/>
    </xf>
    <xf numFmtId="183" fontId="10" fillId="7" borderId="12" xfId="54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рсия июнь  Акции  DENGI_tut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Y162"/>
  <sheetViews>
    <sheetView tabSelected="1" zoomScalePageLayoutView="0" workbookViewId="0" topLeftCell="A1">
      <pane xSplit="7" ySplit="3" topLeftCell="H109" activePane="bottomRight" state="frozen"/>
      <selection pane="topLeft" activeCell="A1" sqref="A1"/>
      <selection pane="topRight" activeCell="K1" sqref="K1"/>
      <selection pane="bottomLeft" activeCell="A5" sqref="A5"/>
      <selection pane="bottomRight" activeCell="I126" sqref="I126"/>
    </sheetView>
  </sheetViews>
  <sheetFormatPr defaultColWidth="8.00390625" defaultRowHeight="12.75"/>
  <cols>
    <col min="1" max="1" width="7.421875" style="21" customWidth="1"/>
    <col min="2" max="2" width="39.00390625" style="7" customWidth="1"/>
    <col min="3" max="3" width="11.421875" style="50" hidden="1" customWidth="1"/>
    <col min="4" max="4" width="11.421875" style="51" hidden="1" customWidth="1"/>
    <col min="5" max="5" width="11.421875" style="52" customWidth="1"/>
    <col min="6" max="6" width="0.13671875" style="53" customWidth="1"/>
    <col min="7" max="7" width="3.421875" style="20" hidden="1" customWidth="1"/>
    <col min="8" max="8" width="10.8515625" style="7" customWidth="1"/>
    <col min="9" max="16384" width="8.00390625" style="7" customWidth="1"/>
  </cols>
  <sheetData>
    <row r="1" spans="1:8" ht="24.75" customHeight="1">
      <c r="A1" s="98"/>
      <c r="B1" s="99"/>
      <c r="C1" s="99"/>
      <c r="D1" s="100"/>
      <c r="E1" s="56">
        <v>32</v>
      </c>
      <c r="F1" s="57"/>
      <c r="G1" s="8"/>
      <c r="H1" s="9"/>
    </row>
    <row r="2" spans="1:7" ht="24.75" customHeight="1">
      <c r="A2" s="101" t="s">
        <v>159</v>
      </c>
      <c r="B2" s="101"/>
      <c r="C2" s="102" t="s">
        <v>130</v>
      </c>
      <c r="D2" s="102"/>
      <c r="E2" s="103" t="s">
        <v>131</v>
      </c>
      <c r="F2" s="103"/>
      <c r="G2" s="10"/>
    </row>
    <row r="3" spans="1:7" ht="32.25" customHeight="1">
      <c r="A3" s="77" t="s">
        <v>132</v>
      </c>
      <c r="B3" s="11" t="s">
        <v>133</v>
      </c>
      <c r="C3" s="34" t="s">
        <v>134</v>
      </c>
      <c r="D3" s="34" t="s">
        <v>135</v>
      </c>
      <c r="E3" s="35" t="s">
        <v>136</v>
      </c>
      <c r="F3" s="34">
        <f>E1</f>
        <v>32</v>
      </c>
      <c r="G3" s="12"/>
    </row>
    <row r="4" spans="1:7" ht="24.75" customHeight="1">
      <c r="A4" s="78"/>
      <c r="B4" s="31" t="s">
        <v>182</v>
      </c>
      <c r="C4" s="36"/>
      <c r="D4" s="37"/>
      <c r="E4" s="38"/>
      <c r="F4" s="34"/>
      <c r="G4" s="30"/>
    </row>
    <row r="5" spans="1:7" s="26" customFormat="1" ht="15">
      <c r="A5" s="24" t="s">
        <v>126</v>
      </c>
      <c r="B5" s="27" t="s">
        <v>127</v>
      </c>
      <c r="C5" s="4">
        <v>1475</v>
      </c>
      <c r="D5" s="4">
        <v>1917.5</v>
      </c>
      <c r="E5" s="32">
        <f>C5*F5</f>
        <v>47200</v>
      </c>
      <c r="F5" s="33">
        <f>E1</f>
        <v>32</v>
      </c>
      <c r="G5" s="28" t="e">
        <f>#REF!</f>
        <v>#REF!</v>
      </c>
    </row>
    <row r="6" spans="1:7" s="15" customFormat="1" ht="19.5" customHeight="1">
      <c r="A6" s="79"/>
      <c r="B6" s="13" t="s">
        <v>128</v>
      </c>
      <c r="C6" s="41"/>
      <c r="D6" s="42"/>
      <c r="E6" s="43"/>
      <c r="F6" s="34"/>
      <c r="G6" s="14"/>
    </row>
    <row r="7" spans="1:7" s="15" customFormat="1" ht="18.75" customHeight="1">
      <c r="A7" s="6">
        <v>105</v>
      </c>
      <c r="B7" s="29" t="s">
        <v>160</v>
      </c>
      <c r="C7" s="44">
        <v>12.95</v>
      </c>
      <c r="D7" s="44">
        <v>16.85</v>
      </c>
      <c r="E7" s="40">
        <f>C7*F7</f>
        <v>414.4</v>
      </c>
      <c r="F7" s="34">
        <f>E1</f>
        <v>32</v>
      </c>
      <c r="G7" s="16" t="e">
        <f>#REF!</f>
        <v>#REF!</v>
      </c>
    </row>
    <row r="8" spans="1:7" ht="18.75" customHeight="1">
      <c r="A8" s="2" t="s">
        <v>0</v>
      </c>
      <c r="B8" s="5" t="s">
        <v>161</v>
      </c>
      <c r="C8" s="39">
        <v>18.7</v>
      </c>
      <c r="D8" s="39">
        <v>24.3</v>
      </c>
      <c r="E8" s="40">
        <f aca="true" t="shared" si="0" ref="E8:E18">C8*F8</f>
        <v>598.4</v>
      </c>
      <c r="F8" s="34">
        <f>E1</f>
        <v>32</v>
      </c>
      <c r="G8" s="16" t="e">
        <f>G7</f>
        <v>#REF!</v>
      </c>
    </row>
    <row r="9" spans="1:7" ht="18.75" customHeight="1">
      <c r="A9" s="2">
        <v>106</v>
      </c>
      <c r="B9" s="5" t="s">
        <v>162</v>
      </c>
      <c r="C9" s="39">
        <v>37.6</v>
      </c>
      <c r="D9" s="39">
        <v>48.9</v>
      </c>
      <c r="E9" s="40">
        <f t="shared" si="0"/>
        <v>1203.2</v>
      </c>
      <c r="F9" s="34">
        <f>E1</f>
        <v>32</v>
      </c>
      <c r="G9" s="16" t="e">
        <f aca="true" t="shared" si="1" ref="G9:G17">G8</f>
        <v>#REF!</v>
      </c>
    </row>
    <row r="10" spans="1:7" ht="18.75" customHeight="1">
      <c r="A10" s="2">
        <v>110</v>
      </c>
      <c r="B10" s="5" t="s">
        <v>163</v>
      </c>
      <c r="C10" s="39">
        <v>29.1</v>
      </c>
      <c r="D10" s="39">
        <v>37.8</v>
      </c>
      <c r="E10" s="40">
        <f t="shared" si="0"/>
        <v>931.2</v>
      </c>
      <c r="F10" s="34">
        <f>E1</f>
        <v>32</v>
      </c>
      <c r="G10" s="16" t="e">
        <f t="shared" si="1"/>
        <v>#REF!</v>
      </c>
    </row>
    <row r="11" spans="1:7" s="26" customFormat="1" ht="30" customHeight="1">
      <c r="A11" s="24" t="s">
        <v>124</v>
      </c>
      <c r="B11" s="54" t="s">
        <v>164</v>
      </c>
      <c r="C11" s="4">
        <v>21.7</v>
      </c>
      <c r="D11" s="4">
        <v>28.2</v>
      </c>
      <c r="E11" s="32">
        <f t="shared" si="0"/>
        <v>694.4</v>
      </c>
      <c r="F11" s="33">
        <f>E1</f>
        <v>32</v>
      </c>
      <c r="G11" s="28" t="e">
        <f t="shared" si="1"/>
        <v>#REF!</v>
      </c>
    </row>
    <row r="12" spans="1:7" s="26" customFormat="1" ht="26.25" customHeight="1">
      <c r="A12" s="24" t="s">
        <v>125</v>
      </c>
      <c r="B12" s="54" t="s">
        <v>165</v>
      </c>
      <c r="C12" s="4">
        <v>17.9</v>
      </c>
      <c r="D12" s="4">
        <v>23.3</v>
      </c>
      <c r="E12" s="32">
        <f t="shared" si="0"/>
        <v>572.8</v>
      </c>
      <c r="F12" s="33">
        <f>E1</f>
        <v>32</v>
      </c>
      <c r="G12" s="28" t="e">
        <f t="shared" si="1"/>
        <v>#REF!</v>
      </c>
    </row>
    <row r="13" spans="1:7" s="26" customFormat="1" ht="21.75" customHeight="1">
      <c r="A13" s="24" t="s">
        <v>123</v>
      </c>
      <c r="B13" s="27" t="s">
        <v>166</v>
      </c>
      <c r="C13" s="4">
        <v>28.5</v>
      </c>
      <c r="D13" s="4">
        <v>37.1</v>
      </c>
      <c r="E13" s="32">
        <f t="shared" si="0"/>
        <v>912</v>
      </c>
      <c r="F13" s="33">
        <f>E1</f>
        <v>32</v>
      </c>
      <c r="G13" s="28" t="e">
        <f t="shared" si="1"/>
        <v>#REF!</v>
      </c>
    </row>
    <row r="14" spans="1:7" ht="15.75" customHeight="1">
      <c r="A14" s="2" t="s">
        <v>1</v>
      </c>
      <c r="B14" s="5" t="s">
        <v>167</v>
      </c>
      <c r="C14" s="39">
        <v>11.2</v>
      </c>
      <c r="D14" s="39">
        <v>14.6</v>
      </c>
      <c r="E14" s="40">
        <f t="shared" si="0"/>
        <v>358.4</v>
      </c>
      <c r="F14" s="34">
        <f>E1</f>
        <v>32</v>
      </c>
      <c r="G14" s="16" t="e">
        <f t="shared" si="1"/>
        <v>#REF!</v>
      </c>
    </row>
    <row r="15" spans="1:7" ht="15.75" customHeight="1">
      <c r="A15" s="2">
        <v>1012</v>
      </c>
      <c r="B15" s="5" t="s">
        <v>168</v>
      </c>
      <c r="C15" s="39">
        <v>52.8</v>
      </c>
      <c r="D15" s="39">
        <v>68.6</v>
      </c>
      <c r="E15" s="40">
        <f t="shared" si="0"/>
        <v>1689.6</v>
      </c>
      <c r="F15" s="34">
        <f>E1</f>
        <v>32</v>
      </c>
      <c r="G15" s="16" t="e">
        <f t="shared" si="1"/>
        <v>#REF!</v>
      </c>
    </row>
    <row r="16" spans="1:7" ht="15.75" customHeight="1">
      <c r="A16" s="2" t="s">
        <v>121</v>
      </c>
      <c r="B16" s="5" t="s">
        <v>169</v>
      </c>
      <c r="C16" s="39">
        <v>14.2</v>
      </c>
      <c r="D16" s="39">
        <v>18.5</v>
      </c>
      <c r="E16" s="40">
        <f t="shared" si="0"/>
        <v>454.4</v>
      </c>
      <c r="F16" s="34">
        <f>E1</f>
        <v>32</v>
      </c>
      <c r="G16" s="16" t="e">
        <f t="shared" si="1"/>
        <v>#REF!</v>
      </c>
    </row>
    <row r="17" spans="1:7" ht="15.75" customHeight="1">
      <c r="A17" s="2">
        <v>109</v>
      </c>
      <c r="B17" s="5" t="s">
        <v>170</v>
      </c>
      <c r="C17" s="39">
        <v>64.3</v>
      </c>
      <c r="D17" s="39">
        <v>83.6</v>
      </c>
      <c r="E17" s="40">
        <f t="shared" si="0"/>
        <v>2057.6</v>
      </c>
      <c r="F17" s="34">
        <f>E1</f>
        <v>32</v>
      </c>
      <c r="G17" s="16" t="e">
        <f t="shared" si="1"/>
        <v>#REF!</v>
      </c>
    </row>
    <row r="18" spans="1:7" ht="15.75" customHeight="1">
      <c r="A18" s="2" t="s">
        <v>122</v>
      </c>
      <c r="B18" s="5" t="s">
        <v>171</v>
      </c>
      <c r="C18" s="39">
        <v>15.7</v>
      </c>
      <c r="D18" s="39">
        <v>20.3</v>
      </c>
      <c r="E18" s="40">
        <f t="shared" si="0"/>
        <v>502.4</v>
      </c>
      <c r="F18" s="34">
        <f>E1</f>
        <v>32</v>
      </c>
      <c r="G18" s="16" t="e">
        <f>G13</f>
        <v>#REF!</v>
      </c>
    </row>
    <row r="19" spans="1:7" ht="15.75" customHeight="1">
      <c r="A19" s="2">
        <v>108</v>
      </c>
      <c r="B19" s="5" t="s">
        <v>172</v>
      </c>
      <c r="C19" s="39">
        <v>70.8</v>
      </c>
      <c r="D19" s="39">
        <v>92</v>
      </c>
      <c r="E19" s="40">
        <f>C19*F19</f>
        <v>2265.6</v>
      </c>
      <c r="F19" s="34">
        <f>E1</f>
        <v>32</v>
      </c>
      <c r="G19" s="16" t="e">
        <f>G14</f>
        <v>#REF!</v>
      </c>
    </row>
    <row r="20" spans="1:7" ht="15.75" customHeight="1">
      <c r="A20" s="66"/>
      <c r="B20" s="13" t="s">
        <v>129</v>
      </c>
      <c r="C20" s="45"/>
      <c r="D20" s="46"/>
      <c r="E20" s="40"/>
      <c r="F20" s="34">
        <f>E1</f>
        <v>32</v>
      </c>
      <c r="G20" s="16"/>
    </row>
    <row r="21" spans="1:7" ht="15.75" customHeight="1">
      <c r="A21" s="2">
        <v>4005</v>
      </c>
      <c r="B21" s="1" t="s">
        <v>12</v>
      </c>
      <c r="C21" s="39">
        <v>22.9</v>
      </c>
      <c r="D21" s="39">
        <v>29.8</v>
      </c>
      <c r="E21" s="40">
        <f>C21*F21</f>
        <v>732.8</v>
      </c>
      <c r="F21" s="34">
        <f>E1</f>
        <v>32</v>
      </c>
      <c r="G21" s="16" t="e">
        <f>G16</f>
        <v>#REF!</v>
      </c>
    </row>
    <row r="22" spans="1:7" ht="15.75" customHeight="1">
      <c r="A22" s="2">
        <v>4007</v>
      </c>
      <c r="B22" s="1" t="s">
        <v>13</v>
      </c>
      <c r="C22" s="39">
        <v>22.9</v>
      </c>
      <c r="D22" s="39">
        <v>29.8</v>
      </c>
      <c r="E22" s="40">
        <f aca="true" t="shared" si="2" ref="E22:E58">C22*F22</f>
        <v>732.8</v>
      </c>
      <c r="F22" s="34">
        <f>E1</f>
        <v>32</v>
      </c>
      <c r="G22" s="16" t="e">
        <f aca="true" t="shared" si="3" ref="G22:G55">G17</f>
        <v>#REF!</v>
      </c>
    </row>
    <row r="23" spans="1:7" ht="15.75" customHeight="1">
      <c r="A23" s="2">
        <v>4009</v>
      </c>
      <c r="B23" s="1" t="s">
        <v>14</v>
      </c>
      <c r="C23" s="39">
        <v>22.9</v>
      </c>
      <c r="D23" s="39">
        <v>29.8</v>
      </c>
      <c r="E23" s="40">
        <f t="shared" si="2"/>
        <v>732.8</v>
      </c>
      <c r="F23" s="34">
        <f>E1</f>
        <v>32</v>
      </c>
      <c r="G23" s="16" t="e">
        <f t="shared" si="3"/>
        <v>#REF!</v>
      </c>
    </row>
    <row r="24" spans="1:7" ht="15.75" customHeight="1">
      <c r="A24" s="2">
        <v>4016</v>
      </c>
      <c r="B24" s="1" t="s">
        <v>11</v>
      </c>
      <c r="C24" s="39">
        <v>20.8</v>
      </c>
      <c r="D24" s="39">
        <v>27</v>
      </c>
      <c r="E24" s="40">
        <f t="shared" si="2"/>
        <v>665.6</v>
      </c>
      <c r="F24" s="34">
        <f>E1</f>
        <v>32</v>
      </c>
      <c r="G24" s="16" t="e">
        <f t="shared" si="3"/>
        <v>#REF!</v>
      </c>
    </row>
    <row r="25" spans="1:7" ht="17.25" customHeight="1">
      <c r="A25" s="2" t="s">
        <v>5</v>
      </c>
      <c r="B25" s="1" t="s">
        <v>6</v>
      </c>
      <c r="C25" s="39">
        <v>39.9</v>
      </c>
      <c r="D25" s="39">
        <v>51.9</v>
      </c>
      <c r="E25" s="40">
        <f>C25*F25</f>
        <v>1276.8</v>
      </c>
      <c r="F25" s="34">
        <f>E1</f>
        <v>32</v>
      </c>
      <c r="G25" s="16" t="e">
        <f>G24</f>
        <v>#REF!</v>
      </c>
    </row>
    <row r="26" spans="1:7" ht="15.75" customHeight="1">
      <c r="A26" s="2" t="s">
        <v>9</v>
      </c>
      <c r="B26" s="1" t="s">
        <v>10</v>
      </c>
      <c r="C26" s="39">
        <v>38.9</v>
      </c>
      <c r="D26" s="39">
        <v>50.6</v>
      </c>
      <c r="E26" s="40">
        <f t="shared" si="2"/>
        <v>1244.8</v>
      </c>
      <c r="F26" s="34">
        <f>E1</f>
        <v>32</v>
      </c>
      <c r="G26" s="16" t="e">
        <f t="shared" si="3"/>
        <v>#REF!</v>
      </c>
    </row>
    <row r="27" spans="1:7" ht="15.75" customHeight="1">
      <c r="A27" s="2" t="s">
        <v>7</v>
      </c>
      <c r="B27" s="1" t="s">
        <v>8</v>
      </c>
      <c r="C27" s="39">
        <v>20.9</v>
      </c>
      <c r="D27" s="39">
        <v>27.2</v>
      </c>
      <c r="E27" s="40">
        <f t="shared" si="2"/>
        <v>668.8</v>
      </c>
      <c r="F27" s="34">
        <f>E1</f>
        <v>32</v>
      </c>
      <c r="G27" s="16" t="e">
        <f t="shared" si="3"/>
        <v>#REF!</v>
      </c>
    </row>
    <row r="28" spans="1:7" ht="15.75" customHeight="1">
      <c r="A28" s="2">
        <v>5003</v>
      </c>
      <c r="B28" s="1" t="s">
        <v>3</v>
      </c>
      <c r="C28" s="39">
        <v>24.5</v>
      </c>
      <c r="D28" s="39">
        <v>31.9</v>
      </c>
      <c r="E28" s="40">
        <f t="shared" si="2"/>
        <v>784</v>
      </c>
      <c r="F28" s="34">
        <f>E1</f>
        <v>32</v>
      </c>
      <c r="G28" s="16" t="e">
        <f t="shared" si="3"/>
        <v>#REF!</v>
      </c>
    </row>
    <row r="29" spans="1:7" ht="15.75" customHeight="1">
      <c r="A29" s="2">
        <v>6004</v>
      </c>
      <c r="B29" s="1" t="s">
        <v>4</v>
      </c>
      <c r="C29" s="39">
        <v>30.4</v>
      </c>
      <c r="D29" s="39">
        <v>39.5</v>
      </c>
      <c r="E29" s="40">
        <f t="shared" si="2"/>
        <v>972.8</v>
      </c>
      <c r="F29" s="34">
        <f>E1</f>
        <v>32</v>
      </c>
      <c r="G29" s="16" t="e">
        <f t="shared" si="3"/>
        <v>#REF!</v>
      </c>
    </row>
    <row r="30" spans="1:7" ht="15">
      <c r="A30" s="2">
        <v>7005</v>
      </c>
      <c r="B30" s="1" t="s">
        <v>2</v>
      </c>
      <c r="C30" s="39">
        <v>22.4</v>
      </c>
      <c r="D30" s="39">
        <v>29.1</v>
      </c>
      <c r="E30" s="40">
        <f>C30*F30</f>
        <v>716.8</v>
      </c>
      <c r="F30" s="34">
        <f>E1</f>
        <v>32</v>
      </c>
      <c r="G30" s="16" t="e">
        <f t="shared" si="3"/>
        <v>#REF!</v>
      </c>
    </row>
    <row r="31" spans="1:7" ht="15.75" customHeight="1">
      <c r="A31" s="66"/>
      <c r="B31" s="13" t="s">
        <v>137</v>
      </c>
      <c r="C31" s="47"/>
      <c r="D31" s="46"/>
      <c r="E31" s="40"/>
      <c r="F31" s="34"/>
      <c r="G31" s="16"/>
    </row>
    <row r="32" spans="1:7" s="76" customFormat="1" ht="15.75" customHeight="1">
      <c r="A32" s="81" t="s">
        <v>177</v>
      </c>
      <c r="B32" s="82" t="s">
        <v>178</v>
      </c>
      <c r="C32" s="83">
        <v>24.95</v>
      </c>
      <c r="D32" s="84">
        <v>32.4</v>
      </c>
      <c r="E32" s="73">
        <f>C32*F32</f>
        <v>798.4</v>
      </c>
      <c r="F32" s="74">
        <f>E1</f>
        <v>32</v>
      </c>
      <c r="G32" s="75" t="e">
        <f t="shared" si="3"/>
        <v>#REF!</v>
      </c>
    </row>
    <row r="33" spans="1:7" s="76" customFormat="1" ht="15.75" customHeight="1">
      <c r="A33" s="81" t="s">
        <v>180</v>
      </c>
      <c r="B33" s="82" t="s">
        <v>179</v>
      </c>
      <c r="C33" s="85">
        <v>24.95</v>
      </c>
      <c r="D33" s="85">
        <v>32.4</v>
      </c>
      <c r="E33" s="73">
        <f>C33*F33</f>
        <v>798.4</v>
      </c>
      <c r="F33" s="74">
        <f>E1</f>
        <v>32</v>
      </c>
      <c r="G33" s="75" t="e">
        <f t="shared" si="3"/>
        <v>#REF!</v>
      </c>
    </row>
    <row r="34" spans="1:207" s="18" customFormat="1" ht="15">
      <c r="A34" s="72" t="s">
        <v>15</v>
      </c>
      <c r="B34" s="80" t="s">
        <v>16</v>
      </c>
      <c r="C34" s="44">
        <v>29.4</v>
      </c>
      <c r="D34" s="44">
        <v>38.2</v>
      </c>
      <c r="E34" s="43">
        <f t="shared" si="2"/>
        <v>940.8</v>
      </c>
      <c r="F34" s="37">
        <f>E1</f>
        <v>32</v>
      </c>
      <c r="G34" s="14" t="e">
        <f>G27</f>
        <v>#REF!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</row>
    <row r="35" spans="1:7" ht="15.75" customHeight="1">
      <c r="A35" s="72" t="s">
        <v>17</v>
      </c>
      <c r="B35" s="1" t="s">
        <v>18</v>
      </c>
      <c r="C35" s="39">
        <v>39.1</v>
      </c>
      <c r="D35" s="39">
        <v>50.8</v>
      </c>
      <c r="E35" s="40">
        <f t="shared" si="2"/>
        <v>1251.2</v>
      </c>
      <c r="F35" s="34">
        <f>E1</f>
        <v>32</v>
      </c>
      <c r="G35" s="16" t="e">
        <f>G28</f>
        <v>#REF!</v>
      </c>
    </row>
    <row r="36" spans="1:7" ht="15.75" customHeight="1">
      <c r="A36" s="72" t="s">
        <v>28</v>
      </c>
      <c r="B36" s="1" t="s">
        <v>29</v>
      </c>
      <c r="C36" s="39">
        <v>29.6</v>
      </c>
      <c r="D36" s="39">
        <v>38.5</v>
      </c>
      <c r="E36" s="40">
        <f t="shared" si="2"/>
        <v>947.2</v>
      </c>
      <c r="F36" s="34">
        <f>E1</f>
        <v>32</v>
      </c>
      <c r="G36" s="16" t="e">
        <f>G29</f>
        <v>#REF!</v>
      </c>
    </row>
    <row r="37" spans="1:7" ht="15.75" customHeight="1">
      <c r="A37" s="2" t="s">
        <v>30</v>
      </c>
      <c r="B37" s="1" t="s">
        <v>31</v>
      </c>
      <c r="C37" s="39">
        <v>19.9</v>
      </c>
      <c r="D37" s="39">
        <v>25.9</v>
      </c>
      <c r="E37" s="40">
        <f t="shared" si="2"/>
        <v>636.8</v>
      </c>
      <c r="F37" s="34">
        <f>E1</f>
        <v>32</v>
      </c>
      <c r="G37" s="16" t="e">
        <f>G30</f>
        <v>#REF!</v>
      </c>
    </row>
    <row r="38" spans="1:7" ht="15.75" customHeight="1">
      <c r="A38" s="2" t="s">
        <v>32</v>
      </c>
      <c r="B38" s="1" t="s">
        <v>33</v>
      </c>
      <c r="C38" s="39">
        <v>16.4</v>
      </c>
      <c r="D38" s="39">
        <v>21.2</v>
      </c>
      <c r="E38" s="40">
        <f t="shared" si="2"/>
        <v>524.8</v>
      </c>
      <c r="F38" s="34">
        <f>E1</f>
        <v>32</v>
      </c>
      <c r="G38" s="16" t="e">
        <f>G37</f>
        <v>#REF!</v>
      </c>
    </row>
    <row r="39" spans="1:7" ht="15.75" customHeight="1">
      <c r="A39" s="2">
        <v>2060</v>
      </c>
      <c r="B39" s="1" t="s">
        <v>19</v>
      </c>
      <c r="C39" s="39">
        <v>53.6</v>
      </c>
      <c r="D39" s="39">
        <v>69.7</v>
      </c>
      <c r="E39" s="40">
        <f t="shared" si="2"/>
        <v>1715.2</v>
      </c>
      <c r="F39" s="34">
        <f>E1</f>
        <v>32</v>
      </c>
      <c r="G39" s="16" t="e">
        <f t="shared" si="3"/>
        <v>#REF!</v>
      </c>
    </row>
    <row r="40" spans="1:7" ht="15.75" customHeight="1">
      <c r="A40" s="2" t="s">
        <v>20</v>
      </c>
      <c r="B40" s="1" t="s">
        <v>21</v>
      </c>
      <c r="C40" s="39">
        <v>28.4</v>
      </c>
      <c r="D40" s="39">
        <v>36.9</v>
      </c>
      <c r="E40" s="40">
        <f t="shared" si="2"/>
        <v>908.8</v>
      </c>
      <c r="F40" s="34">
        <f>E1</f>
        <v>32</v>
      </c>
      <c r="G40" s="16" t="e">
        <f t="shared" si="3"/>
        <v>#REF!</v>
      </c>
    </row>
    <row r="41" spans="1:7" ht="15.75" customHeight="1">
      <c r="A41" s="2" t="s">
        <v>34</v>
      </c>
      <c r="B41" s="1" t="s">
        <v>35</v>
      </c>
      <c r="C41" s="39">
        <v>32.7</v>
      </c>
      <c r="D41" s="39">
        <v>42.5</v>
      </c>
      <c r="E41" s="40">
        <f t="shared" si="2"/>
        <v>1046.4</v>
      </c>
      <c r="F41" s="34">
        <f>E1</f>
        <v>32</v>
      </c>
      <c r="G41" s="16" t="e">
        <f t="shared" si="3"/>
        <v>#REF!</v>
      </c>
    </row>
    <row r="42" spans="1:7" ht="15.75" customHeight="1">
      <c r="A42" s="2">
        <v>265</v>
      </c>
      <c r="B42" s="1" t="s">
        <v>23</v>
      </c>
      <c r="C42" s="39">
        <v>46.7</v>
      </c>
      <c r="D42" s="39">
        <v>60.8</v>
      </c>
      <c r="E42" s="40">
        <f t="shared" si="2"/>
        <v>1494.4</v>
      </c>
      <c r="F42" s="34">
        <f>E1</f>
        <v>32</v>
      </c>
      <c r="G42" s="16" t="e">
        <f t="shared" si="3"/>
        <v>#REF!</v>
      </c>
    </row>
    <row r="43" spans="1:7" ht="15.75" customHeight="1">
      <c r="A43" s="2">
        <v>266</v>
      </c>
      <c r="B43" s="1" t="s">
        <v>22</v>
      </c>
      <c r="C43" s="39">
        <v>25</v>
      </c>
      <c r="D43" s="39">
        <v>32.5</v>
      </c>
      <c r="E43" s="40">
        <f t="shared" si="2"/>
        <v>800</v>
      </c>
      <c r="F43" s="34">
        <f>E1</f>
        <v>32</v>
      </c>
      <c r="G43" s="16" t="e">
        <f t="shared" si="3"/>
        <v>#REF!</v>
      </c>
    </row>
    <row r="44" spans="1:7" ht="15.75" customHeight="1">
      <c r="A44" s="2">
        <v>4001</v>
      </c>
      <c r="B44" s="1" t="s">
        <v>45</v>
      </c>
      <c r="C44" s="39">
        <v>11.4</v>
      </c>
      <c r="D44" s="39">
        <v>14.8</v>
      </c>
      <c r="E44" s="40">
        <f t="shared" si="2"/>
        <v>364.8</v>
      </c>
      <c r="F44" s="34">
        <f>E1</f>
        <v>32</v>
      </c>
      <c r="G44" s="16" t="e">
        <f t="shared" si="3"/>
        <v>#REF!</v>
      </c>
    </row>
    <row r="45" spans="1:7" ht="15.75" customHeight="1">
      <c r="A45" s="2">
        <v>4006</v>
      </c>
      <c r="B45" s="1" t="s">
        <v>36</v>
      </c>
      <c r="C45" s="39">
        <v>17</v>
      </c>
      <c r="D45" s="39">
        <v>22.2</v>
      </c>
      <c r="E45" s="40">
        <f t="shared" si="2"/>
        <v>544</v>
      </c>
      <c r="F45" s="34">
        <f>E1</f>
        <v>32</v>
      </c>
      <c r="G45" s="16" t="e">
        <f t="shared" si="3"/>
        <v>#REF!</v>
      </c>
    </row>
    <row r="46" spans="1:7" ht="15.75" customHeight="1">
      <c r="A46" s="2">
        <v>4008</v>
      </c>
      <c r="B46" s="1" t="s">
        <v>46</v>
      </c>
      <c r="C46" s="39">
        <v>16.9</v>
      </c>
      <c r="D46" s="39">
        <v>21.9</v>
      </c>
      <c r="E46" s="40">
        <f t="shared" si="2"/>
        <v>540.8</v>
      </c>
      <c r="F46" s="34">
        <f>E1</f>
        <v>32</v>
      </c>
      <c r="G46" s="16" t="e">
        <f t="shared" si="3"/>
        <v>#REF!</v>
      </c>
    </row>
    <row r="47" spans="1:7" ht="15.75" customHeight="1">
      <c r="A47" s="2">
        <v>4015</v>
      </c>
      <c r="B47" s="1" t="s">
        <v>40</v>
      </c>
      <c r="C47" s="39">
        <v>14.4</v>
      </c>
      <c r="D47" s="39">
        <v>18.8</v>
      </c>
      <c r="E47" s="40">
        <f t="shared" si="2"/>
        <v>460.8</v>
      </c>
      <c r="F47" s="34">
        <f>E1</f>
        <v>32</v>
      </c>
      <c r="G47" s="16" t="e">
        <f t="shared" si="3"/>
        <v>#REF!</v>
      </c>
    </row>
    <row r="48" spans="1:7" ht="15.75" customHeight="1">
      <c r="A48" s="2">
        <v>4017</v>
      </c>
      <c r="B48" s="1" t="s">
        <v>44</v>
      </c>
      <c r="C48" s="39">
        <v>28.8</v>
      </c>
      <c r="D48" s="39">
        <v>37.4</v>
      </c>
      <c r="E48" s="40">
        <f t="shared" si="2"/>
        <v>921.6</v>
      </c>
      <c r="F48" s="34">
        <f>E1</f>
        <v>32</v>
      </c>
      <c r="G48" s="16" t="e">
        <f t="shared" si="3"/>
        <v>#REF!</v>
      </c>
    </row>
    <row r="49" spans="1:7" ht="15.75" customHeight="1">
      <c r="A49" s="2">
        <v>4018</v>
      </c>
      <c r="B49" s="1" t="s">
        <v>43</v>
      </c>
      <c r="C49" s="39">
        <v>19.7</v>
      </c>
      <c r="D49" s="39">
        <v>25.6</v>
      </c>
      <c r="E49" s="40">
        <f t="shared" si="2"/>
        <v>630.4</v>
      </c>
      <c r="F49" s="34">
        <f>E1</f>
        <v>32</v>
      </c>
      <c r="G49" s="16" t="e">
        <f t="shared" si="3"/>
        <v>#REF!</v>
      </c>
    </row>
    <row r="50" spans="1:7" ht="15.75" customHeight="1">
      <c r="A50" s="2">
        <v>4021</v>
      </c>
      <c r="B50" s="1" t="s">
        <v>37</v>
      </c>
      <c r="C50" s="39">
        <v>75.4</v>
      </c>
      <c r="D50" s="39">
        <v>98</v>
      </c>
      <c r="E50" s="40">
        <f t="shared" si="2"/>
        <v>2412.8</v>
      </c>
      <c r="F50" s="34">
        <f>E1</f>
        <v>32</v>
      </c>
      <c r="G50" s="16" t="e">
        <f t="shared" si="3"/>
        <v>#REF!</v>
      </c>
    </row>
    <row r="51" spans="1:7" ht="15.75" customHeight="1">
      <c r="A51" s="2" t="s">
        <v>38</v>
      </c>
      <c r="B51" s="1" t="s">
        <v>39</v>
      </c>
      <c r="C51" s="39">
        <v>26.3</v>
      </c>
      <c r="D51" s="39">
        <v>34.2</v>
      </c>
      <c r="E51" s="40">
        <f t="shared" si="2"/>
        <v>841.6</v>
      </c>
      <c r="F51" s="34">
        <f>E1</f>
        <v>32</v>
      </c>
      <c r="G51" s="16" t="e">
        <f t="shared" si="3"/>
        <v>#REF!</v>
      </c>
    </row>
    <row r="52" spans="1:7" ht="15.75" customHeight="1">
      <c r="A52" s="2" t="s">
        <v>41</v>
      </c>
      <c r="B52" s="1" t="s">
        <v>42</v>
      </c>
      <c r="C52" s="39">
        <v>37.7</v>
      </c>
      <c r="D52" s="39">
        <v>49</v>
      </c>
      <c r="E52" s="40">
        <f t="shared" si="2"/>
        <v>1206.4</v>
      </c>
      <c r="F52" s="34">
        <f>E1</f>
        <v>32</v>
      </c>
      <c r="G52" s="16" t="e">
        <f t="shared" si="3"/>
        <v>#REF!</v>
      </c>
    </row>
    <row r="53" spans="1:7" ht="15.75" customHeight="1">
      <c r="A53" s="2" t="s">
        <v>47</v>
      </c>
      <c r="B53" s="1" t="s">
        <v>48</v>
      </c>
      <c r="C53" s="39">
        <v>26.6</v>
      </c>
      <c r="D53" s="39">
        <v>34.6</v>
      </c>
      <c r="E53" s="40">
        <f t="shared" si="2"/>
        <v>851.2</v>
      </c>
      <c r="F53" s="34">
        <f>E1</f>
        <v>32</v>
      </c>
      <c r="G53" s="16" t="e">
        <f t="shared" si="3"/>
        <v>#REF!</v>
      </c>
    </row>
    <row r="54" spans="1:7" ht="15.75" customHeight="1">
      <c r="A54" s="2" t="s">
        <v>26</v>
      </c>
      <c r="B54" s="1" t="s">
        <v>27</v>
      </c>
      <c r="C54" s="39">
        <v>29</v>
      </c>
      <c r="D54" s="39">
        <v>37.7</v>
      </c>
      <c r="E54" s="40">
        <f t="shared" si="2"/>
        <v>928</v>
      </c>
      <c r="F54" s="34">
        <f>E1</f>
        <v>32</v>
      </c>
      <c r="G54" s="16" t="e">
        <f t="shared" si="3"/>
        <v>#REF!</v>
      </c>
    </row>
    <row r="55" spans="1:7" ht="15.75" customHeight="1">
      <c r="A55" s="2" t="s">
        <v>24</v>
      </c>
      <c r="B55" s="1" t="s">
        <v>25</v>
      </c>
      <c r="C55" s="39">
        <v>16</v>
      </c>
      <c r="D55" s="39">
        <v>20.8</v>
      </c>
      <c r="E55" s="40">
        <f t="shared" si="2"/>
        <v>512</v>
      </c>
      <c r="F55" s="34">
        <f>E1</f>
        <v>32</v>
      </c>
      <c r="G55" s="16" t="e">
        <f t="shared" si="3"/>
        <v>#REF!</v>
      </c>
    </row>
    <row r="56" spans="1:7" ht="15.75" customHeight="1">
      <c r="A56" s="66"/>
      <c r="B56" s="13" t="s">
        <v>138</v>
      </c>
      <c r="C56" s="47"/>
      <c r="D56" s="46"/>
      <c r="E56" s="40"/>
      <c r="F56" s="34"/>
      <c r="G56" s="16"/>
    </row>
    <row r="57" spans="1:7" ht="15.75" customHeight="1">
      <c r="A57" s="2" t="s">
        <v>51</v>
      </c>
      <c r="B57" s="1" t="s">
        <v>52</v>
      </c>
      <c r="C57" s="39">
        <v>10.1</v>
      </c>
      <c r="D57" s="39">
        <v>13.1</v>
      </c>
      <c r="E57" s="40">
        <f t="shared" si="2"/>
        <v>323.2</v>
      </c>
      <c r="F57" s="34">
        <f>E1</f>
        <v>32</v>
      </c>
      <c r="G57" s="16" t="e">
        <f>G54</f>
        <v>#REF!</v>
      </c>
    </row>
    <row r="58" spans="1:7" ht="19.5" customHeight="1">
      <c r="A58" s="2" t="s">
        <v>55</v>
      </c>
      <c r="B58" s="1" t="s">
        <v>56</v>
      </c>
      <c r="C58" s="39">
        <v>46.7</v>
      </c>
      <c r="D58" s="39">
        <v>60.7</v>
      </c>
      <c r="E58" s="40">
        <f t="shared" si="2"/>
        <v>1494.4</v>
      </c>
      <c r="F58" s="34">
        <f>E1</f>
        <v>32</v>
      </c>
      <c r="G58" s="16" t="e">
        <f>G55</f>
        <v>#REF!</v>
      </c>
    </row>
    <row r="59" spans="1:7" ht="15.75" customHeight="1">
      <c r="A59" s="2" t="s">
        <v>53</v>
      </c>
      <c r="B59" s="1" t="s">
        <v>54</v>
      </c>
      <c r="C59" s="39">
        <v>46.7</v>
      </c>
      <c r="D59" s="39">
        <v>60.7</v>
      </c>
      <c r="E59" s="40">
        <f aca="true" t="shared" si="4" ref="E59:E124">C59*F59</f>
        <v>1494.4</v>
      </c>
      <c r="F59" s="34">
        <f>E1</f>
        <v>32</v>
      </c>
      <c r="G59" s="16" t="e">
        <f>G58</f>
        <v>#REF!</v>
      </c>
    </row>
    <row r="60" spans="1:7" ht="15.75" customHeight="1">
      <c r="A60" s="2" t="s">
        <v>57</v>
      </c>
      <c r="B60" s="1" t="s">
        <v>58</v>
      </c>
      <c r="C60" s="39">
        <v>9</v>
      </c>
      <c r="D60" s="39">
        <v>11.7</v>
      </c>
      <c r="E60" s="40">
        <f t="shared" si="4"/>
        <v>288</v>
      </c>
      <c r="F60" s="34">
        <f>E1</f>
        <v>32</v>
      </c>
      <c r="G60" s="16" t="e">
        <f aca="true" t="shared" si="5" ref="G60:G121">G57</f>
        <v>#REF!</v>
      </c>
    </row>
    <row r="61" spans="1:7" ht="15.75" customHeight="1">
      <c r="A61" s="2" t="s">
        <v>49</v>
      </c>
      <c r="B61" s="1" t="s">
        <v>50</v>
      </c>
      <c r="C61" s="39">
        <v>13.2</v>
      </c>
      <c r="D61" s="39">
        <v>17.2</v>
      </c>
      <c r="E61" s="40">
        <f t="shared" si="4"/>
        <v>422.4</v>
      </c>
      <c r="F61" s="34">
        <f>E1</f>
        <v>32</v>
      </c>
      <c r="G61" s="16" t="e">
        <f t="shared" si="5"/>
        <v>#REF!</v>
      </c>
    </row>
    <row r="62" spans="1:7" ht="15.75" customHeight="1">
      <c r="A62" s="2">
        <v>4022</v>
      </c>
      <c r="B62" s="1" t="s">
        <v>59</v>
      </c>
      <c r="C62" s="39">
        <v>34.5</v>
      </c>
      <c r="D62" s="39">
        <v>44.9</v>
      </c>
      <c r="E62" s="40">
        <f t="shared" si="4"/>
        <v>1104</v>
      </c>
      <c r="F62" s="34">
        <f>E1</f>
        <v>32</v>
      </c>
      <c r="G62" s="16" t="e">
        <f t="shared" si="5"/>
        <v>#REF!</v>
      </c>
    </row>
    <row r="63" spans="1:7" ht="15.75" customHeight="1">
      <c r="A63" s="66"/>
      <c r="B63" s="13" t="s">
        <v>139</v>
      </c>
      <c r="C63" s="48"/>
      <c r="D63" s="46"/>
      <c r="E63" s="40"/>
      <c r="F63" s="34"/>
      <c r="G63" s="16"/>
    </row>
    <row r="64" spans="1:7" ht="15.75" customHeight="1">
      <c r="A64" s="66"/>
      <c r="B64" s="13" t="s">
        <v>140</v>
      </c>
      <c r="C64" s="48"/>
      <c r="D64" s="46"/>
      <c r="E64" s="40"/>
      <c r="F64" s="34"/>
      <c r="G64" s="16"/>
    </row>
    <row r="65" spans="1:7" ht="15.75" customHeight="1">
      <c r="A65" s="2" t="s">
        <v>82</v>
      </c>
      <c r="B65" s="1" t="s">
        <v>83</v>
      </c>
      <c r="C65" s="39">
        <v>17.2</v>
      </c>
      <c r="D65" s="39">
        <v>22.3</v>
      </c>
      <c r="E65" s="40">
        <f t="shared" si="4"/>
        <v>550.4</v>
      </c>
      <c r="F65" s="34">
        <f>E1</f>
        <v>32</v>
      </c>
      <c r="G65" s="16" t="e">
        <f t="shared" si="5"/>
        <v>#REF!</v>
      </c>
    </row>
    <row r="66" spans="1:7" ht="15.75" customHeight="1">
      <c r="A66" s="2">
        <v>7004</v>
      </c>
      <c r="B66" s="1" t="s">
        <v>79</v>
      </c>
      <c r="C66" s="4">
        <v>23.9</v>
      </c>
      <c r="D66" s="4">
        <v>31</v>
      </c>
      <c r="E66" s="40">
        <f t="shared" si="4"/>
        <v>764.8</v>
      </c>
      <c r="F66" s="34">
        <f>E1</f>
        <v>32</v>
      </c>
      <c r="G66" s="16" t="e">
        <f>G65</f>
        <v>#REF!</v>
      </c>
    </row>
    <row r="67" spans="1:7" ht="15.75" customHeight="1">
      <c r="A67" s="2" t="s">
        <v>80</v>
      </c>
      <c r="B67" s="1" t="s">
        <v>81</v>
      </c>
      <c r="C67" s="4">
        <v>12</v>
      </c>
      <c r="D67" s="4">
        <v>15.5</v>
      </c>
      <c r="E67" s="40">
        <f t="shared" si="4"/>
        <v>384</v>
      </c>
      <c r="F67" s="34">
        <f>E1</f>
        <v>32</v>
      </c>
      <c r="G67" s="16" t="e">
        <f>G66</f>
        <v>#REF!</v>
      </c>
    </row>
    <row r="68" spans="1:7" ht="15.75" customHeight="1">
      <c r="A68" s="66"/>
      <c r="B68" s="13" t="s">
        <v>141</v>
      </c>
      <c r="C68" s="48"/>
      <c r="D68" s="46"/>
      <c r="E68" s="40"/>
      <c r="F68" s="34"/>
      <c r="G68" s="16"/>
    </row>
    <row r="69" spans="1:7" ht="15.75" customHeight="1">
      <c r="A69" s="2" t="s">
        <v>63</v>
      </c>
      <c r="B69" s="1" t="s">
        <v>64</v>
      </c>
      <c r="C69" s="39">
        <v>24.6</v>
      </c>
      <c r="D69" s="39">
        <v>32</v>
      </c>
      <c r="E69" s="40">
        <f t="shared" si="4"/>
        <v>787.2</v>
      </c>
      <c r="F69" s="34">
        <f>E1</f>
        <v>32</v>
      </c>
      <c r="G69" s="16" t="e">
        <f t="shared" si="5"/>
        <v>#REF!</v>
      </c>
    </row>
    <row r="70" spans="1:7" ht="15.75" customHeight="1">
      <c r="A70" s="2">
        <v>7007</v>
      </c>
      <c r="B70" s="1" t="s">
        <v>60</v>
      </c>
      <c r="C70" s="39">
        <v>37.2</v>
      </c>
      <c r="D70" s="39">
        <v>48.4</v>
      </c>
      <c r="E70" s="40">
        <f t="shared" si="4"/>
        <v>1190.4</v>
      </c>
      <c r="F70" s="34">
        <f>E1</f>
        <v>32</v>
      </c>
      <c r="G70" s="16" t="e">
        <f t="shared" si="5"/>
        <v>#REF!</v>
      </c>
    </row>
    <row r="71" spans="1:7" ht="15.75" customHeight="1">
      <c r="A71" s="2" t="s">
        <v>61</v>
      </c>
      <c r="B71" s="1" t="s">
        <v>62</v>
      </c>
      <c r="C71" s="39">
        <v>18.6</v>
      </c>
      <c r="D71" s="39">
        <v>24.2</v>
      </c>
      <c r="E71" s="40">
        <f t="shared" si="4"/>
        <v>595.2</v>
      </c>
      <c r="F71" s="34">
        <f>E1</f>
        <v>32</v>
      </c>
      <c r="G71" s="16" t="e">
        <f>G70</f>
        <v>#REF!</v>
      </c>
    </row>
    <row r="72" spans="1:207" s="19" customFormat="1" ht="15.75" customHeight="1">
      <c r="A72" s="79"/>
      <c r="B72" s="13" t="s">
        <v>142</v>
      </c>
      <c r="C72" s="48"/>
      <c r="D72" s="46"/>
      <c r="E72" s="40"/>
      <c r="F72" s="34"/>
      <c r="G72" s="1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</row>
    <row r="73" spans="1:7" ht="15.75" customHeight="1">
      <c r="A73" s="66" t="s">
        <v>143</v>
      </c>
      <c r="B73" s="17" t="s">
        <v>144</v>
      </c>
      <c r="C73" s="49">
        <v>15.95</v>
      </c>
      <c r="D73" s="22">
        <f>C73*1.3</f>
        <v>20.735</v>
      </c>
      <c r="E73" s="40">
        <f t="shared" si="4"/>
        <v>510.4</v>
      </c>
      <c r="F73" s="34">
        <f>E1</f>
        <v>32</v>
      </c>
      <c r="G73" s="16" t="e">
        <f t="shared" si="5"/>
        <v>#REF!</v>
      </c>
    </row>
    <row r="74" spans="1:7" ht="15.75" customHeight="1">
      <c r="A74" s="66" t="s">
        <v>85</v>
      </c>
      <c r="B74" s="17" t="s">
        <v>145</v>
      </c>
      <c r="C74" s="49">
        <v>7.95</v>
      </c>
      <c r="D74" s="22">
        <f>C74*1.3</f>
        <v>10.335</v>
      </c>
      <c r="E74" s="40">
        <f t="shared" si="4"/>
        <v>254.4</v>
      </c>
      <c r="F74" s="34">
        <f>E1</f>
        <v>32</v>
      </c>
      <c r="G74" s="16" t="e">
        <f t="shared" si="5"/>
        <v>#REF!</v>
      </c>
    </row>
    <row r="75" spans="1:7" ht="15.75" customHeight="1">
      <c r="A75" s="66">
        <v>4013</v>
      </c>
      <c r="B75" s="17" t="s">
        <v>146</v>
      </c>
      <c r="C75" s="49">
        <v>17.5</v>
      </c>
      <c r="D75" s="22">
        <f>C75*1.3</f>
        <v>22.75</v>
      </c>
      <c r="E75" s="40">
        <f t="shared" si="4"/>
        <v>560</v>
      </c>
      <c r="F75" s="34">
        <f>E1</f>
        <v>32</v>
      </c>
      <c r="G75" s="16" t="e">
        <f>G74</f>
        <v>#REF!</v>
      </c>
    </row>
    <row r="76" spans="1:7" ht="15.75" customHeight="1">
      <c r="A76" s="66">
        <v>7014</v>
      </c>
      <c r="B76" s="17" t="s">
        <v>147</v>
      </c>
      <c r="C76" s="49">
        <v>17.2</v>
      </c>
      <c r="D76" s="22">
        <f>C76*1.3</f>
        <v>22.36</v>
      </c>
      <c r="E76" s="40">
        <f t="shared" si="4"/>
        <v>550.4</v>
      </c>
      <c r="F76" s="34">
        <f>E1</f>
        <v>32</v>
      </c>
      <c r="G76" s="16" t="e">
        <f t="shared" si="5"/>
        <v>#REF!</v>
      </c>
    </row>
    <row r="77" spans="1:7" ht="15.75" customHeight="1">
      <c r="A77" s="66" t="s">
        <v>84</v>
      </c>
      <c r="B77" s="17" t="s">
        <v>148</v>
      </c>
      <c r="C77" s="49">
        <v>8.6</v>
      </c>
      <c r="D77" s="22">
        <f>C77*1.3</f>
        <v>11.18</v>
      </c>
      <c r="E77" s="40">
        <f t="shared" si="4"/>
        <v>275.2</v>
      </c>
      <c r="F77" s="34">
        <f>E1</f>
        <v>32</v>
      </c>
      <c r="G77" s="16" t="e">
        <f t="shared" si="5"/>
        <v>#REF!</v>
      </c>
    </row>
    <row r="78" spans="1:7" ht="15.75" customHeight="1">
      <c r="A78" s="66"/>
      <c r="B78" s="13" t="s">
        <v>149</v>
      </c>
      <c r="C78" s="49"/>
      <c r="D78" s="46"/>
      <c r="E78" s="40"/>
      <c r="F78" s="34"/>
      <c r="G78" s="16"/>
    </row>
    <row r="79" spans="1:7" ht="15.75" customHeight="1">
      <c r="A79" s="2" t="s">
        <v>86</v>
      </c>
      <c r="B79" s="1" t="s">
        <v>87</v>
      </c>
      <c r="C79" s="39">
        <v>17.6</v>
      </c>
      <c r="D79" s="39">
        <v>22.8</v>
      </c>
      <c r="E79" s="40">
        <f t="shared" si="4"/>
        <v>563.2</v>
      </c>
      <c r="F79" s="34">
        <f>E1</f>
        <v>32</v>
      </c>
      <c r="G79" s="16" t="e">
        <f t="shared" si="5"/>
        <v>#REF!</v>
      </c>
    </row>
    <row r="80" spans="1:7" ht="15.75" customHeight="1">
      <c r="A80" s="2" t="s">
        <v>88</v>
      </c>
      <c r="B80" s="1" t="s">
        <v>89</v>
      </c>
      <c r="C80" s="39">
        <v>14.1</v>
      </c>
      <c r="D80" s="39">
        <v>18.3</v>
      </c>
      <c r="E80" s="40">
        <f t="shared" si="4"/>
        <v>451.2</v>
      </c>
      <c r="F80" s="34">
        <f>E1</f>
        <v>32</v>
      </c>
      <c r="G80" s="16" t="e">
        <f t="shared" si="5"/>
        <v>#REF!</v>
      </c>
    </row>
    <row r="81" spans="1:7" ht="15.75" customHeight="1">
      <c r="A81" s="66"/>
      <c r="B81" s="13" t="s">
        <v>150</v>
      </c>
      <c r="C81" s="48"/>
      <c r="D81" s="46"/>
      <c r="E81" s="40"/>
      <c r="F81" s="34"/>
      <c r="G81" s="16"/>
    </row>
    <row r="82" spans="1:7" ht="15.75" customHeight="1">
      <c r="A82" s="2">
        <v>2070</v>
      </c>
      <c r="B82" s="1" t="s">
        <v>106</v>
      </c>
      <c r="C82" s="39">
        <v>25.4</v>
      </c>
      <c r="D82" s="39">
        <v>33</v>
      </c>
      <c r="E82" s="40">
        <f t="shared" si="4"/>
        <v>812.8</v>
      </c>
      <c r="F82" s="34">
        <f>E1</f>
        <v>32</v>
      </c>
      <c r="G82" s="16" t="e">
        <f t="shared" si="5"/>
        <v>#REF!</v>
      </c>
    </row>
    <row r="83" spans="1:7" ht="15.75" customHeight="1">
      <c r="A83" s="2">
        <v>4020</v>
      </c>
      <c r="B83" s="1" t="s">
        <v>107</v>
      </c>
      <c r="C83" s="39">
        <v>18.2</v>
      </c>
      <c r="D83" s="39">
        <v>23.7</v>
      </c>
      <c r="E83" s="40">
        <f t="shared" si="4"/>
        <v>582.4</v>
      </c>
      <c r="F83" s="34">
        <f>E1</f>
        <v>32</v>
      </c>
      <c r="G83" s="16" t="e">
        <f t="shared" si="5"/>
        <v>#REF!</v>
      </c>
    </row>
    <row r="84" spans="1:7" ht="15.75" customHeight="1">
      <c r="A84" s="66"/>
      <c r="B84" s="13" t="s">
        <v>151</v>
      </c>
      <c r="C84" s="48"/>
      <c r="D84" s="46"/>
      <c r="E84" s="40"/>
      <c r="F84" s="34"/>
      <c r="G84" s="16"/>
    </row>
    <row r="85" spans="1:7" ht="15.75" customHeight="1">
      <c r="A85" s="2" t="s">
        <v>71</v>
      </c>
      <c r="B85" s="1" t="s">
        <v>72</v>
      </c>
      <c r="C85" s="39">
        <v>39.7</v>
      </c>
      <c r="D85" s="39">
        <v>51.6</v>
      </c>
      <c r="E85" s="40">
        <f t="shared" si="4"/>
        <v>1270.4</v>
      </c>
      <c r="F85" s="34">
        <f>E1</f>
        <v>32</v>
      </c>
      <c r="G85" s="16" t="e">
        <f t="shared" si="5"/>
        <v>#REF!</v>
      </c>
    </row>
    <row r="86" spans="1:7" ht="15.75" customHeight="1">
      <c r="A86" s="2" t="s">
        <v>73</v>
      </c>
      <c r="B86" s="1" t="s">
        <v>74</v>
      </c>
      <c r="C86" s="39">
        <v>19.8</v>
      </c>
      <c r="D86" s="39">
        <v>25.7</v>
      </c>
      <c r="E86" s="40">
        <f t="shared" si="4"/>
        <v>633.6</v>
      </c>
      <c r="F86" s="34">
        <f>E1</f>
        <v>32</v>
      </c>
      <c r="G86" s="16" t="e">
        <f t="shared" si="5"/>
        <v>#REF!</v>
      </c>
    </row>
    <row r="87" spans="1:7" ht="15.75" customHeight="1">
      <c r="A87" s="2">
        <v>2069</v>
      </c>
      <c r="B87" s="5" t="s">
        <v>174</v>
      </c>
      <c r="C87" s="39">
        <v>23.3</v>
      </c>
      <c r="D87" s="39">
        <v>30.3</v>
      </c>
      <c r="E87" s="40">
        <f t="shared" si="4"/>
        <v>745.6</v>
      </c>
      <c r="F87" s="34">
        <f>E1</f>
        <v>32</v>
      </c>
      <c r="G87" s="16" t="e">
        <f>G86</f>
        <v>#REF!</v>
      </c>
    </row>
    <row r="88" spans="1:7" ht="15.75" customHeight="1">
      <c r="A88" s="2" t="s">
        <v>75</v>
      </c>
      <c r="B88" s="1" t="s">
        <v>76</v>
      </c>
      <c r="C88" s="39">
        <v>68.1</v>
      </c>
      <c r="D88" s="39">
        <v>88.5</v>
      </c>
      <c r="E88" s="40">
        <f t="shared" si="4"/>
        <v>2179.2</v>
      </c>
      <c r="F88" s="34">
        <f>E1</f>
        <v>32</v>
      </c>
      <c r="G88" s="16" t="e">
        <f t="shared" si="5"/>
        <v>#REF!</v>
      </c>
    </row>
    <row r="89" spans="1:7" ht="15.75" customHeight="1">
      <c r="A89" s="2" t="s">
        <v>77</v>
      </c>
      <c r="B89" s="1" t="s">
        <v>78</v>
      </c>
      <c r="C89" s="39">
        <v>34</v>
      </c>
      <c r="D89" s="39">
        <v>44.2</v>
      </c>
      <c r="E89" s="40">
        <f t="shared" si="4"/>
        <v>1088</v>
      </c>
      <c r="F89" s="34">
        <f>E1</f>
        <v>32</v>
      </c>
      <c r="G89" s="16" t="e">
        <f t="shared" si="5"/>
        <v>#REF!</v>
      </c>
    </row>
    <row r="90" spans="1:7" s="23" customFormat="1" ht="25.5" customHeight="1">
      <c r="A90" s="3" t="s">
        <v>70</v>
      </c>
      <c r="B90" s="55" t="s">
        <v>173</v>
      </c>
      <c r="C90" s="4">
        <v>24.9</v>
      </c>
      <c r="D90" s="4">
        <v>32.4</v>
      </c>
      <c r="E90" s="32">
        <f t="shared" si="4"/>
        <v>796.8</v>
      </c>
      <c r="F90" s="33">
        <f>E1</f>
        <v>32</v>
      </c>
      <c r="G90" s="25" t="e">
        <f t="shared" si="5"/>
        <v>#REF!</v>
      </c>
    </row>
    <row r="91" spans="1:7" ht="15.75" customHeight="1">
      <c r="A91" s="66"/>
      <c r="B91" s="13" t="s">
        <v>152</v>
      </c>
      <c r="C91" s="48"/>
      <c r="D91" s="46"/>
      <c r="E91" s="40"/>
      <c r="F91" s="34"/>
      <c r="G91" s="16"/>
    </row>
    <row r="92" spans="1:7" ht="15.75" customHeight="1">
      <c r="A92" s="2" t="s">
        <v>119</v>
      </c>
      <c r="B92" s="1" t="s">
        <v>120</v>
      </c>
      <c r="C92" s="39">
        <v>14</v>
      </c>
      <c r="D92" s="39">
        <v>18.3</v>
      </c>
      <c r="E92" s="40">
        <f t="shared" si="4"/>
        <v>448</v>
      </c>
      <c r="F92" s="34">
        <f>E1</f>
        <v>32</v>
      </c>
      <c r="G92" s="16" t="e">
        <f t="shared" si="5"/>
        <v>#REF!</v>
      </c>
    </row>
    <row r="93" spans="1:7" ht="15.75" customHeight="1">
      <c r="A93" s="2">
        <v>7006</v>
      </c>
      <c r="B93" s="1" t="s">
        <v>113</v>
      </c>
      <c r="C93" s="39">
        <v>19.1</v>
      </c>
      <c r="D93" s="39">
        <v>24.9</v>
      </c>
      <c r="E93" s="40">
        <f t="shared" si="4"/>
        <v>611.2</v>
      </c>
      <c r="F93" s="34">
        <f>E1</f>
        <v>32</v>
      </c>
      <c r="G93" s="16" t="e">
        <f t="shared" si="5"/>
        <v>#REF!</v>
      </c>
    </row>
    <row r="94" spans="1:7" ht="15.75" customHeight="1">
      <c r="A94" s="2" t="s">
        <v>114</v>
      </c>
      <c r="B94" s="1" t="s">
        <v>115</v>
      </c>
      <c r="C94" s="39">
        <v>9.6</v>
      </c>
      <c r="D94" s="39">
        <v>12.5</v>
      </c>
      <c r="E94" s="40">
        <f t="shared" si="4"/>
        <v>307.2</v>
      </c>
      <c r="F94" s="34">
        <f>E1</f>
        <v>32</v>
      </c>
      <c r="G94" s="16" t="e">
        <f>G93</f>
        <v>#REF!</v>
      </c>
    </row>
    <row r="95" spans="1:7" ht="15.75" customHeight="1">
      <c r="A95" s="2">
        <v>7008</v>
      </c>
      <c r="B95" s="1" t="s">
        <v>110</v>
      </c>
      <c r="C95" s="39">
        <v>20.6</v>
      </c>
      <c r="D95" s="39">
        <v>26.8</v>
      </c>
      <c r="E95" s="40">
        <f t="shared" si="4"/>
        <v>659.2</v>
      </c>
      <c r="F95" s="34">
        <f>E1</f>
        <v>32</v>
      </c>
      <c r="G95" s="16" t="e">
        <f t="shared" si="5"/>
        <v>#REF!</v>
      </c>
    </row>
    <row r="96" spans="1:7" ht="15.75" customHeight="1">
      <c r="A96" s="2" t="s">
        <v>111</v>
      </c>
      <c r="B96" s="1" t="s">
        <v>112</v>
      </c>
      <c r="C96" s="39">
        <v>15.8</v>
      </c>
      <c r="D96" s="39">
        <v>20.5</v>
      </c>
      <c r="E96" s="40">
        <f t="shared" si="4"/>
        <v>505.6</v>
      </c>
      <c r="F96" s="34">
        <f>E1</f>
        <v>32</v>
      </c>
      <c r="G96" s="16" t="e">
        <f t="shared" si="5"/>
        <v>#REF!</v>
      </c>
    </row>
    <row r="97" spans="1:7" ht="15.75" customHeight="1">
      <c r="A97" s="2">
        <v>7013</v>
      </c>
      <c r="B97" s="1" t="s">
        <v>116</v>
      </c>
      <c r="C97" s="39">
        <v>24</v>
      </c>
      <c r="D97" s="39">
        <v>31.2</v>
      </c>
      <c r="E97" s="40">
        <f t="shared" si="4"/>
        <v>768</v>
      </c>
      <c r="F97" s="34">
        <f>E1</f>
        <v>32</v>
      </c>
      <c r="G97" s="16" t="e">
        <f t="shared" si="5"/>
        <v>#REF!</v>
      </c>
    </row>
    <row r="98" spans="1:7" ht="15.75" customHeight="1">
      <c r="A98" s="2" t="s">
        <v>117</v>
      </c>
      <c r="B98" s="1" t="s">
        <v>118</v>
      </c>
      <c r="C98" s="39">
        <v>12</v>
      </c>
      <c r="D98" s="39">
        <v>15.6</v>
      </c>
      <c r="E98" s="40">
        <f t="shared" si="4"/>
        <v>384</v>
      </c>
      <c r="F98" s="34">
        <f>E1</f>
        <v>32</v>
      </c>
      <c r="G98" s="16" t="e">
        <f t="shared" si="5"/>
        <v>#REF!</v>
      </c>
    </row>
    <row r="99" spans="1:7" ht="15.75" customHeight="1">
      <c r="A99" s="66"/>
      <c r="B99" s="13" t="s">
        <v>153</v>
      </c>
      <c r="C99" s="48"/>
      <c r="D99" s="46"/>
      <c r="E99" s="40"/>
      <c r="F99" s="34"/>
      <c r="G99" s="16"/>
    </row>
    <row r="100" spans="1:7" s="23" customFormat="1" ht="25.5" customHeight="1">
      <c r="A100" s="67">
        <v>1510</v>
      </c>
      <c r="B100" s="68" t="s">
        <v>181</v>
      </c>
      <c r="C100" s="69">
        <v>38.9</v>
      </c>
      <c r="D100" s="69">
        <v>50.6</v>
      </c>
      <c r="E100" s="70">
        <f t="shared" si="4"/>
        <v>1244.8</v>
      </c>
      <c r="F100" s="33">
        <f>E1</f>
        <v>32</v>
      </c>
      <c r="G100" s="71" t="e">
        <f t="shared" si="5"/>
        <v>#REF!</v>
      </c>
    </row>
    <row r="101" spans="1:7" ht="15.75" customHeight="1">
      <c r="A101" s="2">
        <v>1550</v>
      </c>
      <c r="B101" s="1" t="s">
        <v>102</v>
      </c>
      <c r="C101" s="39">
        <v>33.6</v>
      </c>
      <c r="D101" s="39">
        <v>43.7</v>
      </c>
      <c r="E101" s="40">
        <f t="shared" si="4"/>
        <v>1075.2</v>
      </c>
      <c r="F101" s="34">
        <f>E1</f>
        <v>32</v>
      </c>
      <c r="G101" s="16" t="e">
        <f>G97</f>
        <v>#REF!</v>
      </c>
    </row>
    <row r="102" spans="1:7" ht="15.75" customHeight="1">
      <c r="A102" s="2">
        <v>4019</v>
      </c>
      <c r="B102" s="1" t="s">
        <v>103</v>
      </c>
      <c r="C102" s="39">
        <v>44</v>
      </c>
      <c r="D102" s="39">
        <v>57.2</v>
      </c>
      <c r="E102" s="40">
        <f t="shared" si="4"/>
        <v>1408</v>
      </c>
      <c r="F102" s="34">
        <f>E1</f>
        <v>32</v>
      </c>
      <c r="G102" s="16" t="e">
        <f>G98</f>
        <v>#REF!</v>
      </c>
    </row>
    <row r="103" spans="1:7" ht="15.75" customHeight="1">
      <c r="A103" s="66"/>
      <c r="B103" s="13" t="s">
        <v>154</v>
      </c>
      <c r="C103" s="48"/>
      <c r="D103" s="46"/>
      <c r="E103" s="40"/>
      <c r="F103" s="34"/>
      <c r="G103" s="16"/>
    </row>
    <row r="104" spans="1:7" ht="15.75" customHeight="1">
      <c r="A104" s="2" t="s">
        <v>104</v>
      </c>
      <c r="B104" s="1" t="s">
        <v>105</v>
      </c>
      <c r="C104" s="39">
        <v>22.4</v>
      </c>
      <c r="D104" s="39">
        <v>29.1</v>
      </c>
      <c r="E104" s="40">
        <f t="shared" si="4"/>
        <v>716.8</v>
      </c>
      <c r="F104" s="34">
        <f>E1</f>
        <v>32</v>
      </c>
      <c r="G104" s="16" t="e">
        <f t="shared" si="5"/>
        <v>#REF!</v>
      </c>
    </row>
    <row r="105" spans="1:7" ht="15.75" customHeight="1">
      <c r="A105" s="66"/>
      <c r="B105" s="13" t="s">
        <v>155</v>
      </c>
      <c r="C105" s="48"/>
      <c r="D105" s="46"/>
      <c r="E105" s="40"/>
      <c r="F105" s="34"/>
      <c r="G105" s="16"/>
    </row>
    <row r="106" spans="1:7" ht="15.75" customHeight="1">
      <c r="A106" s="2">
        <v>1502</v>
      </c>
      <c r="B106" s="1" t="s">
        <v>99</v>
      </c>
      <c r="C106" s="39">
        <v>30.6</v>
      </c>
      <c r="D106" s="39">
        <v>39.7</v>
      </c>
      <c r="E106" s="40">
        <f t="shared" si="4"/>
        <v>979.2</v>
      </c>
      <c r="F106" s="34">
        <f>E1</f>
        <v>32</v>
      </c>
      <c r="G106" s="16" t="e">
        <f>G104</f>
        <v>#REF!</v>
      </c>
    </row>
    <row r="107" spans="1:7" ht="15.75" customHeight="1">
      <c r="A107" s="2" t="s">
        <v>100</v>
      </c>
      <c r="B107" s="1" t="s">
        <v>101</v>
      </c>
      <c r="C107" s="39">
        <v>17.2</v>
      </c>
      <c r="D107" s="39">
        <v>22.3</v>
      </c>
      <c r="E107" s="40">
        <f t="shared" si="4"/>
        <v>550.4</v>
      </c>
      <c r="F107" s="34">
        <f>E1</f>
        <v>32</v>
      </c>
      <c r="G107" s="16" t="e">
        <f t="shared" si="5"/>
        <v>#REF!</v>
      </c>
    </row>
    <row r="108" spans="1:7" ht="15.75" customHeight="1">
      <c r="A108" s="66"/>
      <c r="B108" s="13" t="s">
        <v>156</v>
      </c>
      <c r="C108" s="48"/>
      <c r="D108" s="46"/>
      <c r="E108" s="40"/>
      <c r="F108" s="34"/>
      <c r="G108" s="16"/>
    </row>
    <row r="109" spans="1:7" ht="15.75" customHeight="1">
      <c r="A109" s="2">
        <v>4003</v>
      </c>
      <c r="B109" s="1" t="s">
        <v>108</v>
      </c>
      <c r="C109" s="39">
        <v>17.6</v>
      </c>
      <c r="D109" s="39">
        <v>22.8</v>
      </c>
      <c r="E109" s="40">
        <f t="shared" si="4"/>
        <v>563.2</v>
      </c>
      <c r="F109" s="34">
        <f>E1</f>
        <v>32</v>
      </c>
      <c r="G109" s="16" t="e">
        <f t="shared" si="5"/>
        <v>#REF!</v>
      </c>
    </row>
    <row r="110" spans="1:7" ht="15.75" customHeight="1">
      <c r="A110" s="2">
        <v>4004</v>
      </c>
      <c r="B110" s="1" t="s">
        <v>109</v>
      </c>
      <c r="C110" s="39">
        <v>17.6</v>
      </c>
      <c r="D110" s="39">
        <v>22.8</v>
      </c>
      <c r="E110" s="40">
        <f t="shared" si="4"/>
        <v>563.2</v>
      </c>
      <c r="F110" s="34">
        <f>E1</f>
        <v>32</v>
      </c>
      <c r="G110" s="16" t="e">
        <f t="shared" si="5"/>
        <v>#REF!</v>
      </c>
    </row>
    <row r="111" spans="1:7" ht="15.75" customHeight="1">
      <c r="A111" s="66"/>
      <c r="B111" s="13" t="s">
        <v>157</v>
      </c>
      <c r="C111" s="48"/>
      <c r="D111" s="46"/>
      <c r="E111" s="40"/>
      <c r="F111" s="34"/>
      <c r="G111" s="16"/>
    </row>
    <row r="112" spans="1:7" ht="15.75" customHeight="1">
      <c r="A112" s="2">
        <v>4010</v>
      </c>
      <c r="B112" s="1" t="s">
        <v>68</v>
      </c>
      <c r="C112" s="39">
        <v>25.2</v>
      </c>
      <c r="D112" s="39">
        <v>32.8</v>
      </c>
      <c r="E112" s="40">
        <f t="shared" si="4"/>
        <v>806.4</v>
      </c>
      <c r="F112" s="34">
        <f>E1</f>
        <v>32</v>
      </c>
      <c r="G112" s="16" t="e">
        <f t="shared" si="5"/>
        <v>#REF!</v>
      </c>
    </row>
    <row r="113" spans="1:7" ht="15.75" customHeight="1">
      <c r="A113" s="2">
        <v>4011</v>
      </c>
      <c r="B113" s="1" t="s">
        <v>69</v>
      </c>
      <c r="C113" s="39">
        <v>19.8</v>
      </c>
      <c r="D113" s="39">
        <v>25.7</v>
      </c>
      <c r="E113" s="40">
        <f t="shared" si="4"/>
        <v>633.6</v>
      </c>
      <c r="F113" s="34">
        <f>E1</f>
        <v>32</v>
      </c>
      <c r="G113" s="16" t="e">
        <f t="shared" si="5"/>
        <v>#REF!</v>
      </c>
    </row>
    <row r="114" spans="1:7" ht="15.75" customHeight="1">
      <c r="A114" s="2">
        <v>7012</v>
      </c>
      <c r="B114" s="1" t="s">
        <v>65</v>
      </c>
      <c r="C114" s="39">
        <v>18</v>
      </c>
      <c r="D114" s="39">
        <v>23.4</v>
      </c>
      <c r="E114" s="40">
        <f t="shared" si="4"/>
        <v>576</v>
      </c>
      <c r="F114" s="34">
        <f>E1</f>
        <v>32</v>
      </c>
      <c r="G114" s="16" t="e">
        <f>G113</f>
        <v>#REF!</v>
      </c>
    </row>
    <row r="115" spans="1:7" ht="15.75" customHeight="1">
      <c r="A115" s="2" t="s">
        <v>66</v>
      </c>
      <c r="B115" s="1" t="s">
        <v>67</v>
      </c>
      <c r="C115" s="39">
        <v>9</v>
      </c>
      <c r="D115" s="39">
        <v>11.8</v>
      </c>
      <c r="E115" s="40">
        <f t="shared" si="4"/>
        <v>288</v>
      </c>
      <c r="F115" s="34">
        <f>E1</f>
        <v>32</v>
      </c>
      <c r="G115" s="16" t="e">
        <f t="shared" si="5"/>
        <v>#REF!</v>
      </c>
    </row>
    <row r="116" spans="1:7" ht="15.75" customHeight="1">
      <c r="A116" s="66"/>
      <c r="B116" s="13" t="s">
        <v>158</v>
      </c>
      <c r="C116" s="49"/>
      <c r="D116" s="46"/>
      <c r="E116" s="40"/>
      <c r="F116" s="34"/>
      <c r="G116" s="16"/>
    </row>
    <row r="117" spans="1:7" ht="15">
      <c r="A117" s="2" t="s">
        <v>93</v>
      </c>
      <c r="B117" s="1" t="s">
        <v>94</v>
      </c>
      <c r="C117" s="39">
        <v>34.5</v>
      </c>
      <c r="D117" s="39">
        <v>44.9</v>
      </c>
      <c r="E117" s="40">
        <f t="shared" si="4"/>
        <v>1104</v>
      </c>
      <c r="F117" s="34">
        <f>E1</f>
        <v>32</v>
      </c>
      <c r="G117" s="16" t="e">
        <f t="shared" si="5"/>
        <v>#REF!</v>
      </c>
    </row>
    <row r="118" spans="1:7" ht="15.75" customHeight="1">
      <c r="A118" s="2" t="s">
        <v>95</v>
      </c>
      <c r="B118" s="1" t="s">
        <v>96</v>
      </c>
      <c r="C118" s="39">
        <v>29.7</v>
      </c>
      <c r="D118" s="39">
        <v>38.6</v>
      </c>
      <c r="E118" s="40">
        <f t="shared" si="4"/>
        <v>950.4</v>
      </c>
      <c r="F118" s="34">
        <f>E1</f>
        <v>32</v>
      </c>
      <c r="G118" s="16" t="e">
        <f t="shared" si="5"/>
        <v>#REF!</v>
      </c>
    </row>
    <row r="119" spans="1:7" ht="15.75" customHeight="1">
      <c r="A119" s="2" t="s">
        <v>97</v>
      </c>
      <c r="B119" s="1" t="s">
        <v>98</v>
      </c>
      <c r="C119" s="39">
        <v>14.8</v>
      </c>
      <c r="D119" s="39">
        <v>19.3</v>
      </c>
      <c r="E119" s="40">
        <f t="shared" si="4"/>
        <v>473.6</v>
      </c>
      <c r="F119" s="34">
        <f>E1</f>
        <v>32</v>
      </c>
      <c r="G119" s="16" t="e">
        <f>G118</f>
        <v>#REF!</v>
      </c>
    </row>
    <row r="120" spans="1:7" ht="13.5" customHeight="1">
      <c r="A120" s="2">
        <v>7015</v>
      </c>
      <c r="B120" s="1" t="s">
        <v>90</v>
      </c>
      <c r="C120" s="39">
        <v>26.8</v>
      </c>
      <c r="D120" s="39">
        <v>34.8</v>
      </c>
      <c r="E120" s="40">
        <f t="shared" si="4"/>
        <v>857.6</v>
      </c>
      <c r="F120" s="34">
        <f>E1</f>
        <v>32</v>
      </c>
      <c r="G120" s="16" t="e">
        <f t="shared" si="5"/>
        <v>#REF!</v>
      </c>
    </row>
    <row r="121" spans="1:7" ht="15.75" customHeight="1">
      <c r="A121" s="2" t="s">
        <v>91</v>
      </c>
      <c r="B121" s="1" t="s">
        <v>92</v>
      </c>
      <c r="C121" s="39">
        <v>13.4</v>
      </c>
      <c r="D121" s="39">
        <v>17.4</v>
      </c>
      <c r="E121" s="40">
        <f t="shared" si="4"/>
        <v>428.8</v>
      </c>
      <c r="F121" s="34">
        <f>E1</f>
        <v>32</v>
      </c>
      <c r="G121" s="16" t="e">
        <f t="shared" si="5"/>
        <v>#REF!</v>
      </c>
    </row>
    <row r="122" spans="1:7" ht="15.75" customHeight="1">
      <c r="A122" s="58"/>
      <c r="B122" s="61" t="s">
        <v>250</v>
      </c>
      <c r="C122" s="59"/>
      <c r="D122" s="59"/>
      <c r="E122" s="40"/>
      <c r="F122" s="34"/>
      <c r="G122" s="16"/>
    </row>
    <row r="123" spans="1:7" ht="15.75" customHeight="1" thickBot="1">
      <c r="A123" s="86">
        <v>315</v>
      </c>
      <c r="B123" s="1" t="s">
        <v>175</v>
      </c>
      <c r="C123" s="60">
        <v>32.1</v>
      </c>
      <c r="D123" s="60">
        <v>41.7</v>
      </c>
      <c r="E123" s="40">
        <f t="shared" si="4"/>
        <v>1027.2</v>
      </c>
      <c r="F123" s="34">
        <f>E1</f>
        <v>32</v>
      </c>
      <c r="G123" s="16" t="e">
        <f>G121</f>
        <v>#REF!</v>
      </c>
    </row>
    <row r="124" spans="1:8" s="65" customFormat="1" ht="15">
      <c r="A124" s="88">
        <v>350</v>
      </c>
      <c r="B124" s="89" t="s">
        <v>176</v>
      </c>
      <c r="C124" s="90">
        <v>160</v>
      </c>
      <c r="D124" s="90">
        <v>208</v>
      </c>
      <c r="E124" s="87">
        <f t="shared" si="4"/>
        <v>5120</v>
      </c>
      <c r="F124" s="62">
        <f>E1</f>
        <v>32</v>
      </c>
      <c r="G124" s="63" t="e">
        <f>G123</f>
        <v>#REF!</v>
      </c>
      <c r="H124" s="64"/>
    </row>
    <row r="125" spans="1:5" ht="15.75">
      <c r="A125" s="91"/>
      <c r="B125" s="92" t="s">
        <v>183</v>
      </c>
      <c r="C125" s="93"/>
      <c r="D125" s="94"/>
      <c r="E125" s="95"/>
    </row>
    <row r="126" spans="1:5" ht="15">
      <c r="A126" s="91" t="s">
        <v>217</v>
      </c>
      <c r="B126" s="96" t="s">
        <v>184</v>
      </c>
      <c r="C126" s="93"/>
      <c r="D126" s="94"/>
      <c r="E126" s="97">
        <v>410</v>
      </c>
    </row>
    <row r="127" spans="1:5" ht="15">
      <c r="A127" s="91" t="s">
        <v>218</v>
      </c>
      <c r="B127" s="96" t="s">
        <v>185</v>
      </c>
      <c r="C127" s="93"/>
      <c r="D127" s="94"/>
      <c r="E127" s="97">
        <v>542</v>
      </c>
    </row>
    <row r="128" spans="1:5" ht="15">
      <c r="A128" s="91" t="s">
        <v>219</v>
      </c>
      <c r="B128" s="96" t="s">
        <v>186</v>
      </c>
      <c r="C128" s="93"/>
      <c r="D128" s="94"/>
      <c r="E128" s="97">
        <v>350</v>
      </c>
    </row>
    <row r="129" spans="1:5" ht="15.75">
      <c r="A129" s="91"/>
      <c r="B129" s="92" t="s">
        <v>187</v>
      </c>
      <c r="C129" s="93"/>
      <c r="D129" s="94"/>
      <c r="E129" s="95"/>
    </row>
    <row r="130" spans="1:5" ht="15">
      <c r="A130" s="91" t="s">
        <v>220</v>
      </c>
      <c r="B130" s="96" t="s">
        <v>189</v>
      </c>
      <c r="C130" s="93"/>
      <c r="D130" s="94"/>
      <c r="E130" s="97">
        <v>930</v>
      </c>
    </row>
    <row r="131" spans="1:5" ht="15">
      <c r="A131" s="91" t="s">
        <v>221</v>
      </c>
      <c r="B131" s="96" t="s">
        <v>188</v>
      </c>
      <c r="C131" s="93"/>
      <c r="D131" s="94"/>
      <c r="E131" s="97">
        <v>545</v>
      </c>
    </row>
    <row r="132" spans="1:5" ht="15">
      <c r="A132" s="91" t="s">
        <v>222</v>
      </c>
      <c r="B132" s="96" t="s">
        <v>190</v>
      </c>
      <c r="C132" s="93"/>
      <c r="D132" s="94"/>
      <c r="E132" s="97">
        <v>330</v>
      </c>
    </row>
    <row r="133" spans="1:5" ht="15">
      <c r="A133" s="91" t="s">
        <v>223</v>
      </c>
      <c r="B133" s="96" t="s">
        <v>191</v>
      </c>
      <c r="C133" s="93"/>
      <c r="D133" s="94"/>
      <c r="E133" s="97">
        <v>500</v>
      </c>
    </row>
    <row r="134" spans="1:5" ht="15.75">
      <c r="A134" s="91"/>
      <c r="B134" s="92" t="s">
        <v>192</v>
      </c>
      <c r="C134" s="93"/>
      <c r="D134" s="94"/>
      <c r="E134" s="95"/>
    </row>
    <row r="135" spans="1:5" ht="15">
      <c r="A135" s="91" t="s">
        <v>224</v>
      </c>
      <c r="B135" s="96" t="s">
        <v>193</v>
      </c>
      <c r="C135" s="93"/>
      <c r="D135" s="94"/>
      <c r="E135" s="97">
        <v>430</v>
      </c>
    </row>
    <row r="136" spans="1:5" ht="15">
      <c r="A136" s="91" t="s">
        <v>225</v>
      </c>
      <c r="B136" s="96" t="s">
        <v>194</v>
      </c>
      <c r="C136" s="93"/>
      <c r="D136" s="94"/>
      <c r="E136" s="97">
        <v>770</v>
      </c>
    </row>
    <row r="137" spans="1:5" ht="15.75">
      <c r="A137" s="91"/>
      <c r="B137" s="92" t="s">
        <v>195</v>
      </c>
      <c r="C137" s="93"/>
      <c r="D137" s="94"/>
      <c r="E137" s="95"/>
    </row>
    <row r="138" spans="1:5" ht="15">
      <c r="A138" s="91" t="s">
        <v>226</v>
      </c>
      <c r="B138" s="96" t="s">
        <v>196</v>
      </c>
      <c r="C138" s="93"/>
      <c r="D138" s="94"/>
      <c r="E138" s="97">
        <v>406</v>
      </c>
    </row>
    <row r="139" spans="1:5" ht="15">
      <c r="A139" s="91" t="s">
        <v>227</v>
      </c>
      <c r="B139" s="96" t="s">
        <v>197</v>
      </c>
      <c r="C139" s="93"/>
      <c r="D139" s="94"/>
      <c r="E139" s="97">
        <v>428</v>
      </c>
    </row>
    <row r="140" spans="1:5" ht="15">
      <c r="A140" s="91" t="s">
        <v>228</v>
      </c>
      <c r="B140" s="96" t="s">
        <v>198</v>
      </c>
      <c r="C140" s="93"/>
      <c r="D140" s="94"/>
      <c r="E140" s="97">
        <v>542</v>
      </c>
    </row>
    <row r="141" spans="1:5" ht="15">
      <c r="A141" s="91" t="s">
        <v>229</v>
      </c>
      <c r="B141" s="96" t="s">
        <v>184</v>
      </c>
      <c r="C141" s="93"/>
      <c r="D141" s="94"/>
      <c r="E141" s="97">
        <v>406</v>
      </c>
    </row>
    <row r="142" spans="1:5" ht="15">
      <c r="A142" s="91" t="s">
        <v>230</v>
      </c>
      <c r="B142" s="96" t="s">
        <v>199</v>
      </c>
      <c r="C142" s="93"/>
      <c r="D142" s="94"/>
      <c r="E142" s="97">
        <v>406</v>
      </c>
    </row>
    <row r="143" spans="1:5" ht="15">
      <c r="A143" s="91" t="s">
        <v>231</v>
      </c>
      <c r="B143" s="96" t="s">
        <v>200</v>
      </c>
      <c r="C143" s="93"/>
      <c r="D143" s="94"/>
      <c r="E143" s="97">
        <v>406</v>
      </c>
    </row>
    <row r="144" spans="1:5" ht="15">
      <c r="A144" s="91" t="s">
        <v>232</v>
      </c>
      <c r="B144" s="96" t="s">
        <v>201</v>
      </c>
      <c r="C144" s="93"/>
      <c r="D144" s="94"/>
      <c r="E144" s="97">
        <v>390</v>
      </c>
    </row>
    <row r="145" spans="1:5" ht="15">
      <c r="A145" s="91" t="s">
        <v>233</v>
      </c>
      <c r="B145" s="96" t="s">
        <v>202</v>
      </c>
      <c r="C145" s="93"/>
      <c r="D145" s="94"/>
      <c r="E145" s="97">
        <v>468</v>
      </c>
    </row>
    <row r="146" spans="1:5" ht="15">
      <c r="A146" s="91" t="s">
        <v>234</v>
      </c>
      <c r="B146" s="96" t="s">
        <v>203</v>
      </c>
      <c r="C146" s="93"/>
      <c r="D146" s="94"/>
      <c r="E146" s="97">
        <v>468</v>
      </c>
    </row>
    <row r="147" spans="1:5" ht="15">
      <c r="A147" s="91" t="s">
        <v>235</v>
      </c>
      <c r="B147" s="96" t="s">
        <v>204</v>
      </c>
      <c r="C147" s="93"/>
      <c r="D147" s="94"/>
      <c r="E147" s="97">
        <v>522</v>
      </c>
    </row>
    <row r="148" spans="1:5" ht="15">
      <c r="A148" s="91" t="s">
        <v>236</v>
      </c>
      <c r="B148" s="96" t="s">
        <v>205</v>
      </c>
      <c r="C148" s="93"/>
      <c r="D148" s="94"/>
      <c r="E148" s="97">
        <v>630</v>
      </c>
    </row>
    <row r="149" spans="1:5" ht="15">
      <c r="A149" s="91" t="s">
        <v>237</v>
      </c>
      <c r="B149" s="96" t="s">
        <v>206</v>
      </c>
      <c r="C149" s="93"/>
      <c r="D149" s="94"/>
      <c r="E149" s="97">
        <v>370</v>
      </c>
    </row>
    <row r="150" spans="1:5" ht="15">
      <c r="A150" s="91" t="s">
        <v>238</v>
      </c>
      <c r="B150" s="96" t="s">
        <v>207</v>
      </c>
      <c r="C150" s="93"/>
      <c r="D150" s="94"/>
      <c r="E150" s="97">
        <v>542</v>
      </c>
    </row>
    <row r="151" spans="1:5" ht="15.75">
      <c r="A151" s="91"/>
      <c r="B151" s="92" t="s">
        <v>208</v>
      </c>
      <c r="C151" s="93"/>
      <c r="D151" s="94"/>
      <c r="E151" s="95"/>
    </row>
    <row r="152" spans="1:5" ht="15">
      <c r="A152" s="91" t="s">
        <v>239</v>
      </c>
      <c r="B152" s="96" t="s">
        <v>197</v>
      </c>
      <c r="C152" s="93"/>
      <c r="D152" s="94"/>
      <c r="E152" s="97">
        <v>430</v>
      </c>
    </row>
    <row r="153" spans="1:5" ht="15">
      <c r="A153" s="91" t="s">
        <v>240</v>
      </c>
      <c r="B153" s="96" t="s">
        <v>184</v>
      </c>
      <c r="C153" s="93"/>
      <c r="D153" s="94"/>
      <c r="E153" s="97">
        <v>410</v>
      </c>
    </row>
    <row r="154" spans="1:5" ht="15">
      <c r="A154" s="91" t="s">
        <v>241</v>
      </c>
      <c r="B154" s="96" t="s">
        <v>209</v>
      </c>
      <c r="C154" s="93"/>
      <c r="D154" s="94"/>
      <c r="E154" s="97">
        <v>465</v>
      </c>
    </row>
    <row r="155" spans="1:5" ht="15">
      <c r="A155" s="91" t="s">
        <v>242</v>
      </c>
      <c r="B155" s="96" t="s">
        <v>210</v>
      </c>
      <c r="C155" s="93"/>
      <c r="D155" s="94"/>
      <c r="E155" s="97">
        <v>450</v>
      </c>
    </row>
    <row r="156" spans="1:5" ht="15">
      <c r="A156" s="91" t="s">
        <v>243</v>
      </c>
      <c r="B156" s="96" t="s">
        <v>211</v>
      </c>
      <c r="C156" s="93"/>
      <c r="D156" s="94"/>
      <c r="E156" s="97">
        <v>560</v>
      </c>
    </row>
    <row r="157" spans="1:5" ht="15">
      <c r="A157" s="91" t="s">
        <v>244</v>
      </c>
      <c r="B157" s="96" t="s">
        <v>212</v>
      </c>
      <c r="C157" s="93"/>
      <c r="D157" s="94"/>
      <c r="E157" s="97">
        <v>560</v>
      </c>
    </row>
    <row r="158" spans="1:5" ht="15">
      <c r="A158" s="91" t="s">
        <v>245</v>
      </c>
      <c r="B158" s="96" t="s">
        <v>213</v>
      </c>
      <c r="C158" s="93"/>
      <c r="D158" s="94"/>
      <c r="E158" s="97">
        <v>430</v>
      </c>
    </row>
    <row r="159" spans="1:5" ht="15">
      <c r="A159" s="91" t="s">
        <v>246</v>
      </c>
      <c r="B159" s="96" t="s">
        <v>214</v>
      </c>
      <c r="C159" s="93"/>
      <c r="D159" s="94"/>
      <c r="E159" s="97">
        <v>650</v>
      </c>
    </row>
    <row r="160" spans="1:5" ht="15">
      <c r="A160" s="91" t="s">
        <v>247</v>
      </c>
      <c r="B160" s="96" t="s">
        <v>215</v>
      </c>
      <c r="C160" s="93"/>
      <c r="D160" s="94"/>
      <c r="E160" s="97">
        <v>540</v>
      </c>
    </row>
    <row r="161" spans="1:5" ht="15">
      <c r="A161" s="91" t="s">
        <v>248</v>
      </c>
      <c r="B161" s="96" t="s">
        <v>185</v>
      </c>
      <c r="C161" s="93"/>
      <c r="D161" s="94"/>
      <c r="E161" s="97">
        <v>542</v>
      </c>
    </row>
    <row r="162" spans="1:5" ht="15">
      <c r="A162" s="91" t="s">
        <v>249</v>
      </c>
      <c r="B162" s="96" t="s">
        <v>216</v>
      </c>
      <c r="C162" s="93"/>
      <c r="D162" s="94"/>
      <c r="E162" s="97">
        <v>445</v>
      </c>
    </row>
  </sheetData>
  <sheetProtection/>
  <mergeCells count="4">
    <mergeCell ref="A1:D1"/>
    <mergeCell ref="A2:B2"/>
    <mergeCell ref="C2:D2"/>
    <mergeCell ref="E2:F2"/>
  </mergeCells>
  <printOptions/>
  <pageMargins left="0.748031496062992" right="0.748031496062992" top="0.433070866141732" bottom="0.393700787401575" header="0.236220472440945" footer="0.236220472440945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nikolaeva_tatyana</dc:creator>
  <cp:keywords/>
  <dc:description/>
  <cp:lastModifiedBy>Admin</cp:lastModifiedBy>
  <cp:lastPrinted>2012-11-14T12:51:48Z</cp:lastPrinted>
  <dcterms:created xsi:type="dcterms:W3CDTF">2009-09-15T07:49:14Z</dcterms:created>
  <dcterms:modified xsi:type="dcterms:W3CDTF">2012-11-20T16:16:40Z</dcterms:modified>
  <cp:category/>
  <cp:version/>
  <cp:contentType/>
  <cp:contentStatus/>
</cp:coreProperties>
</file>