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<sst xmlns="http://schemas.openxmlformats.org/spreadsheetml/2006/main" count="1056" uniqueCount="613">
  <si>
    <t>ЗАО "Издательский Дом Мещерякова"</t>
  </si>
  <si>
    <t>Адрес: 107078, Москва, Новая Басманная ул., д. 23, стр. 2</t>
  </si>
  <si>
    <t>Теперь мы "живем" в соц. сетях!!:)</t>
  </si>
  <si>
    <t>Тел./факс: (499) 267-66-58, (499) 265-14-90</t>
  </si>
  <si>
    <t>http://vk.com/idmisale</t>
  </si>
  <si>
    <t>http://idmisale.livejournal.com/</t>
  </si>
  <si>
    <t>https://twitter.com/IDMISale</t>
  </si>
  <si>
    <t>www.idmkniga.ru</t>
  </si>
  <si>
    <t>Автор</t>
  </si>
  <si>
    <t>Наименование</t>
  </si>
  <si>
    <t>НДС</t>
  </si>
  <si>
    <t>ISBN</t>
  </si>
  <si>
    <t>Ст-т</t>
  </si>
  <si>
    <t>Формат</t>
  </si>
  <si>
    <t>Стр.</t>
  </si>
  <si>
    <t>Переплет</t>
  </si>
  <si>
    <t>Цена</t>
  </si>
  <si>
    <t>цена со скидкой 20% (при заказе от 15 000)</t>
  </si>
  <si>
    <t>цена со скидкой 25% (при заказе от 30 000)</t>
  </si>
  <si>
    <t>цена со скидкой 30% (при заказе от 50 000)</t>
  </si>
  <si>
    <t>Заказ</t>
  </si>
  <si>
    <t>Примечания</t>
  </si>
  <si>
    <t>Год</t>
  </si>
  <si>
    <t>Эксклюзивные издания</t>
  </si>
  <si>
    <t>Сундук с  8  книгами серии "Книга с историей"</t>
  </si>
  <si>
    <t>978-5-91045-269-9</t>
  </si>
  <si>
    <t>55*40*21</t>
  </si>
  <si>
    <t>дерево, кожа, фурнитура</t>
  </si>
  <si>
    <t>Блокноты</t>
  </si>
  <si>
    <t>Серия блокнотов для записей "Фотоателье Наппельбаума"</t>
  </si>
  <si>
    <t>Блокнот для записей "Анна Ахматова"</t>
  </si>
  <si>
    <t>978-5-91045-457-0</t>
  </si>
  <si>
    <t>110x165мм</t>
  </si>
  <si>
    <t>твердый переплет</t>
  </si>
  <si>
    <t>Блокнот для записей "Галина Уланова"</t>
  </si>
  <si>
    <t>978-5-91045-458-7</t>
  </si>
  <si>
    <t>Блокнот для записей "Сергей Есенин"</t>
  </si>
  <si>
    <t>978-5-91045-459-4</t>
  </si>
  <si>
    <t>Блокнот для записей "Всеволод Мейерхольд"</t>
  </si>
  <si>
    <t>978-5-91045-460-0</t>
  </si>
  <si>
    <t>Блокнот для записей "Фаина Раневская"</t>
  </si>
  <si>
    <t>978-5-91045-461-7</t>
  </si>
  <si>
    <t>Блокнот для записей "Александр Блок"</t>
  </si>
  <si>
    <t>978-5-91045-462-4</t>
  </si>
  <si>
    <t>Блокнот для записей "Михаил Булгаков"</t>
  </si>
  <si>
    <t>978-5-91045-464-8</t>
  </si>
  <si>
    <t xml:space="preserve">Блокнот для записей «Борис Пастернак» </t>
  </si>
  <si>
    <t>978-5-91045-463-1</t>
  </si>
  <si>
    <t xml:space="preserve">Блокнот для записей "Фудзияма" </t>
  </si>
  <si>
    <t>978-5-91045-447-1</t>
  </si>
  <si>
    <t>твердый переплет, выборочный лак</t>
  </si>
  <si>
    <t>Блокнот для записей "Девушка с сямисэном"</t>
  </si>
  <si>
    <t>978-5-91045-446-4</t>
  </si>
  <si>
    <t xml:space="preserve">Блокнот для записей "Среди льдов" </t>
  </si>
  <si>
    <t>978-5-91045-445-7</t>
  </si>
  <si>
    <t xml:space="preserve">Блокнот для записей "Надежда" </t>
  </si>
  <si>
    <t>978-5-91045-444-0</t>
  </si>
  <si>
    <t xml:space="preserve">Блокнот для записей "Нарциссы </t>
  </si>
  <si>
    <t>978-5-91045-443-3</t>
  </si>
  <si>
    <t>Блокнот для записей Цветы Конанана Танигами</t>
  </si>
  <si>
    <t>978-5-91045-435-8</t>
  </si>
  <si>
    <t xml:space="preserve">твердый </t>
  </si>
  <si>
    <t>Блокнот для записей Вам письмо</t>
  </si>
  <si>
    <t>978-5-91045-441-9</t>
  </si>
  <si>
    <t>Блокнот для записей Райская птица</t>
  </si>
  <si>
    <t>978-5-91045-439-6</t>
  </si>
  <si>
    <t>Блокнот для записей Грезы</t>
  </si>
  <si>
    <t>978-5-91045-438-9</t>
  </si>
  <si>
    <t>Блокнот для записей Удивительный кот</t>
  </si>
  <si>
    <t>978-5-91045-437-2</t>
  </si>
  <si>
    <t>Блокнот для записей Коралловые рифы</t>
  </si>
  <si>
    <t>978-5-91045-436-5</t>
  </si>
  <si>
    <t>Блокнот для записей Пряничный домик</t>
  </si>
  <si>
    <t>978-5-91045-421-1</t>
  </si>
  <si>
    <t>Блокнот для записей Арлекин</t>
  </si>
  <si>
    <t>978-5-91045-422-8</t>
  </si>
  <si>
    <t>Блокнот для записей Зимняя сказка</t>
  </si>
  <si>
    <t>978-5-91045-427-3</t>
  </si>
  <si>
    <t>Блокнот для записей Фантазия</t>
  </si>
  <si>
    <t>978-5-91045-420-4</t>
  </si>
  <si>
    <t>Блокнот для записей Историческая выставка</t>
  </si>
  <si>
    <t>978-5-91045-381-8</t>
  </si>
  <si>
    <t>145x210x14</t>
  </si>
  <si>
    <t>Блокнот для записей Найди 10 отличий. Руссо</t>
  </si>
  <si>
    <t>978-5-91045-384-9</t>
  </si>
  <si>
    <t>Блокнот для записей Найди 10 отличий. Вермеер</t>
  </si>
  <si>
    <t>978-5-91045-385-6</t>
  </si>
  <si>
    <t>Блокнот для записей Мирилки</t>
  </si>
  <si>
    <t>978-5-91045-386-3</t>
  </si>
  <si>
    <t>Блокнот для записей Образ жизни</t>
  </si>
  <si>
    <t>978-5-91045-388-7</t>
  </si>
  <si>
    <t>Блокнот для записей Спящая красавица</t>
  </si>
  <si>
    <t>978-5-91045-393-1</t>
  </si>
  <si>
    <t>Блокнот для записей Рыцарь Источника</t>
  </si>
  <si>
    <t>978-5-91045-379-5</t>
  </si>
  <si>
    <t xml:space="preserve">Блаблокнот для совещаний </t>
  </si>
  <si>
    <t>978-5-91045-295-8</t>
  </si>
  <si>
    <t>70х100/32</t>
  </si>
  <si>
    <t>мягкий</t>
  </si>
  <si>
    <t>Наборы открыток</t>
  </si>
  <si>
    <t>ПОЧТОВЫЕ</t>
  </si>
  <si>
    <t>Дом в лучах солнца. Карл Ларссон. На почтовых открытках</t>
  </si>
  <si>
    <t>978-5-91045-341-2</t>
  </si>
  <si>
    <t>105x150x5</t>
  </si>
  <si>
    <t>Бандероль в термо.плёнке</t>
  </si>
  <si>
    <t>Прелестные леди. Харрисон Фишер. На почтовых открытках</t>
  </si>
  <si>
    <t>978-5-91045-344-3</t>
  </si>
  <si>
    <t>Как живут котики. Дарья Булычева. На почтовых открытках</t>
  </si>
  <si>
    <t>978-5-91045-352-8</t>
  </si>
  <si>
    <t>Времена года в картинах русских художников. Осень.</t>
  </si>
  <si>
    <t>978-5-91045-372-6</t>
  </si>
  <si>
    <t>Города России. Взгляд в прошлое. Часть 1. На почтовых открытках</t>
  </si>
  <si>
    <t>978-5-91045-330-6</t>
  </si>
  <si>
    <t>105*150</t>
  </si>
  <si>
    <t>Дорожные рисунки Ники Гольц. На почтовых открытках</t>
  </si>
  <si>
    <t>978-5-91045-320-7</t>
  </si>
  <si>
    <t>Алые паруса (художник М. Бычков). На почтовых открытках</t>
  </si>
  <si>
    <t>978-5-91045-307-8</t>
  </si>
  <si>
    <t>Гравюры Гюстава Доре к сказкам Шарля Перро. На почтовых открытках</t>
  </si>
  <si>
    <t>978-5-91045-318-4</t>
  </si>
  <si>
    <t>Три толстяка (художник М. Бычков). На почтовых открытках</t>
  </si>
  <si>
    <t>978-5-91045-305-4</t>
  </si>
  <si>
    <t>Елизавета Бём. Всего понемножку. На почтовых открытках</t>
  </si>
  <si>
    <t>978-5-91045-246-0</t>
  </si>
  <si>
    <t>Старая Москва на почтовых открытках</t>
  </si>
  <si>
    <t>978-5-91045-245-3</t>
  </si>
  <si>
    <t>Путники в Стране грёз. Иллюстрации Ирины Петелиной. На почтовых открытках</t>
  </si>
  <si>
    <t>978-5-91045-254-5</t>
  </si>
  <si>
    <t>Крапивинские мальчишки (художник Медведев Евгений). На почтовых открытках</t>
  </si>
  <si>
    <t>978-5-91045-308-5</t>
  </si>
  <si>
    <t>Уайльд О.</t>
  </si>
  <si>
    <t>Счастливый принц. На почтовых открытках</t>
  </si>
  <si>
    <t>978-5-91045-289-7</t>
  </si>
  <si>
    <t>ИНФОРМАЦИОННЫЕ</t>
  </si>
  <si>
    <t>Игра с шедеврами. Дрезденская галерея. В открытках</t>
  </si>
  <si>
    <t>978-5-91045-319-1</t>
  </si>
  <si>
    <t>Игра с шедеврами. Лувр.  В открытках</t>
  </si>
  <si>
    <t>978-5-91045-277-4</t>
  </si>
  <si>
    <t>Том Тит</t>
  </si>
  <si>
    <t>978-591045-219-4</t>
  </si>
  <si>
    <t>ОТКРЫТКИ-ИЛЛЮСТРАЦИИ</t>
  </si>
  <si>
    <t>Елизавета Бём. Силуэты. В открытках</t>
  </si>
  <si>
    <t>978-5-91045-236-1</t>
  </si>
  <si>
    <t>Пушкин А.С.</t>
  </si>
  <si>
    <t>Евгений Онегин.  В открытках</t>
  </si>
  <si>
    <t>978-5-91045-275-0</t>
  </si>
  <si>
    <t>Барри Д.М.</t>
  </si>
  <si>
    <t>Питер Пэн в Кенсингтонском саду. Иллюстрации Артура Рэкхема в открытках</t>
  </si>
  <si>
    <t>978-5-91045-223-1</t>
  </si>
  <si>
    <t>Руслан и Людмила (художник Кочергин Н.) в открытках</t>
  </si>
  <si>
    <t>978-5-91045-237-8</t>
  </si>
  <si>
    <t>Русские сказки про зверей (художник Рачев Е.М.)  В открытках</t>
  </si>
  <si>
    <t>978-5-91045-274-3</t>
  </si>
  <si>
    <t>Сказки А. С. Пушкин. Былины  (художник И. Я. Билибин) в открытках</t>
  </si>
  <si>
    <t>978-5-91045-233-0</t>
  </si>
  <si>
    <t>Перро Шарль</t>
  </si>
  <si>
    <t>Сказки матушки Гусыни (художник Гольц Ника). В открытках</t>
  </si>
  <si>
    <t>978-5-91045-281-1</t>
  </si>
  <si>
    <t>Альманах Издательский домик Дорофеевой</t>
  </si>
  <si>
    <t>Батискаф, или Не выпить ли нам чайку? Выпуск второй</t>
  </si>
  <si>
    <t>210*275</t>
  </si>
  <si>
    <t>твердый</t>
  </si>
  <si>
    <t>Наборы карточек Студии Pagedown</t>
  </si>
  <si>
    <t>Ударник литературной речи</t>
  </si>
  <si>
    <t>978-5-904546-01-4</t>
  </si>
  <si>
    <t>90*50</t>
  </si>
  <si>
    <t>Бандероль в термоплёнке</t>
  </si>
  <si>
    <t>Набор карточек</t>
  </si>
  <si>
    <t>Кукуцаполь и Даздрасмыгда. Аббривеатуры</t>
  </si>
  <si>
    <t>978-5-91045-454-9</t>
  </si>
  <si>
    <t>90*55*38</t>
  </si>
  <si>
    <t>бандероль в термопленке</t>
  </si>
  <si>
    <t>Семь раз отмерь. Единицы измерения</t>
  </si>
  <si>
    <t>978-5-91045-416-7</t>
  </si>
  <si>
    <t>Внесерийные издания, книги других издательств</t>
  </si>
  <si>
    <t>Бидструп Х.</t>
  </si>
  <si>
    <t>Избранное</t>
  </si>
  <si>
    <t>978-5-91045-466-2</t>
  </si>
  <si>
    <t>60х90/8</t>
  </si>
  <si>
    <t>Митяев А.</t>
  </si>
  <si>
    <t>Громы Бородина</t>
  </si>
  <si>
    <t>978-5-91045-412-9</t>
  </si>
  <si>
    <t>Кэрролл Л.</t>
  </si>
  <si>
    <t>Алиса в зазеркалье (илл.Калиновский Г.В.)</t>
  </si>
  <si>
    <t>978-5-9902284-5-0</t>
  </si>
  <si>
    <t>70х90/8</t>
  </si>
  <si>
    <t>Винзор МакКей</t>
  </si>
  <si>
    <t>Малыш Немо в Сонной Стране</t>
  </si>
  <si>
    <t>978-5-904662-01-1</t>
  </si>
  <si>
    <t>410х525</t>
  </si>
  <si>
    <t>Дни Сан-Исидро = Días de San Isidro = Days of San Isidro (художник Джеймс Хилл)</t>
  </si>
  <si>
    <t>978-5-91045-334-4</t>
  </si>
  <si>
    <t>235*290</t>
  </si>
  <si>
    <t>мягкий +короб</t>
  </si>
  <si>
    <t>Киплинг Р.Д.</t>
  </si>
  <si>
    <t>Маугли</t>
  </si>
  <si>
    <t>978-5-392-01628-0</t>
  </si>
  <si>
    <t>70*100/8</t>
  </si>
  <si>
    <t>Достоевский Ф.</t>
  </si>
  <si>
    <t>Игрок</t>
  </si>
  <si>
    <t>978-5-91045-061-9</t>
  </si>
  <si>
    <t>84х108/32</t>
  </si>
  <si>
    <t>Издательский Дом Мещерякова - Эксмо</t>
  </si>
  <si>
    <t>Книга будущих адмиралов</t>
  </si>
  <si>
    <t>978-5-699-53486-9</t>
  </si>
  <si>
    <t>62x86/8</t>
  </si>
  <si>
    <t>Книга будущих командиров</t>
  </si>
  <si>
    <t>978-5-699-53484-5</t>
  </si>
  <si>
    <t>Роман с историей</t>
  </si>
  <si>
    <t>Остен Джейн</t>
  </si>
  <si>
    <t>Гордость и предубеждение</t>
  </si>
  <si>
    <t>978-5-91045-411-2</t>
  </si>
  <si>
    <t>140x210x27</t>
  </si>
  <si>
    <t>Детская литература</t>
  </si>
  <si>
    <t>Серия  "Книга с историей"</t>
  </si>
  <si>
    <t>Анатоль Франс</t>
  </si>
  <si>
    <t xml:space="preserve">Пчелка  (художник Чарльз Робинсон) </t>
  </si>
  <si>
    <t>978-5-91045-368-9</t>
  </si>
  <si>
    <t>84х108/16</t>
  </si>
  <si>
    <t>твердый +короб</t>
  </si>
  <si>
    <t>Евгений Онегин</t>
  </si>
  <si>
    <t>978-5-91045-259-0</t>
  </si>
  <si>
    <t>Фридрих Де Ла Мотт Фуке</t>
  </si>
  <si>
    <t>Ундина (художник А. Рэкхем)</t>
  </si>
  <si>
    <t>978-5-91045-258-3</t>
  </si>
  <si>
    <t>Андерсен Г.Х.</t>
  </si>
  <si>
    <t>Пастушка и трубочист</t>
  </si>
  <si>
    <t>978-5-91045-231-6</t>
  </si>
  <si>
    <t>Скотт В.</t>
  </si>
  <si>
    <t>Талисман и другие истории</t>
  </si>
  <si>
    <t>978-5-91045-182-1</t>
  </si>
  <si>
    <t>Серия  "Отражения"</t>
  </si>
  <si>
    <t>Среди эльфов и троллей (худ. Йон Бауэр)</t>
  </si>
  <si>
    <t>180x270x28</t>
  </si>
  <si>
    <t>Дж. М. Барри</t>
  </si>
  <si>
    <t>Питер Пэн в Кенсингтонском саду (ил. Артур Рэкхем)</t>
  </si>
  <si>
    <t xml:space="preserve">180x270x26 </t>
  </si>
  <si>
    <t>Журавлиные перья. Японские народные сказки</t>
  </si>
  <si>
    <t>На восток от солнца, на запад от луны. Норвежские сказки (художник Кай Нильсен)</t>
  </si>
  <si>
    <t>978-5-91045-410-5</t>
  </si>
  <si>
    <t>70×100/16</t>
  </si>
  <si>
    <t>Легенды поющих песков.Арабские сказки. (художник Эдмунд Дюлак)</t>
  </si>
  <si>
    <t>978-5-91045-371-9</t>
  </si>
  <si>
    <t>Серия  "Перо Жар-птицы"</t>
  </si>
  <si>
    <t>Принцесса в подземном царстве. Белорусские народные сказки (художник П. Татарников)</t>
  </si>
  <si>
    <t>978-5-91045-448-8</t>
  </si>
  <si>
    <t>70х100/8</t>
  </si>
  <si>
    <t>Ершов П.П.</t>
  </si>
  <si>
    <t xml:space="preserve">Конёк-Горбунок (художник Милашевский В.А.) </t>
  </si>
  <si>
    <t>Прокофьва С. Л.</t>
  </si>
  <si>
    <t xml:space="preserve">Астрель и Хранитель Леса </t>
  </si>
  <si>
    <t>978-5-91045-283-5</t>
  </si>
  <si>
    <t>BiblioГид рекомендует</t>
  </si>
  <si>
    <t>Коваль Ю.</t>
  </si>
  <si>
    <t>Чистый Дор</t>
  </si>
  <si>
    <t>978-5-91045-327-6</t>
  </si>
  <si>
    <t xml:space="preserve">60х90 1/8 </t>
  </si>
  <si>
    <t>Сергиенко К.</t>
  </si>
  <si>
    <t>Картонное сердце</t>
  </si>
  <si>
    <t>978-5-91045-366-5</t>
  </si>
  <si>
    <t>165x215x15</t>
  </si>
  <si>
    <t>«ВСЕМУ СВОЕ ВРЕМЯ. Немецкая народная поэзия XII–XIX веков »</t>
  </si>
  <si>
    <t>978-5-91045-429-7</t>
  </si>
  <si>
    <t>160x235x12</t>
  </si>
  <si>
    <t>Шаров А.И.</t>
  </si>
  <si>
    <t xml:space="preserve">Человек-Горошина и Простак </t>
  </si>
  <si>
    <t>978-5-91045-284-2</t>
  </si>
  <si>
    <t>70х90/16</t>
  </si>
  <si>
    <t>Серия "Малявки"</t>
  </si>
  <si>
    <t>Мешенмозер</t>
  </si>
  <si>
    <t>Мистер белка знает путь к счастью</t>
  </si>
  <si>
    <t>978-5-91045-309-2</t>
  </si>
  <si>
    <t>Серия "Стих и штрих"</t>
  </si>
  <si>
    <t>Гиваргизов А.А.</t>
  </si>
  <si>
    <t xml:space="preserve">Как-то я летел с рябины : стихи </t>
  </si>
  <si>
    <t>978-5-91045-310-8</t>
  </si>
  <si>
    <t>100×70/16</t>
  </si>
  <si>
    <t>Капица О.</t>
  </si>
  <si>
    <t>Курочка ряба. Сказки про зверей (с ил. Рачева)</t>
  </si>
  <si>
    <t>978-5-91045-434-1</t>
  </si>
  <si>
    <t>215x290x6</t>
  </si>
  <si>
    <t>Сказки (с ил. Билибина)</t>
  </si>
  <si>
    <t>978-5-91045-442-6</t>
  </si>
  <si>
    <t>Сказка о Лисичке-сестричке и волке (с ил. Лисснера)</t>
  </si>
  <si>
    <t>I 978-5-91045-467-9</t>
  </si>
  <si>
    <t xml:space="preserve">215x290x6 </t>
  </si>
  <si>
    <t>Л. Н. Толстой</t>
  </si>
  <si>
    <t>Мужик и водяной (с илл. Ваджипова Н.)</t>
  </si>
  <si>
    <t>А.И. Куприн</t>
  </si>
  <si>
    <t>Чудесный доктор</t>
  </si>
  <si>
    <t>978-5-91045-465-5</t>
  </si>
  <si>
    <t>Русские народные сказки (с ил. Билибина)</t>
  </si>
  <si>
    <t>978-5-91045-407-5</t>
  </si>
  <si>
    <t>70х100/16</t>
  </si>
  <si>
    <t>Внесерийные издания</t>
  </si>
  <si>
    <t>Л. Ф. Баум</t>
  </si>
  <si>
    <t>Удивительный волшебник из страны Оз</t>
  </si>
  <si>
    <t>978-5-91045-450-1</t>
  </si>
  <si>
    <t>170x230x20</t>
  </si>
  <si>
    <t>Сказки. Былины</t>
  </si>
  <si>
    <t>978-5-91045-453-2</t>
  </si>
  <si>
    <t>обложка</t>
  </si>
  <si>
    <t>Японские волшебные сказки в 2 тт.(художник Санчи Огава)</t>
  </si>
  <si>
    <t>978-5-91045-353-5</t>
  </si>
  <si>
    <t xml:space="preserve">145х195х12 </t>
  </si>
  <si>
    <t>Секора О.</t>
  </si>
  <si>
    <t>Ферда в муравейнике</t>
  </si>
  <si>
    <t>978-5-91045-367-2</t>
  </si>
  <si>
    <t>160x235x8</t>
  </si>
  <si>
    <t>твердый составной</t>
  </si>
  <si>
    <t>Севрук Г.</t>
  </si>
  <si>
    <t>Прошныряки в городе, или Тысяча происшествий за один вечер</t>
  </si>
  <si>
    <t>978-5-91045-403-7</t>
  </si>
  <si>
    <t>195x255x12</t>
  </si>
  <si>
    <t>Барабан предков. Африканские сказки (художник Петелина И.)</t>
  </si>
  <si>
    <t>978-5-91045-365-8</t>
  </si>
  <si>
    <t>70х100/18</t>
  </si>
  <si>
    <t>Приключения Ферды</t>
  </si>
  <si>
    <t>978-5-91045-340-5</t>
  </si>
  <si>
    <t>Грачева М, Буянова О.</t>
  </si>
  <si>
    <t>Как спасти принцессу? Новая раскраска для фантазёров и озорников</t>
  </si>
  <si>
    <t>978-5-91045-271-2</t>
  </si>
  <si>
    <t>Сильвана де Мари</t>
  </si>
  <si>
    <t>Последний Орк</t>
  </si>
  <si>
    <t>979-5-91045-347-4</t>
  </si>
  <si>
    <t>твердый+с/о</t>
  </si>
  <si>
    <t xml:space="preserve">Последний эльф </t>
  </si>
  <si>
    <t>978-5-91045-225-5</t>
  </si>
  <si>
    <t>Остров Пирроу</t>
  </si>
  <si>
    <t>978-5-91045-255-2</t>
  </si>
  <si>
    <t>60х90/16</t>
  </si>
  <si>
    <t>Братья Гримм</t>
  </si>
  <si>
    <t>Сказки</t>
  </si>
  <si>
    <t>978-5-91045-322-1</t>
  </si>
  <si>
    <t>Спящая красавица (художник А. Рэкхем)</t>
  </si>
  <si>
    <t>978-5-91045-272-9</t>
  </si>
  <si>
    <t>Готхардт П.</t>
  </si>
  <si>
    <t>История о том, как мама стала мамой, а папа - папой</t>
  </si>
  <si>
    <t>978-5-91045-127-2</t>
  </si>
  <si>
    <t>Серия "Научные развлечения для самых маленьких"</t>
  </si>
  <si>
    <t xml:space="preserve">А. Форслинд </t>
  </si>
  <si>
    <t>Цветные загадки</t>
  </si>
  <si>
    <t>978-5-91045-178-4</t>
  </si>
  <si>
    <t>Серия "Научные развлечения"</t>
  </si>
  <si>
    <t>Танасийчук В.</t>
  </si>
  <si>
    <t>Где живет единорог, или Зоологические истории</t>
  </si>
  <si>
    <t>978-5-91045-431-0</t>
  </si>
  <si>
    <t>Твердый</t>
  </si>
  <si>
    <t xml:space="preserve">Лаврова С. </t>
  </si>
  <si>
    <t>Замок графа Орфографа</t>
  </si>
  <si>
    <t>978-5-91045-313-9</t>
  </si>
  <si>
    <t>Занимательная Медицина</t>
  </si>
  <si>
    <t>978-5-91045-229-3</t>
  </si>
  <si>
    <t>Тит Т.</t>
  </si>
  <si>
    <t>Научные забавы (подарочный)</t>
  </si>
  <si>
    <t xml:space="preserve">978-5-91045-204-0 </t>
  </si>
  <si>
    <t>Мещеряков В.</t>
  </si>
  <si>
    <t>Книжные тайны, загадки, преступления</t>
  </si>
  <si>
    <t>978-5-91045-270-5</t>
  </si>
  <si>
    <t>Кувыкина О.</t>
  </si>
  <si>
    <t>Клад на подоконнике</t>
  </si>
  <si>
    <t>978-5-91045-092-3</t>
  </si>
  <si>
    <t>Левшин В.</t>
  </si>
  <si>
    <t>Нулик-мореход</t>
  </si>
  <si>
    <t>978-5-91045-158-6</t>
  </si>
  <si>
    <t>Три дня в Карликании</t>
  </si>
  <si>
    <t>978-5-91045-121-0</t>
  </si>
  <si>
    <t xml:space="preserve">В поисках похищенной марки      </t>
  </si>
  <si>
    <t>978-5-91045-070-1</t>
  </si>
  <si>
    <t>Досуг</t>
  </si>
  <si>
    <t>Мещеряков В.Ю.</t>
  </si>
  <si>
    <t>Мужчины тоже готовят (женщинам на заметку)</t>
  </si>
  <si>
    <t>978-5-91045-364-1</t>
  </si>
  <si>
    <t xml:space="preserve">мягкий </t>
  </si>
  <si>
    <t>Как вырастить 1000 огурцов  на 1 м2</t>
  </si>
  <si>
    <t>978-5-91045-135-7</t>
  </si>
  <si>
    <t>Искуство</t>
  </si>
  <si>
    <t>Вико Н.</t>
  </si>
  <si>
    <t>Магия / Мания Египта (фотоальбом)</t>
  </si>
  <si>
    <t>978-5-91045-042-8</t>
  </si>
  <si>
    <t>Оводов Д.</t>
  </si>
  <si>
    <t>Контрасты</t>
  </si>
  <si>
    <t>978-5-91045-079-4</t>
  </si>
  <si>
    <t>100х84/32</t>
  </si>
  <si>
    <t>Аксаков С.</t>
  </si>
  <si>
    <t>Аленький цветочек</t>
  </si>
  <si>
    <t>978-5-91045-196-8</t>
  </si>
  <si>
    <t>Николаева Т.Г.</t>
  </si>
  <si>
    <t>Про Собаку, у которой не было имени</t>
  </si>
  <si>
    <t>978-5-91045-190-6</t>
  </si>
  <si>
    <t>Футбол на диване</t>
  </si>
  <si>
    <t>978-5-91045-138-8</t>
  </si>
  <si>
    <t>Книжка-гармошка на картоне</t>
  </si>
  <si>
    <t>Кому что снится?</t>
  </si>
  <si>
    <t>978-5-91045-345-0</t>
  </si>
  <si>
    <t>125x160x7 мм</t>
  </si>
  <si>
    <t>Месяцы</t>
  </si>
  <si>
    <t>978-5-91045-328-3</t>
  </si>
  <si>
    <t>Серия "Детская классика"</t>
  </si>
  <si>
    <t>Лермонтов М.Ю.</t>
  </si>
  <si>
    <t>Ашик Кериб</t>
  </si>
  <si>
    <t>978-5-91045-173-9</t>
  </si>
  <si>
    <t xml:space="preserve">Афанасьев А.Н. </t>
  </si>
  <si>
    <t>Шабарша</t>
  </si>
  <si>
    <t>978-5-91045-159-3</t>
  </si>
  <si>
    <t>Мамин-Сибиряк Д.</t>
  </si>
  <si>
    <t>Серая шейка</t>
  </si>
  <si>
    <t>978-5-91045-146-3</t>
  </si>
  <si>
    <t>Художественная  литература</t>
  </si>
  <si>
    <t>Рубис Т.</t>
  </si>
  <si>
    <t>Приятные хлопоты, или Однолетние цветочные и овощные культуры</t>
  </si>
  <si>
    <t>978-5-91045-256-9</t>
  </si>
  <si>
    <t>мягкий с клапанами</t>
  </si>
  <si>
    <t>Пособие по оформлению садового участка для непрофессионалов</t>
  </si>
  <si>
    <t>978-5-91045-260-6</t>
  </si>
  <si>
    <t>Ловинже -Ришар  К.</t>
  </si>
  <si>
    <t>Убийства в имперском городе</t>
  </si>
  <si>
    <t>978-5-91045-108-1</t>
  </si>
  <si>
    <t>70х 90/32</t>
  </si>
  <si>
    <t>мягкий  с клапанами</t>
  </si>
  <si>
    <t>Дичь для товарищей по охоте</t>
  </si>
  <si>
    <t>978-5-91045-039-8</t>
  </si>
  <si>
    <t>Приваловские миллионы</t>
  </si>
  <si>
    <t>978-5-91045-053-4</t>
  </si>
  <si>
    <t>Мерцалов С.</t>
  </si>
  <si>
    <t>365. Хронограф</t>
  </si>
  <si>
    <t>978-5-91045-030-5 (5-91045-030-1)</t>
  </si>
  <si>
    <t>твердый +с/о</t>
  </si>
  <si>
    <t>Наживин И.</t>
  </si>
  <si>
    <t>Казаки.</t>
  </si>
  <si>
    <t>978-5-91045-049-7</t>
  </si>
  <si>
    <t>Кремль. Роман-хроника ХV-XVI веков</t>
  </si>
  <si>
    <t>978-5-91045-048-0</t>
  </si>
  <si>
    <t>Паустовский К.</t>
  </si>
  <si>
    <t>Золотая роза</t>
  </si>
  <si>
    <t>978-5-91045-091-6</t>
  </si>
  <si>
    <t>Песков В., Стрельников Б.</t>
  </si>
  <si>
    <t>Земля за океаном</t>
  </si>
  <si>
    <t>978-5-91045-029-9 (5-91045-029-8)</t>
  </si>
  <si>
    <t>Розендорфер Г.</t>
  </si>
  <si>
    <t>Латунное сердечко</t>
  </si>
  <si>
    <t>978-5-91045-043-5</t>
  </si>
  <si>
    <t>Толстой А.</t>
  </si>
  <si>
    <t>Князь Серебряный</t>
  </si>
  <si>
    <t>978-5-91045-058-9</t>
  </si>
  <si>
    <t>Фалеев Д.</t>
  </si>
  <si>
    <t>Соловьиные когти</t>
  </si>
  <si>
    <t>978-5-91045-056-5</t>
  </si>
  <si>
    <t>Фризон-Рош Р.</t>
  </si>
  <si>
    <t>Первый в связке</t>
  </si>
  <si>
    <t>978-5-91045-052-7</t>
  </si>
  <si>
    <t>Серия  "Переживая заново"</t>
  </si>
  <si>
    <t>Арцыбашев М.</t>
  </si>
  <si>
    <t>Санин</t>
  </si>
  <si>
    <t>978-5-91045-045-9</t>
  </si>
  <si>
    <t>О'Генри</t>
  </si>
  <si>
    <t>Короли и капуста</t>
  </si>
  <si>
    <t>978-5-91045-027-5 (5-91045-027-1)</t>
  </si>
  <si>
    <t>Серия  "Земные боги"</t>
  </si>
  <si>
    <t>Шмитт Г.</t>
  </si>
  <si>
    <t>Рембрандт</t>
  </si>
  <si>
    <t>978-5-91045-023-7 (5-91045-023-9)</t>
  </si>
  <si>
    <t>Популярная психология</t>
  </si>
  <si>
    <t>Серия "Живи легко"</t>
  </si>
  <si>
    <t>Ж.-П. Пес</t>
  </si>
  <si>
    <t>8 минут, чтобы быть в форме</t>
  </si>
  <si>
    <t>978-5-91045-142-5</t>
  </si>
  <si>
    <t>70х90/32</t>
  </si>
  <si>
    <t>Прадерван П.</t>
  </si>
  <si>
    <t>Как управлять своими деньгами</t>
  </si>
  <si>
    <t>978-5-91045-141-8</t>
  </si>
  <si>
    <t>Калатайю Ш.</t>
  </si>
  <si>
    <t>Учиться прощать</t>
  </si>
  <si>
    <t>978-5-91045-134-0</t>
  </si>
  <si>
    <t>Мюллер М.-Ф.</t>
  </si>
  <si>
    <t>Наконец-то выспаться</t>
  </si>
  <si>
    <t>978-5-91045-129-6</t>
  </si>
  <si>
    <t>Стеттлер С., Стеттлер О.</t>
  </si>
  <si>
    <t>Учиться понимать друг друга</t>
  </si>
  <si>
    <t>978-5-91045-128-9</t>
  </si>
  <si>
    <t>Клейн К.</t>
  </si>
  <si>
    <t>Мозаика счастья</t>
  </si>
  <si>
    <t>978-5-91045-115-9</t>
  </si>
  <si>
    <t>Книги издательства "Караван"</t>
  </si>
  <si>
    <t>Бурбо Лиз</t>
  </si>
  <si>
    <t>Ариссьель</t>
  </si>
  <si>
    <t>978-5-91577-001-9</t>
  </si>
  <si>
    <t>http://www.facebook.com/idmisale</t>
  </si>
  <si>
    <t>E-mail: smirnova@idmkniga.ru</t>
  </si>
  <si>
    <t>Научные развлечения. Занимательная наука в открытках</t>
  </si>
  <si>
    <t>Рогалева Е., Никитина Т.</t>
  </si>
  <si>
    <t>Ума палата. Детский фразеологический словарь</t>
  </si>
  <si>
    <t>978-5-91045-339-9</t>
  </si>
  <si>
    <t xml:space="preserve">84х108/32 </t>
  </si>
  <si>
    <t xml:space="preserve">Научные забавы: интересные опыты, самоделки, развлечения      </t>
  </si>
  <si>
    <t>978-5-91045-018-3 (5-91045-018-2)</t>
  </si>
  <si>
    <t xml:space="preserve">Продолжаем научные забавы      </t>
  </si>
  <si>
    <t>978-5-91045-057-2</t>
  </si>
  <si>
    <t>Магистр рассеяных наук</t>
  </si>
  <si>
    <t>978-5-91045-040-4</t>
  </si>
  <si>
    <t>Блокноты для записи 110х165 мм</t>
  </si>
  <si>
    <t>Блокнот для записей «Волшебник из Страны Оз»</t>
  </si>
  <si>
    <t>978-5-91045-456-3</t>
  </si>
  <si>
    <t>Блокноты для записи 145х210 мм</t>
  </si>
  <si>
    <t>978-5-91045-252-1</t>
  </si>
  <si>
    <t>978-5-91045-213-2</t>
  </si>
  <si>
    <t>978-5-91045-224-8</t>
  </si>
  <si>
    <t>Библиотечка тридевятого царства (цены фиксированные, скидки не действуют)</t>
  </si>
  <si>
    <t>СПЕЦИАЛЬНОЕ ПРЕДЛОЖЕНИЕ (цены фиксированные, скидки не дуйствуют)</t>
  </si>
  <si>
    <t>Задорожная Т.</t>
  </si>
  <si>
    <t>Жизнь бьет ключом</t>
  </si>
  <si>
    <t>978-5-91045-469-3</t>
  </si>
  <si>
    <t>160x240x13</t>
  </si>
  <si>
    <t>Серия блокнотов для рисования "Нарисуй-ка"</t>
  </si>
  <si>
    <t>Нарисуй-ка. Огниво</t>
  </si>
  <si>
    <t>978-5-91045-481-5</t>
  </si>
  <si>
    <t>169х220 мм</t>
  </si>
  <si>
    <t>Нарисуй-ка. Теремок</t>
  </si>
  <si>
    <t>978-5-91045-482-2</t>
  </si>
  <si>
    <t>Нарисуй-ка. Пираты</t>
  </si>
  <si>
    <t>978-5-91045-478-5</t>
  </si>
  <si>
    <t>Нарисуй-ка. Доктор Айболит</t>
  </si>
  <si>
    <t>978-5-91045-479-2</t>
  </si>
  <si>
    <t>Нарисуй-ка. Буратино</t>
  </si>
  <si>
    <t>978-5-91045-480-8</t>
  </si>
  <si>
    <t>978-5-91045-324-5</t>
  </si>
  <si>
    <t>Серия блокнотов для записей "Портреты"</t>
  </si>
  <si>
    <t>Блокнот для записей "Дож Леонардо Лоредан"</t>
  </si>
  <si>
    <t>9-785-91045-489-1</t>
  </si>
  <si>
    <t>210х290</t>
  </si>
  <si>
    <t>Блокнот для записей "Девушка с жемчужной сережкой"</t>
  </si>
  <si>
    <t>9-785-91045-488-4</t>
  </si>
  <si>
    <t>210х291</t>
  </si>
  <si>
    <t>Блокнот для записей "Портрет мужчины"</t>
  </si>
  <si>
    <t>9-785-91045-487-7</t>
  </si>
  <si>
    <t>210х292</t>
  </si>
  <si>
    <t>Блокнот для записей "Портрет девушки"</t>
  </si>
  <si>
    <t>9-785-91045-485-3</t>
  </si>
  <si>
    <t>210х293</t>
  </si>
  <si>
    <t>Блокнот для записей "Афиша "Амбассадер"</t>
  </si>
  <si>
    <t>9-785-91045-486-0</t>
  </si>
  <si>
    <t>210х294</t>
  </si>
  <si>
    <t>Блокнот для записей "Дама с горностаем"</t>
  </si>
  <si>
    <t>9-785-91045-484-6</t>
  </si>
  <si>
    <t>210х295</t>
  </si>
  <si>
    <t>Серия блокнотов для записей "Города. Взгляд в прошлое"</t>
  </si>
  <si>
    <t>Блокнот для записей "Храм Василия Блаженного. 1890 г."</t>
  </si>
  <si>
    <t>978-5-91045-473-0</t>
  </si>
  <si>
    <t>140х210</t>
  </si>
  <si>
    <t>интегральный переплет</t>
  </si>
  <si>
    <t>Блокнот для записей "Большой театр. 1896 г."</t>
  </si>
  <si>
    <t>9-785-91045-474-7</t>
  </si>
  <si>
    <t>140х211</t>
  </si>
  <si>
    <t>Блокнот для записей "Сенатская площадь"</t>
  </si>
  <si>
    <t>9-785-91045-475-4</t>
  </si>
  <si>
    <t>140х212</t>
  </si>
  <si>
    <t>Блокнот для записей "Знаменская площадь. Северная гостиница."</t>
  </si>
  <si>
    <t>9-785-91045-476-1</t>
  </si>
  <si>
    <t>140х213</t>
  </si>
  <si>
    <t>Блокнот для записей "Зимний дворец со стороны Невы"</t>
  </si>
  <si>
    <t>9-785-91045-477-8</t>
  </si>
  <si>
    <t>140х214</t>
  </si>
  <si>
    <t>без ндс</t>
  </si>
  <si>
    <t>210x297</t>
  </si>
  <si>
    <t>9772227714121-12005</t>
  </si>
  <si>
    <t>Детский журнал</t>
  </si>
  <si>
    <t>Тарарам, май-июнь 2012</t>
  </si>
  <si>
    <t>Ганнетт Р.С.</t>
  </si>
  <si>
    <t>Папин дракон</t>
  </si>
  <si>
    <t>978-5-91045-483-9</t>
  </si>
  <si>
    <t>150x215x12</t>
  </si>
  <si>
    <t>Рама, Лакшмана и ученая сова. Индийские народные сказки.</t>
  </si>
  <si>
    <t>978-5-91045-491-4</t>
  </si>
  <si>
    <t>Специальное предложение июня!!!</t>
  </si>
  <si>
    <t>При заказе от 10 000 скидка 20% и бесплатная доставка до склада транспортной компании в городе получателя.</t>
  </si>
  <si>
    <t>Наборы Солдатиков "Ватерлоо"</t>
  </si>
  <si>
    <t>Битва при Катр-Бра</t>
  </si>
  <si>
    <t>462707589-0013</t>
  </si>
  <si>
    <t>466х191х50 мм</t>
  </si>
  <si>
    <t>коробка</t>
  </si>
  <si>
    <t>Битва  Ла-Э-Сент</t>
  </si>
  <si>
    <t>462707589-0020</t>
  </si>
  <si>
    <t>Захват "орла"</t>
  </si>
  <si>
    <t>462707589-0037</t>
  </si>
  <si>
    <t>Серия блокнотов для записей/рисования "Маленький принц"</t>
  </si>
  <si>
    <t>Маленький принц и Лис</t>
  </si>
  <si>
    <t>978-5-91045-502-7</t>
  </si>
  <si>
    <t>110х165 мм</t>
  </si>
  <si>
    <t>Слон в удаве</t>
  </si>
  <si>
    <t>978-5-91045-503-4</t>
  </si>
  <si>
    <t>Лучший портрет</t>
  </si>
  <si>
    <t>978-5-91045-504-1</t>
  </si>
  <si>
    <t>Закат</t>
  </si>
  <si>
    <t>978-5-91045-505-8</t>
  </si>
  <si>
    <t>Планета маленького принца</t>
  </si>
  <si>
    <t>978-5-91045-506-5</t>
  </si>
  <si>
    <t>Барашек</t>
  </si>
  <si>
    <t>978-5-91045-507-2</t>
  </si>
  <si>
    <t>Роза</t>
  </si>
  <si>
    <t>978-5-91045-508-9</t>
  </si>
  <si>
    <t>Шарль Перро</t>
  </si>
  <si>
    <t>978-5-91045-472-3</t>
  </si>
  <si>
    <t>Одоевский В.Ф.</t>
  </si>
  <si>
    <t>Город в табакерке</t>
  </si>
  <si>
    <t xml:space="preserve"> 978-5-91045-499-0</t>
  </si>
  <si>
    <t>Сказка о попе и его работнике Балде</t>
  </si>
  <si>
    <t>978-5-91045-498-3</t>
  </si>
  <si>
    <t>Булычева Д.</t>
  </si>
  <si>
    <t>Как живут котики (раскраска)</t>
  </si>
  <si>
    <t>978-5-91045-449-5</t>
  </si>
  <si>
    <t>215x290x17</t>
  </si>
  <si>
    <t>ПРАЙС_ЛИСТ с 1 июля 2012</t>
  </si>
  <si>
    <t>Новая цена!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</si>
</sst>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6"/>
      <name val="Arial"/>
      <family val="2"/>
    </font>
    <font>
      <b/>
      <sz val="18"/>
      <color indexed="53"/>
      <name val="Arial"/>
      <family val="2"/>
    </font>
    <font>
      <b/>
      <sz val="18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name val="Arial снк"/>
      <family val="0"/>
    </font>
    <font>
      <sz val="12"/>
      <name val="Arial Cyr"/>
      <family val="0"/>
    </font>
    <font>
      <b/>
      <sz val="14"/>
      <color indexed="12"/>
      <name val="Arial снк"/>
      <family val="0"/>
    </font>
    <font>
      <sz val="10"/>
      <color indexed="8"/>
      <name val="Arial Cyr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4"/>
      <color indexed="8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1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42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5" fillId="0" borderId="0" xfId="42" applyFont="1" applyBorder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vertical="distributed" wrapText="1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9" fontId="12" fillId="0" borderId="12" xfId="0" applyNumberFormat="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right"/>
      <protection locked="0"/>
    </xf>
    <xf numFmtId="4" fontId="8" fillId="0" borderId="12" xfId="0" applyNumberFormat="1" applyFont="1" applyBorder="1" applyAlignment="1" applyProtection="1">
      <alignment wrapText="1"/>
      <protection locked="0"/>
    </xf>
    <xf numFmtId="9" fontId="8" fillId="0" borderId="12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2" fontId="8" fillId="0" borderId="13" xfId="0" applyNumberFormat="1" applyFont="1" applyFill="1" applyBorder="1" applyAlignment="1" applyProtection="1">
      <alignment horizontal="right"/>
      <protection locked="0"/>
    </xf>
    <xf numFmtId="2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/>
      <protection locked="0"/>
    </xf>
    <xf numFmtId="4" fontId="8" fillId="0" borderId="13" xfId="0" applyNumberFormat="1" applyFont="1" applyBorder="1" applyAlignment="1" applyProtection="1">
      <alignment wrapText="1"/>
      <protection locked="0"/>
    </xf>
    <xf numFmtId="9" fontId="8" fillId="0" borderId="13" xfId="0" applyNumberFormat="1" applyFont="1" applyBorder="1" applyAlignment="1" applyProtection="1">
      <alignment horizontal="right"/>
      <protection locked="0"/>
    </xf>
    <xf numFmtId="0" fontId="8" fillId="34" borderId="13" xfId="0" applyFont="1" applyFill="1" applyBorder="1" applyAlignment="1" applyProtection="1">
      <alignment horizontal="left"/>
      <protection locked="0"/>
    </xf>
    <xf numFmtId="0" fontId="8" fillId="34" borderId="13" xfId="0" applyFont="1" applyFill="1" applyBorder="1" applyAlignment="1" applyProtection="1">
      <alignment horizontal="left" wrapText="1"/>
      <protection locked="0"/>
    </xf>
    <xf numFmtId="9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right"/>
    </xf>
    <xf numFmtId="0" fontId="8" fillId="34" borderId="13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8" fillId="34" borderId="12" xfId="0" applyFont="1" applyFill="1" applyBorder="1" applyAlignment="1" applyProtection="1">
      <alignment horizontal="left"/>
      <protection locked="0"/>
    </xf>
    <xf numFmtId="0" fontId="8" fillId="34" borderId="12" xfId="0" applyFont="1" applyFill="1" applyBorder="1" applyAlignment="1" applyProtection="1">
      <alignment horizontal="left" wrapText="1"/>
      <protection locked="0"/>
    </xf>
    <xf numFmtId="9" fontId="8" fillId="0" borderId="12" xfId="0" applyNumberFormat="1" applyFont="1" applyFill="1" applyBorder="1" applyAlignment="1" applyProtection="1">
      <alignment horizontal="right"/>
      <protection locked="0"/>
    </xf>
    <xf numFmtId="0" fontId="8" fillId="34" borderId="12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2" fontId="8" fillId="0" borderId="12" xfId="0" applyNumberFormat="1" applyFont="1" applyFill="1" applyBorder="1" applyAlignment="1" applyProtection="1">
      <alignment wrapText="1"/>
      <protection locked="0"/>
    </xf>
    <xf numFmtId="0" fontId="14" fillId="34" borderId="12" xfId="0" applyFont="1" applyFill="1" applyBorder="1" applyAlignment="1" applyProtection="1">
      <alignment horizontal="left"/>
      <protection locked="0"/>
    </xf>
    <xf numFmtId="0" fontId="14" fillId="34" borderId="12" xfId="0" applyFont="1" applyFill="1" applyBorder="1" applyAlignment="1" applyProtection="1">
      <alignment horizontal="left" wrapText="1"/>
      <protection locked="0"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14" fillId="34" borderId="14" xfId="0" applyFont="1" applyFill="1" applyBorder="1" applyAlignment="1" applyProtection="1">
      <alignment horizontal="left"/>
      <protection locked="0"/>
    </xf>
    <xf numFmtId="2" fontId="8" fillId="0" borderId="15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14" fillId="34" borderId="11" xfId="0" applyFont="1" applyFill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left" wrapText="1"/>
      <protection locked="0"/>
    </xf>
    <xf numFmtId="2" fontId="9" fillId="0" borderId="12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wrapText="1"/>
      <protection locked="0"/>
    </xf>
    <xf numFmtId="9" fontId="8" fillId="0" borderId="12" xfId="57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right"/>
      <protection locked="0"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9" fontId="8" fillId="0" borderId="12" xfId="57" applyFont="1" applyFill="1" applyBorder="1" applyAlignment="1" applyProtection="1">
      <alignment horizontal="right"/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2" fontId="8" fillId="0" borderId="12" xfId="0" applyNumberFormat="1" applyFont="1" applyFill="1" applyBorder="1" applyAlignment="1" applyProtection="1">
      <alignment horizontal="right" wrapText="1"/>
      <protection locked="0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wrapText="1"/>
      <protection locked="0"/>
    </xf>
    <xf numFmtId="9" fontId="8" fillId="0" borderId="16" xfId="57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center" wrapText="1"/>
    </xf>
    <xf numFmtId="164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2" fontId="8" fillId="0" borderId="13" xfId="0" applyNumberFormat="1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vertical="distributed" wrapText="1"/>
    </xf>
    <xf numFmtId="0" fontId="8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>
      <alignment vertical="distributed" wrapText="1"/>
    </xf>
    <xf numFmtId="0" fontId="12" fillId="0" borderId="11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2" xfId="0" applyFont="1" applyFill="1" applyBorder="1" applyAlignment="1">
      <alignment horizontal="left" vertical="distributed" wrapText="1"/>
    </xf>
    <xf numFmtId="0" fontId="8" fillId="0" borderId="12" xfId="0" applyFont="1" applyFill="1" applyBorder="1" applyAlignment="1">
      <alignment horizontal="right"/>
    </xf>
    <xf numFmtId="1" fontId="8" fillId="0" borderId="18" xfId="0" applyNumberFormat="1" applyFont="1" applyFill="1" applyBorder="1" applyAlignment="1" applyProtection="1">
      <alignment horizontal="right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9" fontId="8" fillId="0" borderId="20" xfId="57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2" fontId="9" fillId="0" borderId="20" xfId="0" applyNumberFormat="1" applyFont="1" applyFill="1" applyBorder="1" applyAlignment="1" applyProtection="1">
      <alignment horizontal="right"/>
      <protection locked="0"/>
    </xf>
    <xf numFmtId="1" fontId="8" fillId="0" borderId="20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vertical="center" wrapText="1"/>
    </xf>
    <xf numFmtId="2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9" fontId="8" fillId="0" borderId="13" xfId="57" applyFont="1" applyFill="1" applyBorder="1" applyAlignment="1" applyProtection="1">
      <alignment horizontal="right"/>
      <protection locked="0"/>
    </xf>
    <xf numFmtId="2" fontId="9" fillId="0" borderId="14" xfId="0" applyNumberFormat="1" applyFont="1" applyFill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right"/>
      <protection locked="0"/>
    </xf>
    <xf numFmtId="2" fontId="9" fillId="0" borderId="11" xfId="0" applyNumberFormat="1" applyFont="1" applyFill="1" applyBorder="1" applyAlignment="1" applyProtection="1">
      <alignment horizontal="right"/>
      <protection locked="0"/>
    </xf>
    <xf numFmtId="0" fontId="8" fillId="33" borderId="22" xfId="0" applyFont="1" applyFill="1" applyBorder="1" applyAlignment="1" applyProtection="1">
      <alignment horizontal="center" wrapText="1"/>
      <protection locked="0"/>
    </xf>
    <xf numFmtId="164" fontId="9" fillId="0" borderId="12" xfId="0" applyNumberFormat="1" applyFont="1" applyFill="1" applyBorder="1" applyAlignment="1" applyProtection="1">
      <alignment horizontal="right" wrapText="1"/>
      <protection locked="0"/>
    </xf>
    <xf numFmtId="2" fontId="9" fillId="0" borderId="23" xfId="0" applyNumberFormat="1" applyFont="1" applyFill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9" fontId="8" fillId="0" borderId="24" xfId="57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2" fontId="9" fillId="0" borderId="24" xfId="0" applyNumberFormat="1" applyFont="1" applyFill="1" applyBorder="1" applyAlignment="1" applyProtection="1">
      <alignment horizontal="right"/>
      <protection locked="0"/>
    </xf>
    <xf numFmtId="164" fontId="9" fillId="0" borderId="24" xfId="0" applyNumberFormat="1" applyFont="1" applyFill="1" applyBorder="1" applyAlignment="1" applyProtection="1">
      <alignment horizontal="right"/>
      <protection locked="0"/>
    </xf>
    <xf numFmtId="1" fontId="8" fillId="0" borderId="24" xfId="0" applyNumberFormat="1" applyFont="1" applyFill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9" fillId="35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wrapText="1"/>
      <protection locked="0"/>
    </xf>
    <xf numFmtId="9" fontId="8" fillId="0" borderId="22" xfId="57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2" fontId="14" fillId="0" borderId="22" xfId="0" applyNumberFormat="1" applyFont="1" applyFill="1" applyBorder="1" applyAlignment="1" applyProtection="1">
      <alignment horizontal="right"/>
      <protection locked="0"/>
    </xf>
    <xf numFmtId="164" fontId="9" fillId="0" borderId="22" xfId="0" applyNumberFormat="1" applyFont="1" applyFill="1" applyBorder="1" applyAlignment="1" applyProtection="1">
      <alignment horizontal="right"/>
      <protection locked="0"/>
    </xf>
    <xf numFmtId="1" fontId="8" fillId="0" borderId="22" xfId="0" applyNumberFormat="1" applyFont="1" applyFill="1" applyBorder="1" applyAlignment="1" applyProtection="1">
      <alignment horizontal="right"/>
      <protection locked="0"/>
    </xf>
    <xf numFmtId="2" fontId="14" fillId="0" borderId="12" xfId="0" applyNumberFormat="1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wrapText="1"/>
      <protection locked="0"/>
    </xf>
    <xf numFmtId="9" fontId="8" fillId="0" borderId="16" xfId="57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2" fontId="14" fillId="0" borderId="16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9" fillId="0" borderId="22" xfId="0" applyNumberFormat="1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3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 wrapText="1"/>
      <protection locked="0"/>
    </xf>
    <xf numFmtId="0" fontId="14" fillId="0" borderId="22" xfId="0" applyFont="1" applyFill="1" applyBorder="1" applyAlignment="1" applyProtection="1">
      <alignment horizontal="right"/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33" borderId="23" xfId="0" applyFont="1" applyFill="1" applyBorder="1" applyAlignment="1" applyProtection="1">
      <alignment horizontal="center" wrapText="1"/>
      <protection locked="0"/>
    </xf>
    <xf numFmtId="0" fontId="8" fillId="33" borderId="24" xfId="0" applyFont="1" applyFill="1" applyBorder="1" applyAlignment="1" applyProtection="1">
      <alignment horizontal="center" wrapText="1"/>
      <protection locked="0"/>
    </xf>
    <xf numFmtId="0" fontId="8" fillId="33" borderId="24" xfId="0" applyFont="1" applyFill="1" applyBorder="1" applyAlignment="1" applyProtection="1">
      <alignment horizontal="right" wrapText="1"/>
      <protection locked="0"/>
    </xf>
    <xf numFmtId="0" fontId="8" fillId="33" borderId="24" xfId="0" applyFont="1" applyFill="1" applyBorder="1" applyAlignment="1" applyProtection="1">
      <alignment horizontal="right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164" fontId="9" fillId="33" borderId="24" xfId="0" applyNumberFormat="1" applyFont="1" applyFill="1" applyBorder="1" applyAlignment="1" applyProtection="1">
      <alignment horizontal="right"/>
      <protection locked="0"/>
    </xf>
    <xf numFmtId="1" fontId="8" fillId="33" borderId="24" xfId="0" applyNumberFormat="1" applyFont="1" applyFill="1" applyBorder="1" applyAlignment="1" applyProtection="1">
      <alignment horizontal="right"/>
      <protection locked="0"/>
    </xf>
    <xf numFmtId="0" fontId="8" fillId="33" borderId="17" xfId="0" applyFont="1" applyFill="1" applyBorder="1" applyAlignment="1" applyProtection="1">
      <alignment horizontal="right" wrapText="1"/>
      <protection locked="0"/>
    </xf>
    <xf numFmtId="0" fontId="8" fillId="34" borderId="22" xfId="0" applyFont="1" applyFill="1" applyBorder="1" applyAlignment="1" applyProtection="1">
      <alignment horizontal="center" wrapText="1"/>
      <protection locked="0"/>
    </xf>
    <xf numFmtId="0" fontId="8" fillId="34" borderId="22" xfId="0" applyFont="1" applyFill="1" applyBorder="1" applyAlignment="1" applyProtection="1">
      <alignment horizontal="right" wrapText="1"/>
      <protection locked="0"/>
    </xf>
    <xf numFmtId="0" fontId="8" fillId="34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right" wrapText="1"/>
      <protection locked="0"/>
    </xf>
    <xf numFmtId="0" fontId="8" fillId="33" borderId="22" xfId="0" applyFont="1" applyFill="1" applyBorder="1" applyAlignment="1" applyProtection="1">
      <alignment horizontal="right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14" fillId="33" borderId="22" xfId="0" applyFont="1" applyFill="1" applyBorder="1" applyAlignment="1" applyProtection="1">
      <alignment horizontal="right"/>
      <protection locked="0"/>
    </xf>
    <xf numFmtId="164" fontId="9" fillId="33" borderId="22" xfId="0" applyNumberFormat="1" applyFont="1" applyFill="1" applyBorder="1" applyAlignment="1" applyProtection="1">
      <alignment horizontal="right"/>
      <protection locked="0"/>
    </xf>
    <xf numFmtId="1" fontId="8" fillId="33" borderId="22" xfId="0" applyNumberFormat="1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18" fillId="0" borderId="0" xfId="42" applyFont="1" applyAlignment="1" applyProtection="1">
      <alignment wrapText="1"/>
      <protection locked="0"/>
    </xf>
    <xf numFmtId="0" fontId="20" fillId="0" borderId="0" xfId="42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2" xfId="0" applyFont="1" applyBorder="1" applyAlignment="1">
      <alignment horizontal="right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2" fontId="21" fillId="0" borderId="12" xfId="0" applyNumberFormat="1" applyFont="1" applyFill="1" applyBorder="1" applyAlignment="1" applyProtection="1">
      <alignment horizontal="right"/>
      <protection locked="0"/>
    </xf>
    <xf numFmtId="1" fontId="21" fillId="0" borderId="12" xfId="0" applyNumberFormat="1" applyFont="1" applyBorder="1" applyAlignment="1" applyProtection="1">
      <alignment horizontal="right"/>
      <protection locked="0"/>
    </xf>
    <xf numFmtId="0" fontId="21" fillId="0" borderId="12" xfId="0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9" fontId="21" fillId="0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2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165" fontId="21" fillId="0" borderId="16" xfId="60" applyNumberFormat="1" applyFont="1" applyFill="1" applyBorder="1" applyAlignment="1" applyProtection="1">
      <alignment horizontal="right" vertical="center"/>
      <protection locked="0"/>
    </xf>
    <xf numFmtId="2" fontId="2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2" fontId="23" fillId="0" borderId="0" xfId="0" applyNumberFormat="1" applyFont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1" fontId="22" fillId="0" borderId="0" xfId="0" applyNumberFormat="1" applyFont="1" applyAlignment="1" applyProtection="1">
      <alignment horizontal="righ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0" fontId="22" fillId="0" borderId="12" xfId="0" applyFont="1" applyFill="1" applyBorder="1" applyAlignment="1" applyProtection="1">
      <alignment horizontal="right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 applyProtection="1">
      <alignment horizontal="left" wrapText="1"/>
      <protection locked="0"/>
    </xf>
    <xf numFmtId="0" fontId="21" fillId="0" borderId="12" xfId="0" applyFont="1" applyFill="1" applyBorder="1" applyAlignment="1" applyProtection="1">
      <alignment/>
      <protection locked="0"/>
    </xf>
    <xf numFmtId="9" fontId="21" fillId="0" borderId="12" xfId="0" applyNumberFormat="1" applyFont="1" applyBorder="1" applyAlignment="1" applyProtection="1">
      <alignment horizontal="right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2" fontId="21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9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2" xfId="0" applyFont="1" applyBorder="1" applyAlignment="1">
      <alignment wrapText="1"/>
    </xf>
    <xf numFmtId="9" fontId="25" fillId="0" borderId="12" xfId="0" applyNumberFormat="1" applyFont="1" applyFill="1" applyBorder="1" applyAlignment="1" applyProtection="1">
      <alignment horizontal="right"/>
      <protection locked="0"/>
    </xf>
    <xf numFmtId="0" fontId="25" fillId="0" borderId="12" xfId="0" applyFont="1" applyBorder="1" applyAlignment="1">
      <alignment horizontal="right"/>
    </xf>
    <xf numFmtId="0" fontId="25" fillId="0" borderId="12" xfId="0" applyFont="1" applyFill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2" fontId="25" fillId="0" borderId="12" xfId="0" applyNumberFormat="1" applyFont="1" applyBorder="1" applyAlignment="1">
      <alignment horizontal="right"/>
    </xf>
    <xf numFmtId="0" fontId="25" fillId="0" borderId="12" xfId="0" applyFont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4" fontId="25" fillId="0" borderId="12" xfId="0" applyNumberFormat="1" applyFont="1" applyBorder="1" applyAlignment="1" applyProtection="1">
      <alignment wrapText="1"/>
      <protection locked="0"/>
    </xf>
    <xf numFmtId="9" fontId="25" fillId="0" borderId="12" xfId="0" applyNumberFormat="1" applyFont="1" applyBorder="1" applyAlignment="1" applyProtection="1">
      <alignment horizontal="right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2" fontId="25" fillId="0" borderId="12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25" fillId="34" borderId="12" xfId="0" applyFont="1" applyFill="1" applyBorder="1" applyAlignment="1" applyProtection="1">
      <alignment horizontal="left"/>
      <protection locked="0"/>
    </xf>
    <xf numFmtId="0" fontId="25" fillId="34" borderId="12" xfId="0" applyFont="1" applyFill="1" applyBorder="1" applyAlignment="1" applyProtection="1">
      <alignment horizontal="left" wrapText="1"/>
      <protection locked="0"/>
    </xf>
    <xf numFmtId="0" fontId="25" fillId="34" borderId="12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21" fillId="0" borderId="12" xfId="0" applyFont="1" applyFill="1" applyBorder="1" applyAlignment="1" applyProtection="1">
      <alignment/>
      <protection locked="0"/>
    </xf>
    <xf numFmtId="4" fontId="21" fillId="0" borderId="12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/>
      <protection locked="0"/>
    </xf>
    <xf numFmtId="9" fontId="21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21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4" fontId="25" fillId="0" borderId="12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/>
      <protection locked="0"/>
    </xf>
    <xf numFmtId="9" fontId="4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9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7" fillId="0" borderId="0" xfId="0" applyFont="1" applyFill="1" applyAlignment="1" applyProtection="1">
      <alignment/>
      <protection locked="0"/>
    </xf>
    <xf numFmtId="2" fontId="21" fillId="0" borderId="12" xfId="0" applyNumberFormat="1" applyFont="1" applyFill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 horizontal="right"/>
      <protection locked="0"/>
    </xf>
    <xf numFmtId="0" fontId="28" fillId="0" borderId="12" xfId="0" applyFont="1" applyFill="1" applyBorder="1" applyAlignment="1" applyProtection="1">
      <alignment horizontal="left" wrapText="1"/>
      <protection locked="0"/>
    </xf>
    <xf numFmtId="9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12" xfId="0" applyNumberFormat="1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0" fontId="29" fillId="0" borderId="12" xfId="0" applyFont="1" applyBorder="1" applyAlignment="1">
      <alignment horizontal="right"/>
    </xf>
    <xf numFmtId="0" fontId="30" fillId="0" borderId="12" xfId="0" applyFont="1" applyBorder="1" applyAlignment="1">
      <alignment/>
    </xf>
    <xf numFmtId="0" fontId="29" fillId="0" borderId="12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9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 wrapText="1"/>
      <protection locked="0"/>
    </xf>
    <xf numFmtId="0" fontId="21" fillId="0" borderId="12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right"/>
    </xf>
    <xf numFmtId="0" fontId="21" fillId="0" borderId="12" xfId="0" applyFont="1" applyFill="1" applyBorder="1" applyAlignment="1" applyProtection="1">
      <alignment/>
      <protection locked="0"/>
    </xf>
    <xf numFmtId="9" fontId="21" fillId="0" borderId="12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Border="1" applyAlignment="1">
      <alignment horizontal="right"/>
    </xf>
    <xf numFmtId="0" fontId="32" fillId="0" borderId="12" xfId="0" applyFont="1" applyBorder="1" applyAlignment="1">
      <alignment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wrapText="1"/>
      <protection locked="0"/>
    </xf>
    <xf numFmtId="0" fontId="29" fillId="0" borderId="2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9" fontId="25" fillId="0" borderId="12" xfId="57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36" borderId="26" xfId="0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right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2" fillId="0" borderId="23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/>
      <protection locked="0"/>
    </xf>
    <xf numFmtId="9" fontId="21" fillId="0" borderId="12" xfId="57" applyFont="1" applyBorder="1" applyAlignment="1" applyProtection="1">
      <alignment/>
      <protection locked="0"/>
    </xf>
    <xf numFmtId="0" fontId="22" fillId="0" borderId="24" xfId="0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 wrapText="1"/>
      <protection locked="0"/>
    </xf>
    <xf numFmtId="2" fontId="21" fillId="0" borderId="15" xfId="0" applyNumberFormat="1" applyFont="1" applyFill="1" applyBorder="1" applyAlignment="1" applyProtection="1">
      <alignment horizontal="right"/>
      <protection locked="0"/>
    </xf>
    <xf numFmtId="0" fontId="25" fillId="0" borderId="12" xfId="0" applyFont="1" applyBorder="1" applyAlignment="1" applyProtection="1">
      <alignment wrapText="1"/>
      <protection locked="0"/>
    </xf>
    <xf numFmtId="1" fontId="25" fillId="0" borderId="12" xfId="0" applyNumberFormat="1" applyFont="1" applyBorder="1" applyAlignment="1" applyProtection="1">
      <alignment horizontal="right"/>
      <protection locked="0"/>
    </xf>
    <xf numFmtId="0" fontId="25" fillId="0" borderId="12" xfId="0" applyFont="1" applyBorder="1" applyAlignment="1">
      <alignment vertical="distributed" wrapText="1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1" fontId="25" fillId="0" borderId="12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21" fillId="0" borderId="12" xfId="0" applyFont="1" applyBorder="1" applyAlignment="1" applyProtection="1">
      <alignment vertical="distributed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1" fillId="33" borderId="0" xfId="0" applyFont="1" applyFill="1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65" fontId="4" fillId="0" borderId="12" xfId="60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Fill="1" applyBorder="1" applyAlignment="1" applyProtection="1">
      <alignment horizontal="left" vertical="center"/>
      <protection locked="0"/>
    </xf>
    <xf numFmtId="9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left" vertical="center"/>
      <protection locked="0"/>
    </xf>
    <xf numFmtId="9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165" fontId="4" fillId="0" borderId="13" xfId="60" applyNumberFormat="1" applyFont="1" applyFill="1" applyBorder="1" applyAlignment="1" applyProtection="1">
      <alignment horizontal="right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/>
    </xf>
    <xf numFmtId="0" fontId="28" fillId="33" borderId="12" xfId="0" applyFont="1" applyFill="1" applyBorder="1" applyAlignment="1" applyProtection="1">
      <alignment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3" fillId="33" borderId="12" xfId="0" applyFont="1" applyFill="1" applyBorder="1" applyAlignment="1" applyProtection="1">
      <alignment horizontal="left"/>
      <protection locked="0"/>
    </xf>
    <xf numFmtId="0" fontId="35" fillId="0" borderId="28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0" borderId="23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left" wrapText="1"/>
      <protection locked="0"/>
    </xf>
    <xf numFmtId="9" fontId="21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36" fillId="0" borderId="20" xfId="0" applyFont="1" applyFill="1" applyBorder="1" applyAlignment="1" applyProtection="1">
      <alignment horizontal="left"/>
      <protection locked="0"/>
    </xf>
    <xf numFmtId="0" fontId="37" fillId="0" borderId="24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left"/>
      <protection locked="0"/>
    </xf>
    <xf numFmtId="2" fontId="21" fillId="0" borderId="12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21" fillId="0" borderId="12" xfId="0" applyFont="1" applyBorder="1" applyAlignment="1">
      <alignment/>
    </xf>
    <xf numFmtId="9" fontId="21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2" fontId="21" fillId="0" borderId="12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0" borderId="12" xfId="0" applyFont="1" applyBorder="1" applyAlignment="1">
      <alignment/>
    </xf>
    <xf numFmtId="9" fontId="21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 applyProtection="1">
      <alignment/>
      <protection locked="0"/>
    </xf>
    <xf numFmtId="2" fontId="21" fillId="0" borderId="12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2" fillId="0" borderId="12" xfId="0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9" fontId="25" fillId="0" borderId="12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Border="1" applyAlignment="1">
      <alignment horizontal="right"/>
    </xf>
    <xf numFmtId="0" fontId="25" fillId="0" borderId="12" xfId="0" applyFont="1" applyFill="1" applyBorder="1" applyAlignment="1" applyProtection="1">
      <alignment horizontal="right"/>
      <protection locked="0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/>
      <protection locked="0"/>
    </xf>
    <xf numFmtId="9" fontId="8" fillId="0" borderId="12" xfId="57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/>
      <protection locked="0"/>
    </xf>
    <xf numFmtId="9" fontId="8" fillId="0" borderId="12" xfId="57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9" fontId="25" fillId="34" borderId="12" xfId="0" applyNumberFormat="1" applyFont="1" applyFill="1" applyBorder="1" applyAlignment="1" applyProtection="1">
      <alignment horizontal="right"/>
      <protection locked="0"/>
    </xf>
    <xf numFmtId="0" fontId="25" fillId="0" borderId="13" xfId="0" applyFont="1" applyFill="1" applyBorder="1" applyAlignment="1" applyProtection="1">
      <alignment horizontal="right"/>
      <protection locked="0"/>
    </xf>
    <xf numFmtId="0" fontId="25" fillId="0" borderId="12" xfId="0" applyFont="1" applyBorder="1" applyAlignment="1">
      <alignment horizontal="left" vertical="center" wrapText="1"/>
    </xf>
    <xf numFmtId="0" fontId="25" fillId="34" borderId="13" xfId="0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 applyProtection="1">
      <alignment horizontal="right"/>
      <protection/>
    </xf>
    <xf numFmtId="2" fontId="25" fillId="0" borderId="12" xfId="0" applyNumberFormat="1" applyFont="1" applyFill="1" applyBorder="1" applyAlignment="1" applyProtection="1">
      <alignment/>
      <protection locked="0"/>
    </xf>
    <xf numFmtId="2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18" xfId="0" applyFont="1" applyFill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24" fillId="0" borderId="12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22" xfId="0" applyFont="1" applyFill="1" applyBorder="1" applyAlignment="1" applyProtection="1">
      <alignment horizontal="center"/>
      <protection locked="0"/>
    </xf>
    <xf numFmtId="0" fontId="16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7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14" xfId="0" applyFont="1" applyFill="1" applyBorder="1" applyAlignment="1" applyProtection="1">
      <alignment horizontal="center" wrapText="1"/>
      <protection locked="0"/>
    </xf>
    <xf numFmtId="0" fontId="22" fillId="38" borderId="15" xfId="0" applyFont="1" applyFill="1" applyBorder="1" applyAlignment="1" applyProtection="1">
      <alignment horizontal="center" wrapText="1"/>
      <protection locked="0"/>
    </xf>
    <xf numFmtId="0" fontId="22" fillId="38" borderId="21" xfId="0" applyFont="1" applyFill="1" applyBorder="1" applyAlignment="1" applyProtection="1">
      <alignment horizontal="center" wrapText="1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2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9" fillId="38" borderId="11" xfId="0" applyFont="1" applyFill="1" applyBorder="1" applyAlignment="1" applyProtection="1">
      <alignment horizontal="center"/>
      <protection locked="0"/>
    </xf>
    <xf numFmtId="0" fontId="9" fillId="38" borderId="22" xfId="0" applyFont="1" applyFill="1" applyBorder="1" applyAlignment="1" applyProtection="1">
      <alignment horizontal="center"/>
      <protection locked="0"/>
    </xf>
    <xf numFmtId="0" fontId="8" fillId="38" borderId="22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37" borderId="31" xfId="0" applyFont="1" applyFill="1" applyBorder="1" applyAlignment="1" applyProtection="1">
      <alignment horizontal="center"/>
      <protection locked="0"/>
    </xf>
    <xf numFmtId="0" fontId="17" fillId="37" borderId="32" xfId="0" applyFont="1" applyFill="1" applyBorder="1" applyAlignment="1" applyProtection="1">
      <alignment horizontal="center"/>
      <protection locked="0"/>
    </xf>
    <xf numFmtId="0" fontId="17" fillId="37" borderId="33" xfId="0" applyFont="1" applyFill="1" applyBorder="1" applyAlignment="1" applyProtection="1">
      <alignment horizontal="center"/>
      <protection locked="0"/>
    </xf>
    <xf numFmtId="0" fontId="17" fillId="37" borderId="34" xfId="0" applyFont="1" applyFill="1" applyBorder="1" applyAlignment="1" applyProtection="1">
      <alignment horizontal="center" vertic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0" fontId="18" fillId="37" borderId="29" xfId="42" applyFont="1" applyFill="1" applyBorder="1" applyAlignment="1" applyProtection="1">
      <alignment horizontal="center" vertical="center"/>
      <protection locked="0"/>
    </xf>
    <xf numFmtId="0" fontId="18" fillId="37" borderId="10" xfId="42" applyFont="1" applyFill="1" applyBorder="1" applyAlignment="1" applyProtection="1">
      <alignment horizontal="center" vertical="center"/>
      <protection locked="0"/>
    </xf>
    <xf numFmtId="0" fontId="18" fillId="37" borderId="30" xfId="42" applyFont="1" applyFill="1" applyBorder="1" applyAlignment="1" applyProtection="1">
      <alignment horizontal="center" vertical="center"/>
      <protection locked="0"/>
    </xf>
    <xf numFmtId="0" fontId="15" fillId="37" borderId="31" xfId="0" applyFont="1" applyFill="1" applyBorder="1" applyAlignment="1" applyProtection="1">
      <alignment horizontal="center"/>
      <protection locked="0"/>
    </xf>
    <xf numFmtId="0" fontId="15" fillId="37" borderId="32" xfId="0" applyFont="1" applyFill="1" applyBorder="1" applyAlignment="1" applyProtection="1">
      <alignment horizontal="center"/>
      <protection locked="0"/>
    </xf>
    <xf numFmtId="0" fontId="15" fillId="37" borderId="33" xfId="0" applyFont="1" applyFill="1" applyBorder="1" applyAlignment="1" applyProtection="1">
      <alignment horizontal="center"/>
      <protection locked="0"/>
    </xf>
    <xf numFmtId="0" fontId="18" fillId="37" borderId="34" xfId="42" applyFont="1" applyFill="1" applyBorder="1" applyAlignment="1" applyProtection="1">
      <alignment horizontal="center" vertical="center"/>
      <protection locked="0"/>
    </xf>
    <xf numFmtId="0" fontId="18" fillId="37" borderId="0" xfId="42" applyFont="1" applyFill="1" applyBorder="1" applyAlignment="1" applyProtection="1">
      <alignment horizontal="center" vertical="center"/>
      <protection locked="0"/>
    </xf>
    <xf numFmtId="0" fontId="18" fillId="37" borderId="35" xfId="42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5" fillId="0" borderId="18" xfId="0" applyFont="1" applyBorder="1" applyAlignment="1">
      <alignment horizontal="left"/>
    </xf>
    <xf numFmtId="0" fontId="22" fillId="0" borderId="11" xfId="0" applyFont="1" applyBorder="1" applyAlignment="1" applyProtection="1">
      <alignment/>
      <protection locked="0"/>
    </xf>
    <xf numFmtId="0" fontId="25" fillId="0" borderId="18" xfId="0" applyFont="1" applyBorder="1" applyAlignment="1">
      <alignment/>
    </xf>
    <xf numFmtId="0" fontId="8" fillId="38" borderId="1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8" fillId="33" borderId="22" xfId="0" applyFont="1" applyFill="1" applyBorder="1" applyAlignment="1" applyProtection="1">
      <alignment horizontal="center" wrapText="1"/>
      <protection locked="0"/>
    </xf>
    <xf numFmtId="0" fontId="8" fillId="33" borderId="18" xfId="0" applyFont="1" applyFill="1" applyBorder="1" applyAlignment="1" applyProtection="1">
      <alignment horizontal="center" wrapText="1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8" fillId="35" borderId="22" xfId="0" applyFont="1" applyFill="1" applyBorder="1" applyAlignment="1" applyProtection="1">
      <alignment horizontal="center"/>
      <protection locked="0"/>
    </xf>
    <xf numFmtId="0" fontId="8" fillId="35" borderId="18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left" wrapText="1"/>
      <protection locked="0"/>
    </xf>
    <xf numFmtId="0" fontId="8" fillId="38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idmisale" TargetMode="External" /><Relationship Id="rId2" Type="http://schemas.openxmlformats.org/officeDocument/2006/relationships/hyperlink" Target="https://twitter.com/IDMISale" TargetMode="External" /><Relationship Id="rId3" Type="http://schemas.openxmlformats.org/officeDocument/2006/relationships/hyperlink" Target="http://www.idmkniga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2"/>
  <sheetViews>
    <sheetView tabSelected="1" zoomScale="60" zoomScaleNormal="60" zoomScalePageLayoutView="0" workbookViewId="0" topLeftCell="A1">
      <selection activeCell="P209" sqref="P209"/>
    </sheetView>
  </sheetViews>
  <sheetFormatPr defaultColWidth="30.57421875" defaultRowHeight="19.5" customHeight="1"/>
  <cols>
    <col min="1" max="1" width="23.57421875" style="26" customWidth="1"/>
    <col min="2" max="2" width="75.8515625" style="210" customWidth="1"/>
    <col min="3" max="3" width="8.28125" style="28" customWidth="1"/>
    <col min="4" max="4" width="30.57421875" style="28" customWidth="1"/>
    <col min="5" max="5" width="7.28125" style="28" customWidth="1"/>
    <col min="6" max="6" width="20.140625" style="28" customWidth="1"/>
    <col min="7" max="7" width="9.57421875" style="28" customWidth="1"/>
    <col min="8" max="8" width="28.140625" style="29" customWidth="1"/>
    <col min="9" max="9" width="19.421875" style="28" customWidth="1"/>
    <col min="10" max="10" width="19.140625" style="28" customWidth="1"/>
    <col min="11" max="11" width="19.7109375" style="28" customWidth="1"/>
    <col min="12" max="12" width="19.8515625" style="28" customWidth="1"/>
    <col min="13" max="13" width="12.8515625" style="28" customWidth="1"/>
    <col min="14" max="14" width="21.28125" style="28" customWidth="1"/>
    <col min="15" max="15" width="18.28125" style="28" customWidth="1"/>
    <col min="16" max="16384" width="30.57421875" style="26" customWidth="1"/>
  </cols>
  <sheetData>
    <row r="1" spans="1:15" s="13" customFormat="1" ht="34.5" customHeight="1">
      <c r="A1" s="211"/>
      <c r="B1" s="212" t="s">
        <v>0</v>
      </c>
      <c r="C1" s="6"/>
      <c r="D1" s="6"/>
      <c r="E1" s="6"/>
      <c r="F1" s="6"/>
      <c r="G1" s="7"/>
      <c r="H1" s="2"/>
      <c r="I1" s="8"/>
      <c r="J1" s="9"/>
      <c r="K1" s="9"/>
      <c r="L1" s="9"/>
      <c r="M1" s="10"/>
      <c r="N1" s="11"/>
      <c r="O1" s="12"/>
    </row>
    <row r="2" spans="1:33" s="13" customFormat="1" ht="49.5" customHeight="1" thickBot="1">
      <c r="A2" s="211"/>
      <c r="B2" s="212" t="s">
        <v>1</v>
      </c>
      <c r="C2" s="6"/>
      <c r="D2" s="6"/>
      <c r="E2" s="7"/>
      <c r="F2" s="6"/>
      <c r="G2" s="14"/>
      <c r="H2" s="476" t="s">
        <v>2</v>
      </c>
      <c r="I2" s="476"/>
      <c r="J2" s="476"/>
      <c r="K2" s="476"/>
      <c r="L2" s="15"/>
      <c r="M2" s="16"/>
      <c r="N2" s="17"/>
      <c r="O2" s="1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3" customFormat="1" ht="19.5" customHeight="1" thickTop="1">
      <c r="A3" s="211"/>
      <c r="B3" s="212" t="s">
        <v>3</v>
      </c>
      <c r="C3" s="6"/>
      <c r="D3" s="19"/>
      <c r="E3" s="1"/>
      <c r="F3" s="20"/>
      <c r="G3" s="477" t="s">
        <v>4</v>
      </c>
      <c r="H3" s="478"/>
      <c r="I3" s="478"/>
      <c r="J3" s="478"/>
      <c r="K3" s="479"/>
      <c r="L3" s="15"/>
      <c r="M3" s="16"/>
      <c r="N3" s="17"/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3" customFormat="1" ht="34.5" customHeight="1">
      <c r="A4" s="211"/>
      <c r="B4" s="213" t="s">
        <v>488</v>
      </c>
      <c r="C4" s="6"/>
      <c r="D4" s="19"/>
      <c r="E4" s="1"/>
      <c r="F4" s="20"/>
      <c r="G4" s="480" t="s">
        <v>5</v>
      </c>
      <c r="H4" s="481"/>
      <c r="I4" s="481"/>
      <c r="J4" s="481"/>
      <c r="K4" s="482"/>
      <c r="L4" s="15"/>
      <c r="M4" s="16"/>
      <c r="N4" s="17"/>
      <c r="O4" s="12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3" customFormat="1" ht="29.25" customHeight="1">
      <c r="A5" s="211"/>
      <c r="B5" s="214" t="s">
        <v>7</v>
      </c>
      <c r="C5" s="6"/>
      <c r="D5" s="19"/>
      <c r="E5" s="1"/>
      <c r="F5" s="20"/>
      <c r="G5" s="489" t="s">
        <v>487</v>
      </c>
      <c r="H5" s="490"/>
      <c r="I5" s="490"/>
      <c r="J5" s="490"/>
      <c r="K5" s="491"/>
      <c r="L5" s="15"/>
      <c r="M5" s="16"/>
      <c r="N5" s="17"/>
      <c r="O5" s="12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3" customFormat="1" ht="19.5" customHeight="1" thickBot="1">
      <c r="A6" s="211"/>
      <c r="B6" s="215"/>
      <c r="C6" s="7"/>
      <c r="D6" s="19"/>
      <c r="E6" s="1"/>
      <c r="F6" s="20"/>
      <c r="G6" s="483" t="s">
        <v>6</v>
      </c>
      <c r="H6" s="484"/>
      <c r="I6" s="484"/>
      <c r="J6" s="484"/>
      <c r="K6" s="485"/>
      <c r="L6" s="15"/>
      <c r="M6" s="16"/>
      <c r="N6" s="17"/>
      <c r="O6" s="1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15" s="13" customFormat="1" ht="19.5" customHeight="1" thickBot="1" thickTop="1">
      <c r="A7" s="5"/>
      <c r="B7" s="21"/>
      <c r="C7" s="6"/>
      <c r="D7" s="19"/>
      <c r="E7" s="1"/>
      <c r="F7" s="1"/>
      <c r="G7" s="1"/>
      <c r="H7" s="2"/>
      <c r="I7" s="3"/>
      <c r="J7" s="4"/>
      <c r="K7" s="4"/>
      <c r="L7" s="9"/>
      <c r="M7" s="10"/>
      <c r="N7" s="11"/>
      <c r="O7" s="12"/>
    </row>
    <row r="8" spans="1:15" s="13" customFormat="1" ht="19.5" customHeight="1" thickTop="1">
      <c r="A8" s="22"/>
      <c r="B8" s="23"/>
      <c r="C8" s="6"/>
      <c r="D8" s="486" t="s">
        <v>573</v>
      </c>
      <c r="E8" s="487"/>
      <c r="F8" s="487"/>
      <c r="G8" s="487"/>
      <c r="H8" s="487"/>
      <c r="I8" s="487"/>
      <c r="J8" s="487"/>
      <c r="K8" s="488"/>
      <c r="L8" s="9"/>
      <c r="M8" s="10"/>
      <c r="N8" s="11"/>
      <c r="O8" s="12"/>
    </row>
    <row r="9" spans="1:15" s="13" customFormat="1" ht="98.25" customHeight="1" thickBot="1">
      <c r="A9" s="24"/>
      <c r="B9" s="25"/>
      <c r="C9" s="6"/>
      <c r="D9" s="461" t="s">
        <v>574</v>
      </c>
      <c r="E9" s="462"/>
      <c r="F9" s="462"/>
      <c r="G9" s="462"/>
      <c r="H9" s="462"/>
      <c r="I9" s="462"/>
      <c r="J9" s="462"/>
      <c r="K9" s="463"/>
      <c r="L9" s="9"/>
      <c r="M9" s="10"/>
      <c r="N9" s="11"/>
      <c r="O9" s="12"/>
    </row>
    <row r="10" ht="19.5" customHeight="1" thickBot="1" thickTop="1">
      <c r="B10" s="27" t="s">
        <v>611</v>
      </c>
    </row>
    <row r="11" spans="1:15" s="30" customFormat="1" ht="84.75" customHeight="1">
      <c r="A11" s="343" t="s">
        <v>8</v>
      </c>
      <c r="B11" s="344" t="s">
        <v>9</v>
      </c>
      <c r="C11" s="344" t="s">
        <v>10</v>
      </c>
      <c r="D11" s="344" t="s">
        <v>11</v>
      </c>
      <c r="E11" s="344" t="s">
        <v>12</v>
      </c>
      <c r="F11" s="344" t="s">
        <v>13</v>
      </c>
      <c r="G11" s="344" t="s">
        <v>14</v>
      </c>
      <c r="H11" s="345" t="s">
        <v>15</v>
      </c>
      <c r="I11" s="346" t="s">
        <v>16</v>
      </c>
      <c r="J11" s="347" t="s">
        <v>17</v>
      </c>
      <c r="K11" s="347" t="s">
        <v>18</v>
      </c>
      <c r="L11" s="347" t="s">
        <v>19</v>
      </c>
      <c r="M11" s="348" t="s">
        <v>20</v>
      </c>
      <c r="N11" s="349" t="s">
        <v>21</v>
      </c>
      <c r="O11" s="350" t="s">
        <v>22</v>
      </c>
    </row>
    <row r="12" spans="1:15" s="376" customFormat="1" ht="17.25" customHeight="1">
      <c r="A12" s="402" t="s">
        <v>575</v>
      </c>
      <c r="B12" s="397"/>
      <c r="C12" s="397"/>
      <c r="D12" s="397"/>
      <c r="E12" s="398"/>
      <c r="F12" s="399"/>
      <c r="G12" s="399"/>
      <c r="H12" s="399"/>
      <c r="I12" s="399"/>
      <c r="J12" s="399"/>
      <c r="K12" s="399"/>
      <c r="L12" s="400"/>
      <c r="M12" s="379"/>
      <c r="N12" s="379"/>
      <c r="O12" s="379"/>
    </row>
    <row r="13" spans="1:15" s="377" customFormat="1" ht="32.25" customHeight="1">
      <c r="A13" s="380"/>
      <c r="B13" s="390" t="s">
        <v>576</v>
      </c>
      <c r="C13" s="391">
        <v>0.18</v>
      </c>
      <c r="D13" s="392" t="s">
        <v>577</v>
      </c>
      <c r="E13" s="393"/>
      <c r="F13" s="392" t="s">
        <v>578</v>
      </c>
      <c r="G13" s="392"/>
      <c r="H13" s="394" t="s">
        <v>579</v>
      </c>
      <c r="I13" s="395">
        <v>1200.06</v>
      </c>
      <c r="J13" s="396">
        <v>960.05</v>
      </c>
      <c r="K13" s="396">
        <v>960.05</v>
      </c>
      <c r="L13" s="396">
        <v>960.05</v>
      </c>
      <c r="M13" s="389"/>
      <c r="N13" s="223"/>
      <c r="O13" s="223">
        <v>2012</v>
      </c>
    </row>
    <row r="14" spans="1:15" s="377" customFormat="1" ht="32.25" customHeight="1">
      <c r="A14" s="380"/>
      <c r="B14" s="383" t="s">
        <v>580</v>
      </c>
      <c r="C14" s="384">
        <v>0.18</v>
      </c>
      <c r="D14" s="381" t="s">
        <v>581</v>
      </c>
      <c r="E14" s="385"/>
      <c r="F14" s="381" t="s">
        <v>578</v>
      </c>
      <c r="G14" s="381"/>
      <c r="H14" s="271" t="s">
        <v>579</v>
      </c>
      <c r="I14" s="382">
        <v>949.9</v>
      </c>
      <c r="J14" s="386">
        <v>759.92</v>
      </c>
      <c r="K14" s="386">
        <v>759.92</v>
      </c>
      <c r="L14" s="386">
        <v>759.92</v>
      </c>
      <c r="M14" s="389"/>
      <c r="N14" s="223"/>
      <c r="O14" s="223">
        <v>2012</v>
      </c>
    </row>
    <row r="15" spans="1:15" s="378" customFormat="1" ht="31.5" customHeight="1">
      <c r="A15" s="401"/>
      <c r="B15" s="383" t="s">
        <v>582</v>
      </c>
      <c r="C15" s="384">
        <v>0.18</v>
      </c>
      <c r="D15" s="381" t="s">
        <v>583</v>
      </c>
      <c r="E15" s="387"/>
      <c r="F15" s="381" t="s">
        <v>578</v>
      </c>
      <c r="G15" s="388"/>
      <c r="H15" s="271" t="s">
        <v>579</v>
      </c>
      <c r="I15" s="382">
        <v>1200.06</v>
      </c>
      <c r="J15" s="396">
        <v>960.05</v>
      </c>
      <c r="K15" s="396">
        <v>960.05</v>
      </c>
      <c r="L15" s="396">
        <v>960.05</v>
      </c>
      <c r="M15" s="388"/>
      <c r="N15" s="223"/>
      <c r="O15" s="223">
        <v>2012</v>
      </c>
    </row>
    <row r="16" spans="1:15" s="342" customFormat="1" ht="37.5" customHeight="1">
      <c r="A16" s="470" t="s">
        <v>565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2"/>
    </row>
    <row r="17" spans="1:15" s="355" customFormat="1" ht="32.25" customHeight="1">
      <c r="A17" s="351"/>
      <c r="B17" s="260" t="s">
        <v>566</v>
      </c>
      <c r="C17" s="351" t="s">
        <v>562</v>
      </c>
      <c r="D17" s="357" t="s">
        <v>564</v>
      </c>
      <c r="E17" s="352">
        <v>25</v>
      </c>
      <c r="F17" s="356" t="s">
        <v>563</v>
      </c>
      <c r="G17" s="352">
        <v>32</v>
      </c>
      <c r="H17" s="260" t="s">
        <v>301</v>
      </c>
      <c r="I17" s="352">
        <v>60</v>
      </c>
      <c r="J17" s="353">
        <v>60</v>
      </c>
      <c r="K17" s="353">
        <v>60</v>
      </c>
      <c r="L17" s="353">
        <v>60</v>
      </c>
      <c r="M17" s="354"/>
      <c r="N17" s="223"/>
      <c r="O17" s="223">
        <v>2012</v>
      </c>
    </row>
    <row r="18" spans="1:15" s="226" customFormat="1" ht="30" customHeight="1">
      <c r="A18" s="464" t="s">
        <v>23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6"/>
    </row>
    <row r="19" spans="1:16" s="236" customFormat="1" ht="30" customHeight="1">
      <c r="A19" s="227"/>
      <c r="B19" s="228" t="s">
        <v>24</v>
      </c>
      <c r="C19" s="229">
        <v>0.18</v>
      </c>
      <c r="D19" s="230" t="s">
        <v>25</v>
      </c>
      <c r="E19" s="230">
        <v>1</v>
      </c>
      <c r="F19" s="230" t="s">
        <v>26</v>
      </c>
      <c r="G19" s="230"/>
      <c r="H19" s="231" t="s">
        <v>27</v>
      </c>
      <c r="I19" s="232">
        <v>16000</v>
      </c>
      <c r="J19" s="232">
        <v>16000</v>
      </c>
      <c r="K19" s="232">
        <v>16000</v>
      </c>
      <c r="L19" s="232">
        <v>16000</v>
      </c>
      <c r="M19" s="233"/>
      <c r="N19" s="234"/>
      <c r="O19" s="234"/>
      <c r="P19" s="235"/>
    </row>
    <row r="20" spans="1:15" s="235" customFormat="1" ht="30" customHeight="1">
      <c r="A20" s="467" t="s">
        <v>28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9"/>
    </row>
    <row r="21" spans="1:12" s="358" customFormat="1" ht="18.75">
      <c r="A21" s="244" t="s">
        <v>584</v>
      </c>
      <c r="B21" s="245"/>
      <c r="C21" s="409"/>
      <c r="D21" s="409"/>
      <c r="E21" s="410"/>
      <c r="F21" s="407"/>
      <c r="G21" s="407"/>
      <c r="H21" s="407"/>
      <c r="J21" s="407"/>
      <c r="K21" s="411"/>
      <c r="L21" s="408"/>
    </row>
    <row r="22" spans="1:15" s="358" customFormat="1" ht="18">
      <c r="A22" s="403"/>
      <c r="B22" s="404" t="s">
        <v>585</v>
      </c>
      <c r="C22" s="405">
        <v>0.18</v>
      </c>
      <c r="D22" s="292" t="s">
        <v>586</v>
      </c>
      <c r="E22" s="293">
        <v>18</v>
      </c>
      <c r="F22" s="406" t="s">
        <v>587</v>
      </c>
      <c r="G22" s="224">
        <v>160</v>
      </c>
      <c r="H22" s="224" t="s">
        <v>33</v>
      </c>
      <c r="I22" s="313">
        <v>259.6</v>
      </c>
      <c r="J22" s="414">
        <v>207.68</v>
      </c>
      <c r="K22" s="414">
        <v>194.7</v>
      </c>
      <c r="L22" s="414">
        <v>181.72</v>
      </c>
      <c r="M22" s="360"/>
      <c r="N22" s="223"/>
      <c r="O22" s="223">
        <v>2012</v>
      </c>
    </row>
    <row r="23" spans="1:15" s="358" customFormat="1" ht="18">
      <c r="A23" s="403"/>
      <c r="B23" s="404" t="s">
        <v>588</v>
      </c>
      <c r="C23" s="405">
        <v>0.18</v>
      </c>
      <c r="D23" s="292" t="s">
        <v>589</v>
      </c>
      <c r="E23" s="293">
        <v>18</v>
      </c>
      <c r="F23" s="406" t="s">
        <v>587</v>
      </c>
      <c r="G23" s="224">
        <v>160</v>
      </c>
      <c r="H23" s="224" t="s">
        <v>33</v>
      </c>
      <c r="I23" s="313">
        <v>259.6</v>
      </c>
      <c r="J23" s="414">
        <v>207.68</v>
      </c>
      <c r="K23" s="414">
        <v>194.7</v>
      </c>
      <c r="L23" s="414">
        <v>181.72</v>
      </c>
      <c r="M23" s="360"/>
      <c r="N23" s="223"/>
      <c r="O23" s="223">
        <v>2012</v>
      </c>
    </row>
    <row r="24" spans="1:15" s="358" customFormat="1" ht="18">
      <c r="A24" s="403"/>
      <c r="B24" s="404" t="s">
        <v>590</v>
      </c>
      <c r="C24" s="405">
        <v>0.18</v>
      </c>
      <c r="D24" s="292" t="s">
        <v>591</v>
      </c>
      <c r="E24" s="293">
        <v>18</v>
      </c>
      <c r="F24" s="406" t="s">
        <v>587</v>
      </c>
      <c r="G24" s="224">
        <v>160</v>
      </c>
      <c r="H24" s="224" t="s">
        <v>33</v>
      </c>
      <c r="I24" s="313">
        <v>259.6</v>
      </c>
      <c r="J24" s="414">
        <v>207.68</v>
      </c>
      <c r="K24" s="414">
        <v>194.7</v>
      </c>
      <c r="L24" s="414">
        <v>181.72</v>
      </c>
      <c r="M24" s="360"/>
      <c r="N24" s="223"/>
      <c r="O24" s="223">
        <v>2012</v>
      </c>
    </row>
    <row r="25" spans="1:15" s="358" customFormat="1" ht="18">
      <c r="A25" s="403"/>
      <c r="B25" s="404" t="s">
        <v>592</v>
      </c>
      <c r="C25" s="405">
        <v>0.18</v>
      </c>
      <c r="D25" s="292" t="s">
        <v>593</v>
      </c>
      <c r="E25" s="293">
        <v>18</v>
      </c>
      <c r="F25" s="406" t="s">
        <v>587</v>
      </c>
      <c r="G25" s="224">
        <v>160</v>
      </c>
      <c r="H25" s="224" t="s">
        <v>33</v>
      </c>
      <c r="I25" s="313">
        <v>259.6</v>
      </c>
      <c r="J25" s="414">
        <v>207.68</v>
      </c>
      <c r="K25" s="414">
        <v>194.7</v>
      </c>
      <c r="L25" s="414">
        <v>181.72</v>
      </c>
      <c r="M25" s="360"/>
      <c r="N25" s="223"/>
      <c r="O25" s="223">
        <v>2012</v>
      </c>
    </row>
    <row r="26" spans="1:15" s="358" customFormat="1" ht="18">
      <c r="A26" s="403"/>
      <c r="B26" s="404" t="s">
        <v>594</v>
      </c>
      <c r="C26" s="405">
        <v>0.18</v>
      </c>
      <c r="D26" s="292" t="s">
        <v>595</v>
      </c>
      <c r="E26" s="293">
        <v>18</v>
      </c>
      <c r="F26" s="406" t="s">
        <v>587</v>
      </c>
      <c r="G26" s="224">
        <v>160</v>
      </c>
      <c r="H26" s="224" t="s">
        <v>33</v>
      </c>
      <c r="I26" s="313">
        <v>259.6</v>
      </c>
      <c r="J26" s="414">
        <v>207.68</v>
      </c>
      <c r="K26" s="414">
        <v>194.7</v>
      </c>
      <c r="L26" s="414">
        <v>181.72</v>
      </c>
      <c r="M26" s="360"/>
      <c r="N26" s="223"/>
      <c r="O26" s="223">
        <v>2012</v>
      </c>
    </row>
    <row r="27" spans="1:15" s="358" customFormat="1" ht="18">
      <c r="A27" s="403"/>
      <c r="B27" s="404" t="s">
        <v>596</v>
      </c>
      <c r="C27" s="405">
        <v>0.18</v>
      </c>
      <c r="D27" s="292" t="s">
        <v>597</v>
      </c>
      <c r="E27" s="293">
        <v>18</v>
      </c>
      <c r="F27" s="406" t="s">
        <v>587</v>
      </c>
      <c r="G27" s="224">
        <v>160</v>
      </c>
      <c r="H27" s="224" t="s">
        <v>33</v>
      </c>
      <c r="I27" s="313">
        <v>259.6</v>
      </c>
      <c r="J27" s="414">
        <v>207.68</v>
      </c>
      <c r="K27" s="414">
        <v>194.7</v>
      </c>
      <c r="L27" s="414">
        <v>181.72</v>
      </c>
      <c r="M27" s="360"/>
      <c r="N27" s="223"/>
      <c r="O27" s="223">
        <v>2012</v>
      </c>
    </row>
    <row r="28" spans="1:15" s="358" customFormat="1" ht="18">
      <c r="A28" s="403"/>
      <c r="B28" s="404" t="s">
        <v>598</v>
      </c>
      <c r="C28" s="405">
        <v>0.18</v>
      </c>
      <c r="D28" s="292" t="s">
        <v>599</v>
      </c>
      <c r="E28" s="293">
        <v>18</v>
      </c>
      <c r="F28" s="406" t="s">
        <v>587</v>
      </c>
      <c r="G28" s="224">
        <v>160</v>
      </c>
      <c r="H28" s="224" t="s">
        <v>33</v>
      </c>
      <c r="I28" s="313">
        <v>259.6</v>
      </c>
      <c r="J28" s="414">
        <v>207.68</v>
      </c>
      <c r="K28" s="414">
        <v>194.7</v>
      </c>
      <c r="L28" s="414">
        <v>181.72</v>
      </c>
      <c r="M28" s="360"/>
      <c r="N28" s="223"/>
      <c r="O28" s="223">
        <v>2012</v>
      </c>
    </row>
    <row r="29" spans="1:12" s="296" customFormat="1" ht="18">
      <c r="A29" s="244" t="s">
        <v>545</v>
      </c>
      <c r="B29" s="336"/>
      <c r="C29" s="332"/>
      <c r="D29" s="328"/>
      <c r="E29" s="329"/>
      <c r="F29" s="329"/>
      <c r="G29" s="329"/>
      <c r="H29" s="224"/>
      <c r="I29" s="331"/>
      <c r="J29" s="412"/>
      <c r="K29" s="413"/>
      <c r="L29" s="413"/>
    </row>
    <row r="30" spans="1:15" s="296" customFormat="1" ht="39" customHeight="1">
      <c r="A30" s="326"/>
      <c r="B30" s="327" t="s">
        <v>546</v>
      </c>
      <c r="C30" s="325">
        <v>0.18</v>
      </c>
      <c r="D30" s="328" t="s">
        <v>547</v>
      </c>
      <c r="E30" s="329">
        <v>20</v>
      </c>
      <c r="F30" s="333" t="s">
        <v>548</v>
      </c>
      <c r="G30" s="329">
        <v>160</v>
      </c>
      <c r="H30" s="334" t="s">
        <v>549</v>
      </c>
      <c r="I30" s="331">
        <v>306.21</v>
      </c>
      <c r="J30" s="223">
        <f>I30*0.8</f>
        <v>244.968</v>
      </c>
      <c r="K30" s="253">
        <f>I30*0.75</f>
        <v>229.65749999999997</v>
      </c>
      <c r="L30" s="253">
        <f>I30*0.7</f>
        <v>214.34699999999998</v>
      </c>
      <c r="M30" s="314"/>
      <c r="N30" s="455" t="s">
        <v>612</v>
      </c>
      <c r="O30" s="223">
        <v>2012</v>
      </c>
    </row>
    <row r="31" spans="1:15" s="296" customFormat="1" ht="18.75" customHeight="1">
      <c r="A31" s="326"/>
      <c r="B31" s="327" t="s">
        <v>550</v>
      </c>
      <c r="C31" s="325">
        <v>0.18</v>
      </c>
      <c r="D31" s="328" t="s">
        <v>551</v>
      </c>
      <c r="E31" s="329">
        <v>20</v>
      </c>
      <c r="F31" s="333" t="s">
        <v>552</v>
      </c>
      <c r="G31" s="329">
        <v>160</v>
      </c>
      <c r="H31" s="334" t="s">
        <v>549</v>
      </c>
      <c r="I31" s="331">
        <v>306.21</v>
      </c>
      <c r="J31" s="223">
        <f>I31*0.8</f>
        <v>244.968</v>
      </c>
      <c r="K31" s="253">
        <f>I31*0.75</f>
        <v>229.65749999999997</v>
      </c>
      <c r="L31" s="253">
        <f>I31*0.7</f>
        <v>214.34699999999998</v>
      </c>
      <c r="M31" s="314"/>
      <c r="N31" s="455" t="s">
        <v>612</v>
      </c>
      <c r="O31" s="223">
        <v>2012</v>
      </c>
    </row>
    <row r="32" spans="1:15" s="296" customFormat="1" ht="18.75" customHeight="1">
      <c r="A32" s="326"/>
      <c r="B32" s="327" t="s">
        <v>553</v>
      </c>
      <c r="C32" s="325">
        <v>0.18</v>
      </c>
      <c r="D32" s="328" t="s">
        <v>554</v>
      </c>
      <c r="E32" s="329">
        <v>20</v>
      </c>
      <c r="F32" s="333" t="s">
        <v>555</v>
      </c>
      <c r="G32" s="329">
        <v>160</v>
      </c>
      <c r="H32" s="334" t="s">
        <v>549</v>
      </c>
      <c r="I32" s="331">
        <v>306.21</v>
      </c>
      <c r="J32" s="223">
        <f>I32*0.8</f>
        <v>244.968</v>
      </c>
      <c r="K32" s="253">
        <f>I32*0.75</f>
        <v>229.65749999999997</v>
      </c>
      <c r="L32" s="253">
        <f>I32*0.7</f>
        <v>214.34699999999998</v>
      </c>
      <c r="M32" s="314"/>
      <c r="N32" s="455" t="s">
        <v>612</v>
      </c>
      <c r="O32" s="223">
        <v>2012</v>
      </c>
    </row>
    <row r="33" spans="1:15" s="296" customFormat="1" ht="18.75" customHeight="1">
      <c r="A33" s="326"/>
      <c r="B33" s="335" t="s">
        <v>556</v>
      </c>
      <c r="C33" s="325">
        <v>0.18</v>
      </c>
      <c r="D33" s="328" t="s">
        <v>557</v>
      </c>
      <c r="E33" s="329">
        <v>20</v>
      </c>
      <c r="F33" s="333" t="s">
        <v>558</v>
      </c>
      <c r="G33" s="329">
        <v>160</v>
      </c>
      <c r="H33" s="334" t="s">
        <v>549</v>
      </c>
      <c r="I33" s="331">
        <v>306.21</v>
      </c>
      <c r="J33" s="223">
        <f>I33*0.8</f>
        <v>244.968</v>
      </c>
      <c r="K33" s="253">
        <f>I33*0.75</f>
        <v>229.65749999999997</v>
      </c>
      <c r="L33" s="253">
        <f>I33*0.7</f>
        <v>214.34699999999998</v>
      </c>
      <c r="M33" s="314"/>
      <c r="N33" s="455" t="s">
        <v>612</v>
      </c>
      <c r="O33" s="223">
        <v>2012</v>
      </c>
    </row>
    <row r="34" spans="1:15" s="296" customFormat="1" ht="18.75" customHeight="1">
      <c r="A34" s="326"/>
      <c r="B34" s="327" t="s">
        <v>559</v>
      </c>
      <c r="C34" s="325">
        <v>0.18</v>
      </c>
      <c r="D34" s="328" t="s">
        <v>560</v>
      </c>
      <c r="E34" s="329">
        <v>20</v>
      </c>
      <c r="F34" s="333" t="s">
        <v>561</v>
      </c>
      <c r="G34" s="329">
        <v>160</v>
      </c>
      <c r="H34" s="334" t="s">
        <v>549</v>
      </c>
      <c r="I34" s="331">
        <v>306.21</v>
      </c>
      <c r="J34" s="449">
        <f>I34*0.8</f>
        <v>244.968</v>
      </c>
      <c r="K34" s="253">
        <f>I34*0.75</f>
        <v>229.65749999999997</v>
      </c>
      <c r="L34" s="253">
        <f>I34*0.7</f>
        <v>214.34699999999998</v>
      </c>
      <c r="M34" s="314"/>
      <c r="N34" s="455" t="s">
        <v>612</v>
      </c>
      <c r="O34" s="223">
        <v>2012</v>
      </c>
    </row>
    <row r="35" spans="1:15" s="324" customFormat="1" ht="18.75" customHeight="1">
      <c r="A35" s="244" t="s">
        <v>526</v>
      </c>
      <c r="B35" s="316"/>
      <c r="C35" s="317"/>
      <c r="D35" s="318"/>
      <c r="E35" s="319"/>
      <c r="F35" s="320"/>
      <c r="G35" s="319"/>
      <c r="H35" s="321"/>
      <c r="I35" s="322"/>
      <c r="J35" s="323"/>
      <c r="K35" s="337"/>
      <c r="L35" s="337"/>
      <c r="N35" s="455"/>
      <c r="O35" s="338"/>
    </row>
    <row r="36" spans="1:15" s="296" customFormat="1" ht="18.75" customHeight="1">
      <c r="A36" s="326"/>
      <c r="B36" s="327" t="s">
        <v>527</v>
      </c>
      <c r="C36" s="325">
        <v>0.18</v>
      </c>
      <c r="D36" s="328" t="s">
        <v>528</v>
      </c>
      <c r="E36" s="329">
        <v>7</v>
      </c>
      <c r="F36" s="330" t="s">
        <v>529</v>
      </c>
      <c r="G36" s="329">
        <v>224</v>
      </c>
      <c r="H36" s="224" t="s">
        <v>33</v>
      </c>
      <c r="I36" s="331">
        <v>600.03</v>
      </c>
      <c r="J36" s="223">
        <f aca="true" t="shared" si="0" ref="J36:J41">I36*0.8</f>
        <v>480.024</v>
      </c>
      <c r="K36" s="253">
        <f>I36*0.75</f>
        <v>450.0225</v>
      </c>
      <c r="L36" s="253">
        <f>I36*0.7</f>
        <v>420.02099999999996</v>
      </c>
      <c r="M36" s="314"/>
      <c r="N36" s="455" t="s">
        <v>612</v>
      </c>
      <c r="O36" s="223">
        <v>2012</v>
      </c>
    </row>
    <row r="37" spans="1:15" s="296" customFormat="1" ht="35.25" customHeight="1">
      <c r="A37" s="326"/>
      <c r="B37" s="327" t="s">
        <v>530</v>
      </c>
      <c r="C37" s="325">
        <v>0.18</v>
      </c>
      <c r="D37" s="328" t="s">
        <v>531</v>
      </c>
      <c r="E37" s="329">
        <v>7</v>
      </c>
      <c r="F37" s="330" t="s">
        <v>532</v>
      </c>
      <c r="G37" s="329">
        <v>224</v>
      </c>
      <c r="H37" s="224" t="s">
        <v>33</v>
      </c>
      <c r="I37" s="331">
        <v>600.03</v>
      </c>
      <c r="J37" s="223">
        <f t="shared" si="0"/>
        <v>480.024</v>
      </c>
      <c r="K37" s="253">
        <f aca="true" t="shared" si="1" ref="K37:K82">I37*0.75</f>
        <v>450.0225</v>
      </c>
      <c r="L37" s="253">
        <f aca="true" t="shared" si="2" ref="L37:L82">I37*0.7</f>
        <v>420.02099999999996</v>
      </c>
      <c r="M37" s="314"/>
      <c r="N37" s="455" t="s">
        <v>612</v>
      </c>
      <c r="O37" s="223">
        <v>2012</v>
      </c>
    </row>
    <row r="38" spans="1:15" s="296" customFormat="1" ht="18.75" customHeight="1">
      <c r="A38" s="326"/>
      <c r="B38" s="327" t="s">
        <v>533</v>
      </c>
      <c r="C38" s="325">
        <v>0.18</v>
      </c>
      <c r="D38" s="328" t="s">
        <v>534</v>
      </c>
      <c r="E38" s="329">
        <v>7</v>
      </c>
      <c r="F38" s="330" t="s">
        <v>535</v>
      </c>
      <c r="G38" s="329">
        <v>224</v>
      </c>
      <c r="H38" s="224" t="s">
        <v>33</v>
      </c>
      <c r="I38" s="331">
        <v>600.03</v>
      </c>
      <c r="J38" s="223">
        <f t="shared" si="0"/>
        <v>480.024</v>
      </c>
      <c r="K38" s="253">
        <f t="shared" si="1"/>
        <v>450.0225</v>
      </c>
      <c r="L38" s="253">
        <f t="shared" si="2"/>
        <v>420.02099999999996</v>
      </c>
      <c r="M38" s="314"/>
      <c r="N38" s="455" t="s">
        <v>612</v>
      </c>
      <c r="O38" s="223">
        <v>2012</v>
      </c>
    </row>
    <row r="39" spans="1:15" s="296" customFormat="1" ht="18.75" customHeight="1">
      <c r="A39" s="326"/>
      <c r="B39" s="327" t="s">
        <v>536</v>
      </c>
      <c r="C39" s="325">
        <v>0.18</v>
      </c>
      <c r="D39" s="328" t="s">
        <v>537</v>
      </c>
      <c r="E39" s="329">
        <v>7</v>
      </c>
      <c r="F39" s="330" t="s">
        <v>538</v>
      </c>
      <c r="G39" s="329">
        <v>224</v>
      </c>
      <c r="H39" s="224" t="s">
        <v>33</v>
      </c>
      <c r="I39" s="331">
        <v>600.03</v>
      </c>
      <c r="J39" s="223">
        <f t="shared" si="0"/>
        <v>480.024</v>
      </c>
      <c r="K39" s="253">
        <f t="shared" si="1"/>
        <v>450.0225</v>
      </c>
      <c r="L39" s="253">
        <f t="shared" si="2"/>
        <v>420.02099999999996</v>
      </c>
      <c r="M39" s="314"/>
      <c r="N39" s="455" t="s">
        <v>612</v>
      </c>
      <c r="O39" s="223">
        <v>2012</v>
      </c>
    </row>
    <row r="40" spans="1:15" s="296" customFormat="1" ht="18.75" customHeight="1">
      <c r="A40" s="326"/>
      <c r="B40" s="327" t="s">
        <v>539</v>
      </c>
      <c r="C40" s="325">
        <v>0.18</v>
      </c>
      <c r="D40" s="328" t="s">
        <v>540</v>
      </c>
      <c r="E40" s="329">
        <v>7</v>
      </c>
      <c r="F40" s="330" t="s">
        <v>541</v>
      </c>
      <c r="G40" s="329">
        <v>224</v>
      </c>
      <c r="H40" s="224" t="s">
        <v>33</v>
      </c>
      <c r="I40" s="331">
        <v>600.03</v>
      </c>
      <c r="J40" s="223">
        <f t="shared" si="0"/>
        <v>480.024</v>
      </c>
      <c r="K40" s="253">
        <f t="shared" si="1"/>
        <v>450.0225</v>
      </c>
      <c r="L40" s="253">
        <f t="shared" si="2"/>
        <v>420.02099999999996</v>
      </c>
      <c r="M40" s="314"/>
      <c r="N40" s="455" t="s">
        <v>612</v>
      </c>
      <c r="O40" s="223">
        <v>2012</v>
      </c>
    </row>
    <row r="41" spans="1:15" s="296" customFormat="1" ht="17.25" customHeight="1">
      <c r="A41" s="326"/>
      <c r="B41" s="327" t="s">
        <v>542</v>
      </c>
      <c r="C41" s="325">
        <v>0.18</v>
      </c>
      <c r="D41" s="328" t="s">
        <v>543</v>
      </c>
      <c r="E41" s="329">
        <v>7</v>
      </c>
      <c r="F41" s="330" t="s">
        <v>544</v>
      </c>
      <c r="G41" s="329">
        <v>224</v>
      </c>
      <c r="H41" s="224" t="s">
        <v>33</v>
      </c>
      <c r="I41" s="331">
        <v>600.03</v>
      </c>
      <c r="J41" s="223">
        <f t="shared" si="0"/>
        <v>480.024</v>
      </c>
      <c r="K41" s="253">
        <f t="shared" si="1"/>
        <v>450.0225</v>
      </c>
      <c r="L41" s="253">
        <f t="shared" si="2"/>
        <v>420.02099999999996</v>
      </c>
      <c r="M41" s="314"/>
      <c r="N41" s="455" t="s">
        <v>612</v>
      </c>
      <c r="O41" s="223">
        <v>2012</v>
      </c>
    </row>
    <row r="42" spans="1:15" s="237" customFormat="1" ht="30" customHeight="1">
      <c r="A42" s="237" t="s">
        <v>513</v>
      </c>
      <c r="B42" s="238"/>
      <c r="C42" s="239"/>
      <c r="D42" s="239"/>
      <c r="E42" s="239"/>
      <c r="F42" s="239"/>
      <c r="G42" s="239"/>
      <c r="H42" s="240"/>
      <c r="I42" s="241"/>
      <c r="J42" s="242"/>
      <c r="K42" s="253"/>
      <c r="L42" s="253"/>
      <c r="M42" s="243"/>
      <c r="N42" s="455"/>
      <c r="O42" s="239"/>
    </row>
    <row r="43" spans="1:15" s="312" customFormat="1" ht="18">
      <c r="A43" s="224"/>
      <c r="B43" s="252" t="s">
        <v>514</v>
      </c>
      <c r="C43" s="225">
        <v>0.18</v>
      </c>
      <c r="D43" s="292" t="s">
        <v>515</v>
      </c>
      <c r="E43" s="223">
        <v>9</v>
      </c>
      <c r="F43" s="223" t="s">
        <v>516</v>
      </c>
      <c r="G43" s="223">
        <v>160</v>
      </c>
      <c r="H43" s="224" t="s">
        <v>33</v>
      </c>
      <c r="I43" s="313">
        <v>220.66</v>
      </c>
      <c r="J43" s="313">
        <f>I43*0.8</f>
        <v>176.52800000000002</v>
      </c>
      <c r="K43" s="253">
        <f t="shared" si="1"/>
        <v>165.495</v>
      </c>
      <c r="L43" s="253">
        <f t="shared" si="2"/>
        <v>154.462</v>
      </c>
      <c r="M43" s="314"/>
      <c r="N43" s="455" t="s">
        <v>612</v>
      </c>
      <c r="O43" s="315">
        <v>2012</v>
      </c>
    </row>
    <row r="44" spans="1:15" s="312" customFormat="1" ht="18">
      <c r="A44" s="224"/>
      <c r="B44" s="252" t="s">
        <v>517</v>
      </c>
      <c r="C44" s="225">
        <v>0.18</v>
      </c>
      <c r="D44" s="292" t="s">
        <v>518</v>
      </c>
      <c r="E44" s="223">
        <v>9</v>
      </c>
      <c r="F44" s="223" t="s">
        <v>516</v>
      </c>
      <c r="G44" s="223">
        <v>160</v>
      </c>
      <c r="H44" s="224" t="s">
        <v>33</v>
      </c>
      <c r="I44" s="313">
        <v>220.66</v>
      </c>
      <c r="J44" s="313">
        <f aca="true" t="shared" si="3" ref="J44:J82">I44*0.8</f>
        <v>176.52800000000002</v>
      </c>
      <c r="K44" s="253">
        <f t="shared" si="1"/>
        <v>165.495</v>
      </c>
      <c r="L44" s="253">
        <f t="shared" si="2"/>
        <v>154.462</v>
      </c>
      <c r="M44" s="314"/>
      <c r="N44" s="455" t="s">
        <v>612</v>
      </c>
      <c r="O44" s="315">
        <v>2012</v>
      </c>
    </row>
    <row r="45" spans="1:15" s="312" customFormat="1" ht="18">
      <c r="A45" s="224"/>
      <c r="B45" s="252" t="s">
        <v>519</v>
      </c>
      <c r="C45" s="225">
        <v>0.18</v>
      </c>
      <c r="D45" s="292" t="s">
        <v>520</v>
      </c>
      <c r="E45" s="223">
        <v>9</v>
      </c>
      <c r="F45" s="223" t="s">
        <v>516</v>
      </c>
      <c r="G45" s="223">
        <v>160</v>
      </c>
      <c r="H45" s="224" t="s">
        <v>33</v>
      </c>
      <c r="I45" s="313">
        <v>220.66</v>
      </c>
      <c r="J45" s="313">
        <f t="shared" si="3"/>
        <v>176.52800000000002</v>
      </c>
      <c r="K45" s="253">
        <f t="shared" si="1"/>
        <v>165.495</v>
      </c>
      <c r="L45" s="253">
        <f t="shared" si="2"/>
        <v>154.462</v>
      </c>
      <c r="M45" s="314"/>
      <c r="N45" s="455" t="s">
        <v>612</v>
      </c>
      <c r="O45" s="315">
        <v>2012</v>
      </c>
    </row>
    <row r="46" spans="1:15" s="312" customFormat="1" ht="18">
      <c r="A46" s="224"/>
      <c r="B46" s="252" t="s">
        <v>521</v>
      </c>
      <c r="C46" s="225">
        <v>0.18</v>
      </c>
      <c r="D46" s="292" t="s">
        <v>522</v>
      </c>
      <c r="E46" s="223">
        <v>9</v>
      </c>
      <c r="F46" s="223" t="s">
        <v>516</v>
      </c>
      <c r="G46" s="223">
        <v>160</v>
      </c>
      <c r="H46" s="224" t="s">
        <v>33</v>
      </c>
      <c r="I46" s="313">
        <v>220.66</v>
      </c>
      <c r="J46" s="313">
        <f t="shared" si="3"/>
        <v>176.52800000000002</v>
      </c>
      <c r="K46" s="253">
        <f t="shared" si="1"/>
        <v>165.495</v>
      </c>
      <c r="L46" s="253">
        <f t="shared" si="2"/>
        <v>154.462</v>
      </c>
      <c r="M46" s="314"/>
      <c r="N46" s="455" t="s">
        <v>612</v>
      </c>
      <c r="O46" s="315">
        <v>2012</v>
      </c>
    </row>
    <row r="47" spans="1:15" s="312" customFormat="1" ht="18">
      <c r="A47" s="224"/>
      <c r="B47" s="252" t="s">
        <v>523</v>
      </c>
      <c r="C47" s="225">
        <v>0.18</v>
      </c>
      <c r="D47" s="292" t="s">
        <v>524</v>
      </c>
      <c r="E47" s="223">
        <v>9</v>
      </c>
      <c r="F47" s="223" t="s">
        <v>516</v>
      </c>
      <c r="G47" s="223">
        <v>160</v>
      </c>
      <c r="H47" s="224" t="s">
        <v>33</v>
      </c>
      <c r="I47" s="313">
        <v>220.66</v>
      </c>
      <c r="J47" s="313">
        <f t="shared" si="3"/>
        <v>176.52800000000002</v>
      </c>
      <c r="K47" s="253">
        <f t="shared" si="1"/>
        <v>165.495</v>
      </c>
      <c r="L47" s="253">
        <f t="shared" si="2"/>
        <v>154.462</v>
      </c>
      <c r="M47" s="296"/>
      <c r="N47" s="455" t="s">
        <v>612</v>
      </c>
      <c r="O47" s="315">
        <v>2012</v>
      </c>
    </row>
    <row r="48" spans="1:15" s="248" customFormat="1" ht="24.75" customHeight="1">
      <c r="A48" s="244" t="s">
        <v>29</v>
      </c>
      <c r="B48" s="245"/>
      <c r="C48" s="246"/>
      <c r="D48" s="246"/>
      <c r="E48" s="246"/>
      <c r="F48" s="246"/>
      <c r="G48" s="246"/>
      <c r="H48" s="247"/>
      <c r="I48" s="246"/>
      <c r="J48" s="313"/>
      <c r="K48" s="253"/>
      <c r="L48" s="253"/>
      <c r="M48" s="223"/>
      <c r="N48" s="223"/>
      <c r="O48" s="218"/>
    </row>
    <row r="49" spans="1:15" s="248" customFormat="1" ht="30" customHeight="1">
      <c r="A49" s="224"/>
      <c r="B49" s="249" t="s">
        <v>30</v>
      </c>
      <c r="C49" s="225">
        <v>0.18</v>
      </c>
      <c r="D49" s="219" t="s">
        <v>31</v>
      </c>
      <c r="E49" s="223">
        <v>20</v>
      </c>
      <c r="F49" s="223" t="s">
        <v>32</v>
      </c>
      <c r="G49" s="223">
        <v>160</v>
      </c>
      <c r="H49" s="220" t="s">
        <v>33</v>
      </c>
      <c r="I49" s="250">
        <v>247.8</v>
      </c>
      <c r="J49" s="313">
        <f t="shared" si="3"/>
        <v>198.24</v>
      </c>
      <c r="K49" s="253">
        <f t="shared" si="1"/>
        <v>185.85000000000002</v>
      </c>
      <c r="L49" s="253">
        <f t="shared" si="2"/>
        <v>173.46</v>
      </c>
      <c r="M49" s="223"/>
      <c r="N49" s="223"/>
      <c r="O49" s="223">
        <v>2012</v>
      </c>
    </row>
    <row r="50" spans="1:15" s="248" customFormat="1" ht="30" customHeight="1">
      <c r="A50" s="224"/>
      <c r="B50" s="251" t="s">
        <v>34</v>
      </c>
      <c r="C50" s="225">
        <v>0.18</v>
      </c>
      <c r="D50" s="219" t="s">
        <v>35</v>
      </c>
      <c r="E50" s="223">
        <v>20</v>
      </c>
      <c r="F50" s="223" t="s">
        <v>32</v>
      </c>
      <c r="G50" s="223">
        <v>160</v>
      </c>
      <c r="H50" s="220" t="s">
        <v>33</v>
      </c>
      <c r="I50" s="250">
        <v>247.8</v>
      </c>
      <c r="J50" s="313">
        <f t="shared" si="3"/>
        <v>198.24</v>
      </c>
      <c r="K50" s="253">
        <f t="shared" si="1"/>
        <v>185.85000000000002</v>
      </c>
      <c r="L50" s="253">
        <f t="shared" si="2"/>
        <v>173.46</v>
      </c>
      <c r="M50" s="223"/>
      <c r="N50" s="223"/>
      <c r="O50" s="223">
        <v>2012</v>
      </c>
    </row>
    <row r="51" spans="1:15" s="248" customFormat="1" ht="30" customHeight="1">
      <c r="A51" s="224"/>
      <c r="B51" s="251" t="s">
        <v>36</v>
      </c>
      <c r="C51" s="225">
        <v>0.18</v>
      </c>
      <c r="D51" s="219" t="s">
        <v>37</v>
      </c>
      <c r="E51" s="223">
        <v>20</v>
      </c>
      <c r="F51" s="223" t="s">
        <v>32</v>
      </c>
      <c r="G51" s="223">
        <v>160</v>
      </c>
      <c r="H51" s="220" t="s">
        <v>33</v>
      </c>
      <c r="I51" s="250">
        <v>247.8</v>
      </c>
      <c r="J51" s="313">
        <f t="shared" si="3"/>
        <v>198.24</v>
      </c>
      <c r="K51" s="253">
        <f t="shared" si="1"/>
        <v>185.85000000000002</v>
      </c>
      <c r="L51" s="253">
        <f t="shared" si="2"/>
        <v>173.46</v>
      </c>
      <c r="M51" s="223"/>
      <c r="N51" s="223"/>
      <c r="O51" s="223">
        <v>2012</v>
      </c>
    </row>
    <row r="52" spans="1:15" s="248" customFormat="1" ht="30" customHeight="1">
      <c r="A52" s="224"/>
      <c r="B52" s="249" t="s">
        <v>38</v>
      </c>
      <c r="C52" s="225">
        <v>0.18</v>
      </c>
      <c r="D52" s="219" t="s">
        <v>39</v>
      </c>
      <c r="E52" s="223">
        <v>20</v>
      </c>
      <c r="F52" s="223" t="s">
        <v>32</v>
      </c>
      <c r="G52" s="223">
        <v>160</v>
      </c>
      <c r="H52" s="220" t="s">
        <v>33</v>
      </c>
      <c r="I52" s="250">
        <v>247.8</v>
      </c>
      <c r="J52" s="313">
        <f t="shared" si="3"/>
        <v>198.24</v>
      </c>
      <c r="K52" s="253">
        <f t="shared" si="1"/>
        <v>185.85000000000002</v>
      </c>
      <c r="L52" s="253">
        <f t="shared" si="2"/>
        <v>173.46</v>
      </c>
      <c r="M52" s="223"/>
      <c r="N52" s="223"/>
      <c r="O52" s="223">
        <v>2012</v>
      </c>
    </row>
    <row r="53" spans="1:15" s="248" customFormat="1" ht="30" customHeight="1">
      <c r="A53" s="224"/>
      <c r="B53" s="251" t="s">
        <v>40</v>
      </c>
      <c r="C53" s="225">
        <v>0.18</v>
      </c>
      <c r="D53" s="223" t="s">
        <v>41</v>
      </c>
      <c r="E53" s="223">
        <v>20</v>
      </c>
      <c r="F53" s="223" t="s">
        <v>32</v>
      </c>
      <c r="G53" s="223">
        <v>160</v>
      </c>
      <c r="H53" s="220" t="s">
        <v>33</v>
      </c>
      <c r="I53" s="250">
        <v>247.8</v>
      </c>
      <c r="J53" s="313">
        <f t="shared" si="3"/>
        <v>198.24</v>
      </c>
      <c r="K53" s="253">
        <f t="shared" si="1"/>
        <v>185.85000000000002</v>
      </c>
      <c r="L53" s="253">
        <f t="shared" si="2"/>
        <v>173.46</v>
      </c>
      <c r="M53" s="223"/>
      <c r="N53" s="223"/>
      <c r="O53" s="223">
        <v>2012</v>
      </c>
    </row>
    <row r="54" spans="1:15" s="248" customFormat="1" ht="30" customHeight="1">
      <c r="A54" s="224"/>
      <c r="B54" s="251" t="s">
        <v>42</v>
      </c>
      <c r="C54" s="225">
        <v>0.18</v>
      </c>
      <c r="D54" s="223" t="s">
        <v>43</v>
      </c>
      <c r="E54" s="223">
        <v>20</v>
      </c>
      <c r="F54" s="223" t="s">
        <v>32</v>
      </c>
      <c r="G54" s="223">
        <v>160</v>
      </c>
      <c r="H54" s="220" t="s">
        <v>33</v>
      </c>
      <c r="I54" s="250">
        <v>247.8</v>
      </c>
      <c r="J54" s="313">
        <f t="shared" si="3"/>
        <v>198.24</v>
      </c>
      <c r="K54" s="253">
        <f t="shared" si="1"/>
        <v>185.85000000000002</v>
      </c>
      <c r="L54" s="253">
        <f t="shared" si="2"/>
        <v>173.46</v>
      </c>
      <c r="M54" s="223"/>
      <c r="N54" s="223"/>
      <c r="O54" s="223">
        <v>2012</v>
      </c>
    </row>
    <row r="55" spans="1:15" s="248" customFormat="1" ht="30" customHeight="1">
      <c r="A55" s="224"/>
      <c r="B55" s="249" t="s">
        <v>44</v>
      </c>
      <c r="C55" s="225">
        <v>0.18</v>
      </c>
      <c r="D55" s="219" t="s">
        <v>45</v>
      </c>
      <c r="E55" s="223">
        <v>20</v>
      </c>
      <c r="F55" s="223" t="s">
        <v>32</v>
      </c>
      <c r="G55" s="223">
        <v>160</v>
      </c>
      <c r="H55" s="220" t="s">
        <v>33</v>
      </c>
      <c r="I55" s="250">
        <v>247.8</v>
      </c>
      <c r="J55" s="313">
        <f t="shared" si="3"/>
        <v>198.24</v>
      </c>
      <c r="K55" s="253">
        <f t="shared" si="1"/>
        <v>185.85000000000002</v>
      </c>
      <c r="L55" s="253">
        <f t="shared" si="2"/>
        <v>173.46</v>
      </c>
      <c r="M55" s="223"/>
      <c r="N55" s="223"/>
      <c r="O55" s="223">
        <v>2012</v>
      </c>
    </row>
    <row r="56" spans="1:15" s="248" customFormat="1" ht="26.25" customHeight="1">
      <c r="A56" s="224"/>
      <c r="B56" s="252" t="s">
        <v>46</v>
      </c>
      <c r="C56" s="225">
        <v>0.18</v>
      </c>
      <c r="D56" s="219" t="s">
        <v>47</v>
      </c>
      <c r="E56" s="223">
        <v>20</v>
      </c>
      <c r="F56" s="223" t="s">
        <v>32</v>
      </c>
      <c r="G56" s="223">
        <v>160</v>
      </c>
      <c r="H56" s="220" t="s">
        <v>33</v>
      </c>
      <c r="I56" s="250">
        <v>247.8</v>
      </c>
      <c r="J56" s="313">
        <f t="shared" si="3"/>
        <v>198.24</v>
      </c>
      <c r="K56" s="253">
        <f t="shared" si="1"/>
        <v>185.85000000000002</v>
      </c>
      <c r="L56" s="253">
        <f t="shared" si="2"/>
        <v>173.46</v>
      </c>
      <c r="M56" s="223"/>
      <c r="N56" s="223"/>
      <c r="O56" s="253">
        <v>2012</v>
      </c>
    </row>
    <row r="57" spans="1:12" s="296" customFormat="1" ht="18">
      <c r="A57" s="492" t="s">
        <v>500</v>
      </c>
      <c r="B57" s="493"/>
      <c r="C57" s="225"/>
      <c r="D57" s="292"/>
      <c r="E57" s="293"/>
      <c r="F57" s="224"/>
      <c r="G57" s="223"/>
      <c r="H57" s="224"/>
      <c r="I57" s="294"/>
      <c r="J57" s="313"/>
      <c r="K57" s="253"/>
      <c r="L57" s="253"/>
    </row>
    <row r="58" spans="1:15" s="280" customFormat="1" ht="24.75" customHeight="1">
      <c r="A58" s="272"/>
      <c r="B58" s="272" t="s">
        <v>501</v>
      </c>
      <c r="C58" s="274">
        <v>0.18</v>
      </c>
      <c r="D58" s="98" t="s">
        <v>502</v>
      </c>
      <c r="E58" s="360">
        <v>20</v>
      </c>
      <c r="F58" s="276" t="s">
        <v>32</v>
      </c>
      <c r="G58" s="276">
        <v>160</v>
      </c>
      <c r="H58" s="272" t="s">
        <v>33</v>
      </c>
      <c r="I58" s="302">
        <v>290.28</v>
      </c>
      <c r="J58" s="450">
        <f t="shared" si="3"/>
        <v>232.224</v>
      </c>
      <c r="K58" s="281">
        <f t="shared" si="1"/>
        <v>217.70999999999998</v>
      </c>
      <c r="L58" s="281">
        <f t="shared" si="2"/>
        <v>203.19599999999997</v>
      </c>
      <c r="M58" s="281"/>
      <c r="N58" s="455" t="s">
        <v>612</v>
      </c>
      <c r="O58" s="276">
        <v>2012</v>
      </c>
    </row>
    <row r="59" spans="1:15" s="31" customFormat="1" ht="30" customHeight="1">
      <c r="A59" s="67"/>
      <c r="B59" s="68" t="s">
        <v>95</v>
      </c>
      <c r="C59" s="65">
        <v>0.18</v>
      </c>
      <c r="D59" s="48" t="s">
        <v>96</v>
      </c>
      <c r="E59" s="35">
        <v>15</v>
      </c>
      <c r="F59" s="49" t="s">
        <v>97</v>
      </c>
      <c r="G59" s="35">
        <v>128</v>
      </c>
      <c r="H59" s="50" t="s">
        <v>98</v>
      </c>
      <c r="I59" s="52">
        <v>260.19</v>
      </c>
      <c r="J59" s="450">
        <f t="shared" si="3"/>
        <v>208.15200000000002</v>
      </c>
      <c r="K59" s="281">
        <f t="shared" si="1"/>
        <v>195.14249999999998</v>
      </c>
      <c r="L59" s="281">
        <f t="shared" si="2"/>
        <v>182.13299999999998</v>
      </c>
      <c r="M59" s="35"/>
      <c r="N59" s="455" t="s">
        <v>612</v>
      </c>
      <c r="O59" s="303">
        <v>2012</v>
      </c>
    </row>
    <row r="60" spans="1:15" s="280" customFormat="1" ht="30" customHeight="1">
      <c r="A60" s="272"/>
      <c r="B60" s="273" t="s">
        <v>48</v>
      </c>
      <c r="C60" s="274">
        <v>0.18</v>
      </c>
      <c r="D60" s="275" t="s">
        <v>49</v>
      </c>
      <c r="E60" s="276">
        <v>8</v>
      </c>
      <c r="F60" s="275" t="s">
        <v>32</v>
      </c>
      <c r="G60" s="276">
        <v>160</v>
      </c>
      <c r="H60" s="277" t="s">
        <v>50</v>
      </c>
      <c r="I60" s="278">
        <v>290.28</v>
      </c>
      <c r="J60" s="450">
        <f t="shared" si="3"/>
        <v>232.224</v>
      </c>
      <c r="K60" s="281">
        <f t="shared" si="1"/>
        <v>217.70999999999998</v>
      </c>
      <c r="L60" s="281">
        <f t="shared" si="2"/>
        <v>203.19599999999997</v>
      </c>
      <c r="M60" s="276"/>
      <c r="N60" s="455" t="s">
        <v>612</v>
      </c>
      <c r="O60" s="279">
        <v>2012</v>
      </c>
    </row>
    <row r="61" spans="1:15" s="280" customFormat="1" ht="30" customHeight="1">
      <c r="A61" s="272"/>
      <c r="B61" s="273" t="s">
        <v>51</v>
      </c>
      <c r="C61" s="274">
        <v>0.18</v>
      </c>
      <c r="D61" s="275" t="s">
        <v>52</v>
      </c>
      <c r="E61" s="276">
        <v>8</v>
      </c>
      <c r="F61" s="275" t="s">
        <v>32</v>
      </c>
      <c r="G61" s="276">
        <v>160</v>
      </c>
      <c r="H61" s="277" t="s">
        <v>50</v>
      </c>
      <c r="I61" s="278">
        <v>290.28</v>
      </c>
      <c r="J61" s="450">
        <f t="shared" si="3"/>
        <v>232.224</v>
      </c>
      <c r="K61" s="281">
        <f t="shared" si="1"/>
        <v>217.70999999999998</v>
      </c>
      <c r="L61" s="281">
        <f t="shared" si="2"/>
        <v>203.19599999999997</v>
      </c>
      <c r="M61" s="276"/>
      <c r="N61" s="455" t="s">
        <v>612</v>
      </c>
      <c r="O61" s="279">
        <v>2012</v>
      </c>
    </row>
    <row r="62" spans="1:15" s="280" customFormat="1" ht="30" customHeight="1">
      <c r="A62" s="281"/>
      <c r="B62" s="273" t="s">
        <v>53</v>
      </c>
      <c r="C62" s="274">
        <v>0.18</v>
      </c>
      <c r="D62" s="275" t="s">
        <v>54</v>
      </c>
      <c r="E62" s="276">
        <v>8</v>
      </c>
      <c r="F62" s="275" t="s">
        <v>32</v>
      </c>
      <c r="G62" s="276">
        <v>160</v>
      </c>
      <c r="H62" s="277" t="s">
        <v>50</v>
      </c>
      <c r="I62" s="278">
        <v>290.28</v>
      </c>
      <c r="J62" s="450">
        <f t="shared" si="3"/>
        <v>232.224</v>
      </c>
      <c r="K62" s="281">
        <f t="shared" si="1"/>
        <v>217.70999999999998</v>
      </c>
      <c r="L62" s="281">
        <f t="shared" si="2"/>
        <v>203.19599999999997</v>
      </c>
      <c r="M62" s="276"/>
      <c r="N62" s="455" t="s">
        <v>612</v>
      </c>
      <c r="O62" s="279">
        <v>2012</v>
      </c>
    </row>
    <row r="63" spans="1:15" s="280" customFormat="1" ht="30" customHeight="1">
      <c r="A63" s="281"/>
      <c r="B63" s="273" t="s">
        <v>55</v>
      </c>
      <c r="C63" s="274">
        <v>0.18</v>
      </c>
      <c r="D63" s="275" t="s">
        <v>56</v>
      </c>
      <c r="E63" s="276">
        <v>8</v>
      </c>
      <c r="F63" s="275" t="s">
        <v>32</v>
      </c>
      <c r="G63" s="276">
        <v>160</v>
      </c>
      <c r="H63" s="277" t="s">
        <v>50</v>
      </c>
      <c r="I63" s="278">
        <v>290.28</v>
      </c>
      <c r="J63" s="450">
        <f t="shared" si="3"/>
        <v>232.224</v>
      </c>
      <c r="K63" s="281">
        <f t="shared" si="1"/>
        <v>217.70999999999998</v>
      </c>
      <c r="L63" s="281">
        <f t="shared" si="2"/>
        <v>203.19599999999997</v>
      </c>
      <c r="M63" s="276"/>
      <c r="N63" s="455" t="s">
        <v>612</v>
      </c>
      <c r="O63" s="279">
        <v>2012</v>
      </c>
    </row>
    <row r="64" spans="1:15" s="280" customFormat="1" ht="30" customHeight="1">
      <c r="A64" s="281"/>
      <c r="B64" s="273" t="s">
        <v>57</v>
      </c>
      <c r="C64" s="274">
        <v>0.18</v>
      </c>
      <c r="D64" s="275" t="s">
        <v>58</v>
      </c>
      <c r="E64" s="276">
        <v>8</v>
      </c>
      <c r="F64" s="275" t="s">
        <v>32</v>
      </c>
      <c r="G64" s="276">
        <v>160</v>
      </c>
      <c r="H64" s="277" t="s">
        <v>50</v>
      </c>
      <c r="I64" s="278">
        <v>290.28</v>
      </c>
      <c r="J64" s="450">
        <f t="shared" si="3"/>
        <v>232.224</v>
      </c>
      <c r="K64" s="281">
        <f t="shared" si="1"/>
        <v>217.70999999999998</v>
      </c>
      <c r="L64" s="281">
        <f t="shared" si="2"/>
        <v>203.19599999999997</v>
      </c>
      <c r="M64" s="276"/>
      <c r="N64" s="455" t="s">
        <v>612</v>
      </c>
      <c r="O64" s="279">
        <v>2012</v>
      </c>
    </row>
    <row r="65" spans="1:15" s="287" customFormat="1" ht="30" customHeight="1">
      <c r="A65" s="282"/>
      <c r="B65" s="283" t="s">
        <v>59</v>
      </c>
      <c r="C65" s="284">
        <v>0.18</v>
      </c>
      <c r="D65" s="275" t="s">
        <v>60</v>
      </c>
      <c r="E65" s="279">
        <v>8</v>
      </c>
      <c r="F65" s="275" t="s">
        <v>32</v>
      </c>
      <c r="G65" s="279">
        <v>160</v>
      </c>
      <c r="H65" s="285" t="s">
        <v>61</v>
      </c>
      <c r="I65" s="278">
        <v>290.28</v>
      </c>
      <c r="J65" s="450">
        <f t="shared" si="3"/>
        <v>232.224</v>
      </c>
      <c r="K65" s="281">
        <f t="shared" si="1"/>
        <v>217.70999999999998</v>
      </c>
      <c r="L65" s="281">
        <f t="shared" si="2"/>
        <v>203.19599999999997</v>
      </c>
      <c r="M65" s="279"/>
      <c r="N65" s="455" t="s">
        <v>612</v>
      </c>
      <c r="O65" s="279">
        <v>2012</v>
      </c>
    </row>
    <row r="66" spans="1:15" s="287" customFormat="1" ht="30" customHeight="1">
      <c r="A66" s="282"/>
      <c r="B66" s="283" t="s">
        <v>62</v>
      </c>
      <c r="C66" s="284">
        <v>0.18</v>
      </c>
      <c r="D66" s="275" t="s">
        <v>63</v>
      </c>
      <c r="E66" s="279">
        <v>8</v>
      </c>
      <c r="F66" s="275" t="s">
        <v>32</v>
      </c>
      <c r="G66" s="279">
        <v>160</v>
      </c>
      <c r="H66" s="285" t="s">
        <v>61</v>
      </c>
      <c r="I66" s="278">
        <v>290.28</v>
      </c>
      <c r="J66" s="450">
        <f t="shared" si="3"/>
        <v>232.224</v>
      </c>
      <c r="K66" s="281">
        <f t="shared" si="1"/>
        <v>217.70999999999998</v>
      </c>
      <c r="L66" s="281">
        <f t="shared" si="2"/>
        <v>203.19599999999997</v>
      </c>
      <c r="M66" s="279"/>
      <c r="N66" s="455" t="s">
        <v>612</v>
      </c>
      <c r="O66" s="279">
        <v>2012</v>
      </c>
    </row>
    <row r="67" spans="1:15" s="287" customFormat="1" ht="30" customHeight="1">
      <c r="A67" s="282"/>
      <c r="B67" s="283" t="s">
        <v>64</v>
      </c>
      <c r="C67" s="284">
        <v>0.18</v>
      </c>
      <c r="D67" s="275" t="s">
        <v>65</v>
      </c>
      <c r="E67" s="279">
        <v>8</v>
      </c>
      <c r="F67" s="275" t="s">
        <v>32</v>
      </c>
      <c r="G67" s="279">
        <v>160</v>
      </c>
      <c r="H67" s="285" t="s">
        <v>61</v>
      </c>
      <c r="I67" s="278">
        <v>290.28</v>
      </c>
      <c r="J67" s="450">
        <f t="shared" si="3"/>
        <v>232.224</v>
      </c>
      <c r="K67" s="281">
        <f t="shared" si="1"/>
        <v>217.70999999999998</v>
      </c>
      <c r="L67" s="281">
        <f t="shared" si="2"/>
        <v>203.19599999999997</v>
      </c>
      <c r="M67" s="279"/>
      <c r="N67" s="455" t="s">
        <v>612</v>
      </c>
      <c r="O67" s="279">
        <v>2012</v>
      </c>
    </row>
    <row r="68" spans="1:15" s="287" customFormat="1" ht="30" customHeight="1">
      <c r="A68" s="282"/>
      <c r="B68" s="283" t="s">
        <v>66</v>
      </c>
      <c r="C68" s="284">
        <v>0.18</v>
      </c>
      <c r="D68" s="275" t="s">
        <v>67</v>
      </c>
      <c r="E68" s="279">
        <v>8</v>
      </c>
      <c r="F68" s="275" t="s">
        <v>32</v>
      </c>
      <c r="G68" s="279">
        <v>160</v>
      </c>
      <c r="H68" s="285" t="s">
        <v>61</v>
      </c>
      <c r="I68" s="278">
        <v>290.28</v>
      </c>
      <c r="J68" s="450">
        <f t="shared" si="3"/>
        <v>232.224</v>
      </c>
      <c r="K68" s="281">
        <f t="shared" si="1"/>
        <v>217.70999999999998</v>
      </c>
      <c r="L68" s="281">
        <f t="shared" si="2"/>
        <v>203.19599999999997</v>
      </c>
      <c r="M68" s="279"/>
      <c r="N68" s="455" t="s">
        <v>612</v>
      </c>
      <c r="O68" s="279">
        <v>2012</v>
      </c>
    </row>
    <row r="69" spans="1:15" s="287" customFormat="1" ht="30" customHeight="1">
      <c r="A69" s="282"/>
      <c r="B69" s="283" t="s">
        <v>68</v>
      </c>
      <c r="C69" s="284">
        <v>0.18</v>
      </c>
      <c r="D69" s="275" t="s">
        <v>69</v>
      </c>
      <c r="E69" s="279">
        <v>8</v>
      </c>
      <c r="F69" s="275" t="s">
        <v>32</v>
      </c>
      <c r="G69" s="279">
        <v>160</v>
      </c>
      <c r="H69" s="285" t="s">
        <v>61</v>
      </c>
      <c r="I69" s="278">
        <v>290.28</v>
      </c>
      <c r="J69" s="450">
        <f t="shared" si="3"/>
        <v>232.224</v>
      </c>
      <c r="K69" s="281">
        <f t="shared" si="1"/>
        <v>217.70999999999998</v>
      </c>
      <c r="L69" s="281">
        <f t="shared" si="2"/>
        <v>203.19599999999997</v>
      </c>
      <c r="M69" s="279"/>
      <c r="N69" s="455" t="s">
        <v>612</v>
      </c>
      <c r="O69" s="279">
        <v>2012</v>
      </c>
    </row>
    <row r="70" spans="1:15" s="280" customFormat="1" ht="30" customHeight="1">
      <c r="A70" s="288"/>
      <c r="B70" s="289" t="s">
        <v>70</v>
      </c>
      <c r="C70" s="274">
        <v>0.18</v>
      </c>
      <c r="D70" s="275" t="s">
        <v>71</v>
      </c>
      <c r="E70" s="290">
        <v>8</v>
      </c>
      <c r="F70" s="275" t="s">
        <v>32</v>
      </c>
      <c r="G70" s="276">
        <v>160</v>
      </c>
      <c r="H70" s="285" t="s">
        <v>61</v>
      </c>
      <c r="I70" s="278">
        <v>290.28</v>
      </c>
      <c r="J70" s="450">
        <f t="shared" si="3"/>
        <v>232.224</v>
      </c>
      <c r="K70" s="281">
        <f t="shared" si="1"/>
        <v>217.70999999999998</v>
      </c>
      <c r="L70" s="281">
        <f t="shared" si="2"/>
        <v>203.19599999999997</v>
      </c>
      <c r="M70" s="276"/>
      <c r="N70" s="455" t="s">
        <v>612</v>
      </c>
      <c r="O70" s="279">
        <v>2012</v>
      </c>
    </row>
    <row r="71" spans="1:15" s="287" customFormat="1" ht="30" customHeight="1">
      <c r="A71" s="282"/>
      <c r="B71" s="283" t="s">
        <v>72</v>
      </c>
      <c r="C71" s="284">
        <v>0.18</v>
      </c>
      <c r="D71" s="275" t="s">
        <v>73</v>
      </c>
      <c r="E71" s="279">
        <v>8</v>
      </c>
      <c r="F71" s="275" t="s">
        <v>32</v>
      </c>
      <c r="G71" s="279">
        <v>160</v>
      </c>
      <c r="H71" s="285" t="s">
        <v>61</v>
      </c>
      <c r="I71" s="278">
        <v>290.28</v>
      </c>
      <c r="J71" s="450">
        <f t="shared" si="3"/>
        <v>232.224</v>
      </c>
      <c r="K71" s="281">
        <f t="shared" si="1"/>
        <v>217.70999999999998</v>
      </c>
      <c r="L71" s="281">
        <f t="shared" si="2"/>
        <v>203.19599999999997</v>
      </c>
      <c r="M71" s="279"/>
      <c r="N71" s="455" t="s">
        <v>612</v>
      </c>
      <c r="O71" s="279">
        <v>2012</v>
      </c>
    </row>
    <row r="72" spans="1:15" s="44" customFormat="1" ht="30" customHeight="1">
      <c r="A72" s="42"/>
      <c r="B72" s="46" t="s">
        <v>76</v>
      </c>
      <c r="C72" s="47">
        <v>0.18</v>
      </c>
      <c r="D72" s="48" t="s">
        <v>77</v>
      </c>
      <c r="E72" s="49">
        <v>8</v>
      </c>
      <c r="F72" s="48" t="s">
        <v>32</v>
      </c>
      <c r="G72" s="49">
        <v>160</v>
      </c>
      <c r="H72" s="50" t="s">
        <v>61</v>
      </c>
      <c r="I72" s="278">
        <v>290.28</v>
      </c>
      <c r="J72" s="450">
        <f t="shared" si="3"/>
        <v>232.224</v>
      </c>
      <c r="K72" s="281">
        <f t="shared" si="1"/>
        <v>217.70999999999998</v>
      </c>
      <c r="L72" s="281">
        <f t="shared" si="2"/>
        <v>203.19599999999997</v>
      </c>
      <c r="M72" s="49"/>
      <c r="N72" s="455" t="s">
        <v>612</v>
      </c>
      <c r="O72" s="49">
        <v>2012</v>
      </c>
    </row>
    <row r="73" spans="1:15" s="44" customFormat="1" ht="30" customHeight="1">
      <c r="A73" s="42"/>
      <c r="B73" s="46" t="s">
        <v>74</v>
      </c>
      <c r="C73" s="47">
        <v>0.18</v>
      </c>
      <c r="D73" s="48" t="s">
        <v>75</v>
      </c>
      <c r="E73" s="49">
        <v>8</v>
      </c>
      <c r="F73" s="48" t="s">
        <v>32</v>
      </c>
      <c r="G73" s="49">
        <v>160</v>
      </c>
      <c r="H73" s="50" t="s">
        <v>61</v>
      </c>
      <c r="I73" s="278">
        <v>290.28</v>
      </c>
      <c r="J73" s="450">
        <f t="shared" si="3"/>
        <v>232.224</v>
      </c>
      <c r="K73" s="281">
        <f t="shared" si="1"/>
        <v>217.70999999999998</v>
      </c>
      <c r="L73" s="281">
        <f t="shared" si="2"/>
        <v>203.19599999999997</v>
      </c>
      <c r="M73" s="49"/>
      <c r="N73" s="455" t="s">
        <v>612</v>
      </c>
      <c r="O73" s="49">
        <v>2012</v>
      </c>
    </row>
    <row r="74" spans="1:15" s="44" customFormat="1" ht="30" customHeight="1">
      <c r="A74" s="54"/>
      <c r="B74" s="55" t="s">
        <v>78</v>
      </c>
      <c r="C74" s="56">
        <v>0.18</v>
      </c>
      <c r="D74" s="53" t="s">
        <v>79</v>
      </c>
      <c r="E74" s="53">
        <v>8</v>
      </c>
      <c r="F74" s="48" t="s">
        <v>32</v>
      </c>
      <c r="G74" s="53">
        <v>160</v>
      </c>
      <c r="H74" s="50" t="s">
        <v>61</v>
      </c>
      <c r="I74" s="278">
        <v>290.28</v>
      </c>
      <c r="J74" s="450">
        <f t="shared" si="3"/>
        <v>232.224</v>
      </c>
      <c r="K74" s="281">
        <f t="shared" si="1"/>
        <v>217.70999999999998</v>
      </c>
      <c r="L74" s="281">
        <f t="shared" si="2"/>
        <v>203.19599999999997</v>
      </c>
      <c r="M74" s="49"/>
      <c r="N74" s="455" t="s">
        <v>612</v>
      </c>
      <c r="O74" s="49">
        <v>2012</v>
      </c>
    </row>
    <row r="75" spans="1:14" s="301" customFormat="1" ht="18">
      <c r="A75" s="494" t="s">
        <v>503</v>
      </c>
      <c r="B75" s="495"/>
      <c r="C75" s="297"/>
      <c r="D75" s="298"/>
      <c r="E75" s="299"/>
      <c r="F75" s="300"/>
      <c r="G75" s="299"/>
      <c r="H75" s="299"/>
      <c r="I75" s="256"/>
      <c r="J75" s="313"/>
      <c r="K75" s="253"/>
      <c r="L75" s="253"/>
      <c r="N75" s="455"/>
    </row>
    <row r="76" spans="1:15" s="31" customFormat="1" ht="30" customHeight="1">
      <c r="A76" s="57"/>
      <c r="B76" s="58" t="s">
        <v>80</v>
      </c>
      <c r="C76" s="59">
        <v>0.18</v>
      </c>
      <c r="D76" s="60" t="s">
        <v>81</v>
      </c>
      <c r="E76" s="61">
        <v>10</v>
      </c>
      <c r="F76" s="60" t="s">
        <v>82</v>
      </c>
      <c r="G76" s="62">
        <v>160</v>
      </c>
      <c r="H76" s="50" t="s">
        <v>61</v>
      </c>
      <c r="I76" s="51">
        <v>325.09</v>
      </c>
      <c r="J76" s="450">
        <f t="shared" si="3"/>
        <v>260.072</v>
      </c>
      <c r="K76" s="281">
        <f t="shared" si="1"/>
        <v>243.8175</v>
      </c>
      <c r="L76" s="281">
        <f t="shared" si="2"/>
        <v>227.56299999999996</v>
      </c>
      <c r="M76" s="35"/>
      <c r="N76" s="455" t="s">
        <v>612</v>
      </c>
      <c r="O76" s="49">
        <v>2011</v>
      </c>
    </row>
    <row r="77" spans="1:15" s="31" customFormat="1" ht="30" customHeight="1">
      <c r="A77" s="63"/>
      <c r="B77" s="64" t="s">
        <v>83</v>
      </c>
      <c r="C77" s="65">
        <v>0.18</v>
      </c>
      <c r="D77" s="48" t="s">
        <v>84</v>
      </c>
      <c r="E77" s="66">
        <v>10</v>
      </c>
      <c r="F77" s="48" t="s">
        <v>82</v>
      </c>
      <c r="G77" s="35">
        <v>160</v>
      </c>
      <c r="H77" s="50" t="s">
        <v>61</v>
      </c>
      <c r="I77" s="51">
        <v>325.09</v>
      </c>
      <c r="J77" s="450">
        <f t="shared" si="3"/>
        <v>260.072</v>
      </c>
      <c r="K77" s="281">
        <f t="shared" si="1"/>
        <v>243.8175</v>
      </c>
      <c r="L77" s="281">
        <f t="shared" si="2"/>
        <v>227.56299999999996</v>
      </c>
      <c r="M77" s="35"/>
      <c r="N77" s="455" t="s">
        <v>612</v>
      </c>
      <c r="O77" s="49">
        <v>2011</v>
      </c>
    </row>
    <row r="78" spans="1:15" s="31" customFormat="1" ht="30" customHeight="1">
      <c r="A78" s="63"/>
      <c r="B78" s="64" t="s">
        <v>85</v>
      </c>
      <c r="C78" s="65">
        <v>0.18</v>
      </c>
      <c r="D78" s="48" t="s">
        <v>86</v>
      </c>
      <c r="E78" s="66">
        <v>10</v>
      </c>
      <c r="F78" s="48" t="s">
        <v>82</v>
      </c>
      <c r="G78" s="35">
        <v>160</v>
      </c>
      <c r="H78" s="50" t="s">
        <v>61</v>
      </c>
      <c r="I78" s="51">
        <v>325.09</v>
      </c>
      <c r="J78" s="450">
        <f t="shared" si="3"/>
        <v>260.072</v>
      </c>
      <c r="K78" s="281">
        <f t="shared" si="1"/>
        <v>243.8175</v>
      </c>
      <c r="L78" s="281">
        <f t="shared" si="2"/>
        <v>227.56299999999996</v>
      </c>
      <c r="M78" s="35"/>
      <c r="N78" s="455" t="s">
        <v>612</v>
      </c>
      <c r="O78" s="49">
        <v>2011</v>
      </c>
    </row>
    <row r="79" spans="1:15" s="31" customFormat="1" ht="30" customHeight="1">
      <c r="A79" s="63"/>
      <c r="B79" s="64" t="s">
        <v>87</v>
      </c>
      <c r="C79" s="65">
        <v>0.18</v>
      </c>
      <c r="D79" s="48" t="s">
        <v>88</v>
      </c>
      <c r="E79" s="66">
        <v>10</v>
      </c>
      <c r="F79" s="48" t="s">
        <v>82</v>
      </c>
      <c r="G79" s="35">
        <v>160</v>
      </c>
      <c r="H79" s="50" t="s">
        <v>61</v>
      </c>
      <c r="I79" s="51">
        <v>325.09</v>
      </c>
      <c r="J79" s="450">
        <f t="shared" si="3"/>
        <v>260.072</v>
      </c>
      <c r="K79" s="281">
        <f t="shared" si="1"/>
        <v>243.8175</v>
      </c>
      <c r="L79" s="281">
        <f t="shared" si="2"/>
        <v>227.56299999999996</v>
      </c>
      <c r="M79" s="35"/>
      <c r="N79" s="455" t="s">
        <v>612</v>
      </c>
      <c r="O79" s="49">
        <v>2011</v>
      </c>
    </row>
    <row r="80" spans="1:15" s="31" customFormat="1" ht="30" customHeight="1">
      <c r="A80" s="63"/>
      <c r="B80" s="64" t="s">
        <v>89</v>
      </c>
      <c r="C80" s="65">
        <v>0.18</v>
      </c>
      <c r="D80" s="48" t="s">
        <v>90</v>
      </c>
      <c r="E80" s="66">
        <v>10</v>
      </c>
      <c r="F80" s="48" t="s">
        <v>82</v>
      </c>
      <c r="G80" s="35">
        <v>160</v>
      </c>
      <c r="H80" s="50" t="s">
        <v>61</v>
      </c>
      <c r="I80" s="51">
        <v>325.09</v>
      </c>
      <c r="J80" s="450">
        <f t="shared" si="3"/>
        <v>260.072</v>
      </c>
      <c r="K80" s="281">
        <f t="shared" si="1"/>
        <v>243.8175</v>
      </c>
      <c r="L80" s="281">
        <f t="shared" si="2"/>
        <v>227.56299999999996</v>
      </c>
      <c r="M80" s="35"/>
      <c r="N80" s="455" t="s">
        <v>612</v>
      </c>
      <c r="O80" s="49">
        <v>2011</v>
      </c>
    </row>
    <row r="81" spans="1:15" s="31" customFormat="1" ht="30" customHeight="1">
      <c r="A81" s="63"/>
      <c r="B81" s="64" t="s">
        <v>91</v>
      </c>
      <c r="C81" s="65">
        <v>0.18</v>
      </c>
      <c r="D81" s="48" t="s">
        <v>92</v>
      </c>
      <c r="E81" s="66">
        <v>10</v>
      </c>
      <c r="F81" s="48" t="s">
        <v>82</v>
      </c>
      <c r="G81" s="35">
        <v>160</v>
      </c>
      <c r="H81" s="50" t="s">
        <v>61</v>
      </c>
      <c r="I81" s="51">
        <v>325.09</v>
      </c>
      <c r="J81" s="450">
        <f t="shared" si="3"/>
        <v>260.072</v>
      </c>
      <c r="K81" s="281">
        <f t="shared" si="1"/>
        <v>243.8175</v>
      </c>
      <c r="L81" s="281">
        <f t="shared" si="2"/>
        <v>227.56299999999996</v>
      </c>
      <c r="M81" s="35"/>
      <c r="N81" s="455" t="s">
        <v>612</v>
      </c>
      <c r="O81" s="49">
        <v>2011</v>
      </c>
    </row>
    <row r="82" spans="1:15" s="31" customFormat="1" ht="30" customHeight="1">
      <c r="A82" s="63"/>
      <c r="B82" s="64" t="s">
        <v>93</v>
      </c>
      <c r="C82" s="65">
        <v>0.18</v>
      </c>
      <c r="D82" s="48" t="s">
        <v>94</v>
      </c>
      <c r="E82" s="66">
        <v>10</v>
      </c>
      <c r="F82" s="48" t="s">
        <v>82</v>
      </c>
      <c r="G82" s="35">
        <v>160</v>
      </c>
      <c r="H82" s="50" t="s">
        <v>61</v>
      </c>
      <c r="I82" s="51">
        <v>325.09</v>
      </c>
      <c r="J82" s="450">
        <f t="shared" si="3"/>
        <v>260.072</v>
      </c>
      <c r="K82" s="281">
        <f t="shared" si="1"/>
        <v>243.8175</v>
      </c>
      <c r="L82" s="281">
        <f t="shared" si="2"/>
        <v>227.56299999999996</v>
      </c>
      <c r="M82" s="35"/>
      <c r="N82" s="455" t="s">
        <v>612</v>
      </c>
      <c r="O82" s="49">
        <v>2011</v>
      </c>
    </row>
    <row r="83" spans="1:15" s="31" customFormat="1" ht="30" customHeight="1">
      <c r="A83" s="456" t="s">
        <v>99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8"/>
    </row>
    <row r="84" spans="1:15" s="31" customFormat="1" ht="30" customHeight="1">
      <c r="A84" s="69"/>
      <c r="B84" s="70" t="s">
        <v>100</v>
      </c>
      <c r="C84" s="66"/>
      <c r="D84" s="66"/>
      <c r="E84" s="66"/>
      <c r="F84" s="66"/>
      <c r="G84" s="66"/>
      <c r="H84" s="71"/>
      <c r="I84" s="35"/>
      <c r="J84" s="66"/>
      <c r="K84" s="66"/>
      <c r="L84" s="72"/>
      <c r="M84" s="35"/>
      <c r="N84" s="35"/>
      <c r="O84" s="35"/>
    </row>
    <row r="85" spans="1:15" s="31" customFormat="1" ht="30" customHeight="1">
      <c r="A85" s="73"/>
      <c r="B85" s="64" t="s">
        <v>101</v>
      </c>
      <c r="C85" s="65">
        <v>0.18</v>
      </c>
      <c r="D85" s="48" t="s">
        <v>102</v>
      </c>
      <c r="E85" s="35">
        <v>68</v>
      </c>
      <c r="F85" s="48" t="s">
        <v>103</v>
      </c>
      <c r="G85" s="66">
        <v>15</v>
      </c>
      <c r="H85" s="50" t="s">
        <v>104</v>
      </c>
      <c r="I85" s="74">
        <v>169.92</v>
      </c>
      <c r="J85" s="52">
        <f>I85*0.8</f>
        <v>135.936</v>
      </c>
      <c r="K85" s="52">
        <f>I85*0.75</f>
        <v>127.44</v>
      </c>
      <c r="L85" s="52">
        <f>I85*0.7</f>
        <v>118.94399999999999</v>
      </c>
      <c r="M85" s="35"/>
      <c r="N85" s="455" t="s">
        <v>612</v>
      </c>
      <c r="O85" s="49">
        <v>2011</v>
      </c>
    </row>
    <row r="86" spans="1:15" s="31" customFormat="1" ht="30" customHeight="1">
      <c r="A86" s="73"/>
      <c r="B86" s="64" t="s">
        <v>105</v>
      </c>
      <c r="C86" s="65">
        <v>0.18</v>
      </c>
      <c r="D86" s="48" t="s">
        <v>106</v>
      </c>
      <c r="E86" s="35">
        <v>80</v>
      </c>
      <c r="F86" s="48" t="s">
        <v>103</v>
      </c>
      <c r="G86" s="66">
        <v>15</v>
      </c>
      <c r="H86" s="50" t="s">
        <v>104</v>
      </c>
      <c r="I86" s="74">
        <v>169.92</v>
      </c>
      <c r="J86" s="52">
        <f aca="true" t="shared" si="4" ref="J86:J110">I86*0.8</f>
        <v>135.936</v>
      </c>
      <c r="K86" s="52">
        <f aca="true" t="shared" si="5" ref="K86:K110">I86*0.75</f>
        <v>127.44</v>
      </c>
      <c r="L86" s="52">
        <f aca="true" t="shared" si="6" ref="L86:L110">I86*0.7</f>
        <v>118.94399999999999</v>
      </c>
      <c r="M86" s="35"/>
      <c r="N86" s="455" t="s">
        <v>612</v>
      </c>
      <c r="O86" s="49">
        <v>2011</v>
      </c>
    </row>
    <row r="87" spans="1:15" s="31" customFormat="1" ht="30" customHeight="1">
      <c r="A87" s="69"/>
      <c r="B87" s="58" t="s">
        <v>107</v>
      </c>
      <c r="C87" s="65">
        <v>0.18</v>
      </c>
      <c r="D87" s="48" t="s">
        <v>108</v>
      </c>
      <c r="E87" s="35">
        <v>68</v>
      </c>
      <c r="F87" s="48" t="s">
        <v>103</v>
      </c>
      <c r="G87" s="66">
        <v>15</v>
      </c>
      <c r="H87" s="75" t="s">
        <v>104</v>
      </c>
      <c r="I87" s="74">
        <v>169.92</v>
      </c>
      <c r="J87" s="52">
        <f t="shared" si="4"/>
        <v>135.936</v>
      </c>
      <c r="K87" s="52">
        <f t="shared" si="5"/>
        <v>127.44</v>
      </c>
      <c r="L87" s="52">
        <f t="shared" si="6"/>
        <v>118.94399999999999</v>
      </c>
      <c r="M87" s="35"/>
      <c r="N87" s="455" t="s">
        <v>612</v>
      </c>
      <c r="O87" s="49">
        <v>2011</v>
      </c>
    </row>
    <row r="88" spans="1:15" s="31" customFormat="1" ht="30" customHeight="1">
      <c r="A88" s="76"/>
      <c r="B88" s="77" t="s">
        <v>109</v>
      </c>
      <c r="C88" s="65">
        <v>0.18</v>
      </c>
      <c r="D88" s="48" t="s">
        <v>110</v>
      </c>
      <c r="E88" s="35">
        <v>68</v>
      </c>
      <c r="F88" s="48" t="s">
        <v>103</v>
      </c>
      <c r="G88" s="35">
        <v>15</v>
      </c>
      <c r="H88" s="50" t="s">
        <v>104</v>
      </c>
      <c r="I88" s="74">
        <v>169.92</v>
      </c>
      <c r="J88" s="52">
        <f t="shared" si="4"/>
        <v>135.936</v>
      </c>
      <c r="K88" s="52">
        <f t="shared" si="5"/>
        <v>127.44</v>
      </c>
      <c r="L88" s="52">
        <f t="shared" si="6"/>
        <v>118.94399999999999</v>
      </c>
      <c r="M88" s="35"/>
      <c r="N88" s="455" t="s">
        <v>612</v>
      </c>
      <c r="O88" s="49">
        <v>2011</v>
      </c>
    </row>
    <row r="89" spans="1:15" s="31" customFormat="1" ht="30" customHeight="1">
      <c r="A89" s="67"/>
      <c r="B89" s="68" t="s">
        <v>111</v>
      </c>
      <c r="C89" s="65">
        <v>0.18</v>
      </c>
      <c r="D89" s="35" t="s">
        <v>112</v>
      </c>
      <c r="E89" s="35">
        <v>68</v>
      </c>
      <c r="F89" s="35" t="s">
        <v>113</v>
      </c>
      <c r="G89" s="35">
        <v>15</v>
      </c>
      <c r="H89" s="50" t="s">
        <v>104</v>
      </c>
      <c r="I89" s="74">
        <v>169.92</v>
      </c>
      <c r="J89" s="52">
        <f t="shared" si="4"/>
        <v>135.936</v>
      </c>
      <c r="K89" s="52">
        <f t="shared" si="5"/>
        <v>127.44</v>
      </c>
      <c r="L89" s="52">
        <f t="shared" si="6"/>
        <v>118.94399999999999</v>
      </c>
      <c r="M89" s="35"/>
      <c r="N89" s="455" t="s">
        <v>612</v>
      </c>
      <c r="O89" s="49">
        <v>2011</v>
      </c>
    </row>
    <row r="90" spans="1:15" s="31" customFormat="1" ht="30" customHeight="1">
      <c r="A90" s="67"/>
      <c r="B90" s="68" t="s">
        <v>114</v>
      </c>
      <c r="C90" s="65">
        <v>0.18</v>
      </c>
      <c r="D90" s="35" t="s">
        <v>115</v>
      </c>
      <c r="E90" s="35">
        <v>68</v>
      </c>
      <c r="F90" s="35" t="s">
        <v>113</v>
      </c>
      <c r="G90" s="35">
        <v>15</v>
      </c>
      <c r="H90" s="50" t="s">
        <v>104</v>
      </c>
      <c r="I90" s="74">
        <v>169.92</v>
      </c>
      <c r="J90" s="52">
        <f t="shared" si="4"/>
        <v>135.936</v>
      </c>
      <c r="K90" s="52">
        <f t="shared" si="5"/>
        <v>127.44</v>
      </c>
      <c r="L90" s="52">
        <f t="shared" si="6"/>
        <v>118.94399999999999</v>
      </c>
      <c r="M90" s="35"/>
      <c r="N90" s="455" t="s">
        <v>612</v>
      </c>
      <c r="O90" s="49">
        <v>2011</v>
      </c>
    </row>
    <row r="91" spans="1:15" s="31" customFormat="1" ht="30" customHeight="1">
      <c r="A91" s="67"/>
      <c r="B91" s="68" t="s">
        <v>116</v>
      </c>
      <c r="C91" s="65">
        <v>0.18</v>
      </c>
      <c r="D91" s="35" t="s">
        <v>117</v>
      </c>
      <c r="E91" s="35">
        <v>68</v>
      </c>
      <c r="F91" s="35" t="s">
        <v>113</v>
      </c>
      <c r="G91" s="35">
        <v>15</v>
      </c>
      <c r="H91" s="50" t="s">
        <v>104</v>
      </c>
      <c r="I91" s="74">
        <v>169.92</v>
      </c>
      <c r="J91" s="52">
        <f t="shared" si="4"/>
        <v>135.936</v>
      </c>
      <c r="K91" s="52">
        <f t="shared" si="5"/>
        <v>127.44</v>
      </c>
      <c r="L91" s="52">
        <f t="shared" si="6"/>
        <v>118.94399999999999</v>
      </c>
      <c r="M91" s="35"/>
      <c r="N91" s="455" t="s">
        <v>612</v>
      </c>
      <c r="O91" s="49">
        <v>2011</v>
      </c>
    </row>
    <row r="92" spans="1:15" s="31" customFormat="1" ht="30" customHeight="1">
      <c r="A92" s="67"/>
      <c r="B92" s="68" t="s">
        <v>118</v>
      </c>
      <c r="C92" s="65">
        <v>0.18</v>
      </c>
      <c r="D92" s="35" t="s">
        <v>119</v>
      </c>
      <c r="E92" s="35">
        <v>48</v>
      </c>
      <c r="F92" s="35" t="s">
        <v>113</v>
      </c>
      <c r="G92" s="35">
        <v>36</v>
      </c>
      <c r="H92" s="50" t="s">
        <v>104</v>
      </c>
      <c r="I92" s="74">
        <v>210.04</v>
      </c>
      <c r="J92" s="52">
        <f t="shared" si="4"/>
        <v>168.032</v>
      </c>
      <c r="K92" s="52">
        <f t="shared" si="5"/>
        <v>157.53</v>
      </c>
      <c r="L92" s="52">
        <f t="shared" si="6"/>
        <v>147.028</v>
      </c>
      <c r="M92" s="35"/>
      <c r="N92" s="455" t="s">
        <v>612</v>
      </c>
      <c r="O92" s="49">
        <v>2011</v>
      </c>
    </row>
    <row r="93" spans="1:15" s="31" customFormat="1" ht="36.75" customHeight="1">
      <c r="A93" s="67"/>
      <c r="B93" s="68" t="s">
        <v>120</v>
      </c>
      <c r="C93" s="65">
        <v>0.18</v>
      </c>
      <c r="D93" s="35" t="s">
        <v>121</v>
      </c>
      <c r="E93" s="35">
        <v>48</v>
      </c>
      <c r="F93" s="35" t="s">
        <v>113</v>
      </c>
      <c r="G93" s="35">
        <v>36</v>
      </c>
      <c r="H93" s="50" t="s">
        <v>104</v>
      </c>
      <c r="I93" s="74">
        <v>210.04</v>
      </c>
      <c r="J93" s="52">
        <f t="shared" si="4"/>
        <v>168.032</v>
      </c>
      <c r="K93" s="52">
        <f t="shared" si="5"/>
        <v>157.53</v>
      </c>
      <c r="L93" s="52">
        <f t="shared" si="6"/>
        <v>147.028</v>
      </c>
      <c r="M93" s="35"/>
      <c r="N93" s="455" t="s">
        <v>612</v>
      </c>
      <c r="O93" s="49">
        <v>2011</v>
      </c>
    </row>
    <row r="94" spans="1:15" s="31" customFormat="1" ht="42" customHeight="1">
      <c r="A94" s="67"/>
      <c r="B94" s="68" t="s">
        <v>122</v>
      </c>
      <c r="C94" s="65">
        <v>0.18</v>
      </c>
      <c r="D94" s="35" t="s">
        <v>123</v>
      </c>
      <c r="E94" s="35">
        <v>68</v>
      </c>
      <c r="F94" s="35" t="s">
        <v>113</v>
      </c>
      <c r="G94" s="35">
        <v>15</v>
      </c>
      <c r="H94" s="50" t="s">
        <v>104</v>
      </c>
      <c r="I94" s="74">
        <v>169.92</v>
      </c>
      <c r="J94" s="52">
        <f t="shared" si="4"/>
        <v>135.936</v>
      </c>
      <c r="K94" s="52">
        <f t="shared" si="5"/>
        <v>127.44</v>
      </c>
      <c r="L94" s="52">
        <f t="shared" si="6"/>
        <v>118.94399999999999</v>
      </c>
      <c r="M94" s="35"/>
      <c r="N94" s="455" t="s">
        <v>612</v>
      </c>
      <c r="O94" s="49">
        <v>2011</v>
      </c>
    </row>
    <row r="95" spans="1:15" s="31" customFormat="1" ht="30" customHeight="1">
      <c r="A95" s="67"/>
      <c r="B95" s="68" t="s">
        <v>124</v>
      </c>
      <c r="C95" s="65">
        <v>0.18</v>
      </c>
      <c r="D95" s="35" t="s">
        <v>125</v>
      </c>
      <c r="E95" s="35">
        <v>68</v>
      </c>
      <c r="F95" s="35" t="s">
        <v>113</v>
      </c>
      <c r="G95" s="35">
        <v>15</v>
      </c>
      <c r="H95" s="50" t="s">
        <v>104</v>
      </c>
      <c r="I95" s="74">
        <v>169.92</v>
      </c>
      <c r="J95" s="52">
        <f t="shared" si="4"/>
        <v>135.936</v>
      </c>
      <c r="K95" s="52">
        <f t="shared" si="5"/>
        <v>127.44</v>
      </c>
      <c r="L95" s="52">
        <f t="shared" si="6"/>
        <v>118.94399999999999</v>
      </c>
      <c r="M95" s="35"/>
      <c r="N95" s="455" t="s">
        <v>612</v>
      </c>
      <c r="O95" s="49">
        <v>2011</v>
      </c>
    </row>
    <row r="96" spans="1:15" s="31" customFormat="1" ht="30" customHeight="1">
      <c r="A96" s="67"/>
      <c r="B96" s="68" t="s">
        <v>126</v>
      </c>
      <c r="C96" s="65">
        <v>0.18</v>
      </c>
      <c r="D96" s="35" t="s">
        <v>127</v>
      </c>
      <c r="E96" s="35">
        <v>68</v>
      </c>
      <c r="F96" s="35" t="s">
        <v>113</v>
      </c>
      <c r="G96" s="35">
        <v>15</v>
      </c>
      <c r="H96" s="50" t="s">
        <v>104</v>
      </c>
      <c r="I96" s="74">
        <v>169.92</v>
      </c>
      <c r="J96" s="52">
        <f t="shared" si="4"/>
        <v>135.936</v>
      </c>
      <c r="K96" s="52">
        <f t="shared" si="5"/>
        <v>127.44</v>
      </c>
      <c r="L96" s="52">
        <f t="shared" si="6"/>
        <v>118.94399999999999</v>
      </c>
      <c r="M96" s="35"/>
      <c r="N96" s="455" t="s">
        <v>612</v>
      </c>
      <c r="O96" s="49">
        <v>2011</v>
      </c>
    </row>
    <row r="97" spans="1:15" s="31" customFormat="1" ht="30" customHeight="1">
      <c r="A97" s="79"/>
      <c r="B97" s="80" t="s">
        <v>128</v>
      </c>
      <c r="C97" s="81">
        <v>0.18</v>
      </c>
      <c r="D97" s="49" t="s">
        <v>129</v>
      </c>
      <c r="E97" s="49">
        <v>200</v>
      </c>
      <c r="F97" s="49" t="s">
        <v>113</v>
      </c>
      <c r="G97" s="49">
        <v>15</v>
      </c>
      <c r="H97" s="82" t="s">
        <v>104</v>
      </c>
      <c r="I97" s="74">
        <v>169.92</v>
      </c>
      <c r="J97" s="52">
        <f t="shared" si="4"/>
        <v>135.936</v>
      </c>
      <c r="K97" s="52">
        <f t="shared" si="5"/>
        <v>127.44</v>
      </c>
      <c r="L97" s="52">
        <f t="shared" si="6"/>
        <v>118.94399999999999</v>
      </c>
      <c r="M97" s="35"/>
      <c r="N97" s="455" t="s">
        <v>612</v>
      </c>
      <c r="O97" s="72">
        <v>2011</v>
      </c>
    </row>
    <row r="98" spans="1:15" s="31" customFormat="1" ht="30" customHeight="1">
      <c r="A98" s="79" t="s">
        <v>130</v>
      </c>
      <c r="B98" s="80" t="s">
        <v>131</v>
      </c>
      <c r="C98" s="81">
        <v>0.18</v>
      </c>
      <c r="D98" s="49" t="s">
        <v>132</v>
      </c>
      <c r="E98" s="49">
        <v>200</v>
      </c>
      <c r="F98" s="49" t="s">
        <v>113</v>
      </c>
      <c r="G98" s="49">
        <v>15</v>
      </c>
      <c r="H98" s="82" t="s">
        <v>104</v>
      </c>
      <c r="I98" s="74">
        <v>169.92</v>
      </c>
      <c r="J98" s="52">
        <f t="shared" si="4"/>
        <v>135.936</v>
      </c>
      <c r="K98" s="52">
        <f t="shared" si="5"/>
        <v>127.44</v>
      </c>
      <c r="L98" s="52">
        <f t="shared" si="6"/>
        <v>118.94399999999999</v>
      </c>
      <c r="M98" s="35"/>
      <c r="N98" s="455" t="s">
        <v>612</v>
      </c>
      <c r="O98" s="72">
        <v>2011</v>
      </c>
    </row>
    <row r="99" spans="1:15" s="31" customFormat="1" ht="30" customHeight="1">
      <c r="A99" s="69"/>
      <c r="B99" s="70" t="s">
        <v>133</v>
      </c>
      <c r="C99" s="81"/>
      <c r="D99" s="49"/>
      <c r="E99" s="49"/>
      <c r="F99" s="49"/>
      <c r="G99" s="49"/>
      <c r="H99" s="82"/>
      <c r="I99" s="78"/>
      <c r="J99" s="52">
        <f t="shared" si="4"/>
        <v>0</v>
      </c>
      <c r="K99" s="52">
        <f t="shared" si="5"/>
        <v>0</v>
      </c>
      <c r="L99" s="52">
        <f t="shared" si="6"/>
        <v>0</v>
      </c>
      <c r="M99" s="35"/>
      <c r="N99" s="455" t="s">
        <v>612</v>
      </c>
      <c r="O99" s="72"/>
    </row>
    <row r="100" spans="1:15" s="31" customFormat="1" ht="30" customHeight="1">
      <c r="A100" s="84"/>
      <c r="B100" s="68" t="s">
        <v>134</v>
      </c>
      <c r="C100" s="65">
        <v>0.18</v>
      </c>
      <c r="D100" s="35" t="s">
        <v>135</v>
      </c>
      <c r="E100" s="35">
        <v>48</v>
      </c>
      <c r="F100" s="35" t="s">
        <v>113</v>
      </c>
      <c r="G100" s="35">
        <v>36</v>
      </c>
      <c r="H100" s="50" t="s">
        <v>104</v>
      </c>
      <c r="I100" s="74">
        <v>210.04</v>
      </c>
      <c r="J100" s="52">
        <f t="shared" si="4"/>
        <v>168.032</v>
      </c>
      <c r="K100" s="52">
        <f t="shared" si="5"/>
        <v>157.53</v>
      </c>
      <c r="L100" s="52">
        <f t="shared" si="6"/>
        <v>147.028</v>
      </c>
      <c r="M100" s="35"/>
      <c r="N100" s="455" t="s">
        <v>612</v>
      </c>
      <c r="O100" s="49">
        <v>2011</v>
      </c>
    </row>
    <row r="101" spans="1:15" s="31" customFormat="1" ht="30" customHeight="1">
      <c r="A101" s="79"/>
      <c r="B101" s="80" t="s">
        <v>136</v>
      </c>
      <c r="C101" s="81">
        <v>0.18</v>
      </c>
      <c r="D101" s="49" t="s">
        <v>137</v>
      </c>
      <c r="E101" s="49">
        <v>80</v>
      </c>
      <c r="F101" s="49" t="s">
        <v>113</v>
      </c>
      <c r="G101" s="49">
        <v>36</v>
      </c>
      <c r="H101" s="82" t="s">
        <v>104</v>
      </c>
      <c r="I101" s="74">
        <v>210.04</v>
      </c>
      <c r="J101" s="52">
        <f t="shared" si="4"/>
        <v>168.032</v>
      </c>
      <c r="K101" s="52">
        <f t="shared" si="5"/>
        <v>157.53</v>
      </c>
      <c r="L101" s="52">
        <f t="shared" si="6"/>
        <v>147.028</v>
      </c>
      <c r="M101" s="35"/>
      <c r="N101" s="455" t="s">
        <v>612</v>
      </c>
      <c r="O101" s="72">
        <v>2011</v>
      </c>
    </row>
    <row r="102" spans="1:15" s="31" customFormat="1" ht="30" customHeight="1">
      <c r="A102" s="79" t="s">
        <v>138</v>
      </c>
      <c r="B102" s="80" t="s">
        <v>489</v>
      </c>
      <c r="C102" s="81">
        <v>0.18</v>
      </c>
      <c r="D102" s="49" t="s">
        <v>139</v>
      </c>
      <c r="E102" s="49">
        <v>40</v>
      </c>
      <c r="F102" s="49" t="s">
        <v>113</v>
      </c>
      <c r="G102" s="49">
        <v>48</v>
      </c>
      <c r="H102" s="82" t="s">
        <v>104</v>
      </c>
      <c r="I102" s="74">
        <v>210.04</v>
      </c>
      <c r="J102" s="52">
        <f t="shared" si="4"/>
        <v>168.032</v>
      </c>
      <c r="K102" s="52">
        <f t="shared" si="5"/>
        <v>157.53</v>
      </c>
      <c r="L102" s="52">
        <f t="shared" si="6"/>
        <v>147.028</v>
      </c>
      <c r="M102" s="35"/>
      <c r="N102" s="455" t="s">
        <v>612</v>
      </c>
      <c r="O102" s="72">
        <v>2011</v>
      </c>
    </row>
    <row r="103" spans="1:15" s="31" customFormat="1" ht="30" customHeight="1">
      <c r="A103" s="69"/>
      <c r="B103" s="70" t="s">
        <v>140</v>
      </c>
      <c r="C103" s="40"/>
      <c r="D103" s="37"/>
      <c r="E103" s="37"/>
      <c r="F103" s="37"/>
      <c r="G103" s="37"/>
      <c r="H103" s="43"/>
      <c r="I103" s="74"/>
      <c r="J103" s="52"/>
      <c r="K103" s="52"/>
      <c r="L103" s="52"/>
      <c r="M103" s="35"/>
      <c r="N103" s="455"/>
      <c r="O103" s="38"/>
    </row>
    <row r="104" spans="1:15" s="31" customFormat="1" ht="30" customHeight="1">
      <c r="A104" s="67"/>
      <c r="B104" s="68" t="s">
        <v>141</v>
      </c>
      <c r="C104" s="65">
        <v>0.18</v>
      </c>
      <c r="D104" s="35" t="s">
        <v>142</v>
      </c>
      <c r="E104" s="35">
        <v>48</v>
      </c>
      <c r="F104" s="35" t="s">
        <v>113</v>
      </c>
      <c r="G104" s="35">
        <v>36</v>
      </c>
      <c r="H104" s="50" t="s">
        <v>104</v>
      </c>
      <c r="I104" s="74">
        <v>210.04</v>
      </c>
      <c r="J104" s="52">
        <f t="shared" si="4"/>
        <v>168.032</v>
      </c>
      <c r="K104" s="52">
        <f t="shared" si="5"/>
        <v>157.53</v>
      </c>
      <c r="L104" s="52">
        <f t="shared" si="6"/>
        <v>147.028</v>
      </c>
      <c r="M104" s="35"/>
      <c r="N104" s="455" t="s">
        <v>612</v>
      </c>
      <c r="O104" s="49">
        <v>2011</v>
      </c>
    </row>
    <row r="105" spans="1:15" s="31" customFormat="1" ht="30" customHeight="1">
      <c r="A105" s="79" t="s">
        <v>143</v>
      </c>
      <c r="B105" s="80" t="s">
        <v>144</v>
      </c>
      <c r="C105" s="81">
        <v>0.18</v>
      </c>
      <c r="D105" s="49" t="s">
        <v>145</v>
      </c>
      <c r="E105" s="49">
        <v>80</v>
      </c>
      <c r="F105" s="49" t="s">
        <v>113</v>
      </c>
      <c r="G105" s="49">
        <v>36</v>
      </c>
      <c r="H105" s="82" t="s">
        <v>104</v>
      </c>
      <c r="I105" s="74">
        <v>210.04</v>
      </c>
      <c r="J105" s="52">
        <f t="shared" si="4"/>
        <v>168.032</v>
      </c>
      <c r="K105" s="52">
        <f t="shared" si="5"/>
        <v>157.53</v>
      </c>
      <c r="L105" s="52">
        <f t="shared" si="6"/>
        <v>147.028</v>
      </c>
      <c r="M105" s="35"/>
      <c r="N105" s="455" t="s">
        <v>612</v>
      </c>
      <c r="O105" s="72">
        <v>2011</v>
      </c>
    </row>
    <row r="106" spans="1:15" s="31" customFormat="1" ht="30" customHeight="1">
      <c r="A106" s="79" t="s">
        <v>146</v>
      </c>
      <c r="B106" s="80" t="s">
        <v>147</v>
      </c>
      <c r="C106" s="81">
        <v>0.18</v>
      </c>
      <c r="D106" s="49" t="s">
        <v>148</v>
      </c>
      <c r="E106" s="49">
        <v>40</v>
      </c>
      <c r="F106" s="49" t="s">
        <v>113</v>
      </c>
      <c r="G106" s="49">
        <v>48</v>
      </c>
      <c r="H106" s="82" t="s">
        <v>104</v>
      </c>
      <c r="I106" s="74">
        <v>210.04</v>
      </c>
      <c r="J106" s="52">
        <f t="shared" si="4"/>
        <v>168.032</v>
      </c>
      <c r="K106" s="52">
        <f t="shared" si="5"/>
        <v>157.53</v>
      </c>
      <c r="L106" s="52">
        <f t="shared" si="6"/>
        <v>147.028</v>
      </c>
      <c r="M106" s="35"/>
      <c r="N106" s="455" t="s">
        <v>612</v>
      </c>
      <c r="O106" s="72">
        <v>2011</v>
      </c>
    </row>
    <row r="107" spans="1:15" s="31" customFormat="1" ht="30" customHeight="1">
      <c r="A107" s="79" t="s">
        <v>143</v>
      </c>
      <c r="B107" s="80" t="s">
        <v>149</v>
      </c>
      <c r="C107" s="81">
        <v>0.18</v>
      </c>
      <c r="D107" s="49" t="s">
        <v>150</v>
      </c>
      <c r="E107" s="49">
        <v>78</v>
      </c>
      <c r="F107" s="49" t="s">
        <v>113</v>
      </c>
      <c r="G107" s="49">
        <v>36</v>
      </c>
      <c r="H107" s="82" t="s">
        <v>104</v>
      </c>
      <c r="I107" s="74">
        <v>210.04</v>
      </c>
      <c r="J107" s="52">
        <f t="shared" si="4"/>
        <v>168.032</v>
      </c>
      <c r="K107" s="52">
        <f t="shared" si="5"/>
        <v>157.53</v>
      </c>
      <c r="L107" s="52">
        <f t="shared" si="6"/>
        <v>147.028</v>
      </c>
      <c r="M107" s="35"/>
      <c r="N107" s="455" t="s">
        <v>612</v>
      </c>
      <c r="O107" s="72">
        <v>2011</v>
      </c>
    </row>
    <row r="108" spans="1:15" s="31" customFormat="1" ht="30" customHeight="1">
      <c r="A108" s="79"/>
      <c r="B108" s="80" t="s">
        <v>151</v>
      </c>
      <c r="C108" s="81">
        <v>0.18</v>
      </c>
      <c r="D108" s="49" t="s">
        <v>152</v>
      </c>
      <c r="E108" s="49">
        <v>110</v>
      </c>
      <c r="F108" s="49" t="s">
        <v>113</v>
      </c>
      <c r="G108" s="49">
        <v>36</v>
      </c>
      <c r="H108" s="82" t="s">
        <v>104</v>
      </c>
      <c r="I108" s="74">
        <v>210.04</v>
      </c>
      <c r="J108" s="52">
        <f t="shared" si="4"/>
        <v>168.032</v>
      </c>
      <c r="K108" s="52">
        <f t="shared" si="5"/>
        <v>157.53</v>
      </c>
      <c r="L108" s="52">
        <f t="shared" si="6"/>
        <v>147.028</v>
      </c>
      <c r="M108" s="35"/>
      <c r="N108" s="455" t="s">
        <v>612</v>
      </c>
      <c r="O108" s="72">
        <v>2011</v>
      </c>
    </row>
    <row r="109" spans="1:15" s="31" customFormat="1" ht="30" customHeight="1">
      <c r="A109" s="79"/>
      <c r="B109" s="80" t="s">
        <v>153</v>
      </c>
      <c r="C109" s="81">
        <v>0.18</v>
      </c>
      <c r="D109" s="49" t="s">
        <v>154</v>
      </c>
      <c r="E109" s="49">
        <v>40</v>
      </c>
      <c r="F109" s="49" t="s">
        <v>113</v>
      </c>
      <c r="G109" s="49">
        <v>36</v>
      </c>
      <c r="H109" s="82" t="s">
        <v>104</v>
      </c>
      <c r="I109" s="74">
        <v>210.04</v>
      </c>
      <c r="J109" s="52">
        <f t="shared" si="4"/>
        <v>168.032</v>
      </c>
      <c r="K109" s="52">
        <f t="shared" si="5"/>
        <v>157.53</v>
      </c>
      <c r="L109" s="52">
        <f t="shared" si="6"/>
        <v>147.028</v>
      </c>
      <c r="M109" s="35"/>
      <c r="N109" s="455" t="s">
        <v>612</v>
      </c>
      <c r="O109" s="72">
        <v>2011</v>
      </c>
    </row>
    <row r="110" spans="1:15" s="31" customFormat="1" ht="30" customHeight="1">
      <c r="A110" s="79" t="s">
        <v>155</v>
      </c>
      <c r="B110" s="80" t="s">
        <v>156</v>
      </c>
      <c r="C110" s="81">
        <v>0.18</v>
      </c>
      <c r="D110" s="49" t="s">
        <v>157</v>
      </c>
      <c r="E110" s="49">
        <v>200</v>
      </c>
      <c r="F110" s="49" t="s">
        <v>113</v>
      </c>
      <c r="G110" s="49">
        <v>36</v>
      </c>
      <c r="H110" s="82" t="s">
        <v>104</v>
      </c>
      <c r="I110" s="74">
        <v>210.04</v>
      </c>
      <c r="J110" s="52">
        <f t="shared" si="4"/>
        <v>168.032</v>
      </c>
      <c r="K110" s="52">
        <f t="shared" si="5"/>
        <v>157.53</v>
      </c>
      <c r="L110" s="52">
        <f t="shared" si="6"/>
        <v>147.028</v>
      </c>
      <c r="M110" s="35"/>
      <c r="N110" s="455" t="s">
        <v>612</v>
      </c>
      <c r="O110" s="72">
        <v>2011</v>
      </c>
    </row>
    <row r="111" spans="1:15" s="85" customFormat="1" ht="30" customHeight="1">
      <c r="A111" s="456" t="s">
        <v>158</v>
      </c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8"/>
    </row>
    <row r="112" spans="1:15" s="31" customFormat="1" ht="30" customHeight="1">
      <c r="A112" s="84"/>
      <c r="B112" s="68" t="s">
        <v>159</v>
      </c>
      <c r="C112" s="65">
        <v>0.1</v>
      </c>
      <c r="D112" s="86">
        <v>9772221277004</v>
      </c>
      <c r="E112" s="35">
        <v>17</v>
      </c>
      <c r="F112" s="35" t="s">
        <v>160</v>
      </c>
      <c r="G112" s="35">
        <v>96</v>
      </c>
      <c r="H112" s="50" t="s">
        <v>161</v>
      </c>
      <c r="I112" s="52">
        <v>462</v>
      </c>
      <c r="J112" s="52">
        <v>462</v>
      </c>
      <c r="K112" s="52">
        <v>462</v>
      </c>
      <c r="L112" s="52">
        <v>462</v>
      </c>
      <c r="M112" s="86"/>
      <c r="N112" s="35"/>
      <c r="O112" s="35">
        <v>2011</v>
      </c>
    </row>
    <row r="113" spans="1:15" s="85" customFormat="1" ht="30" customHeight="1">
      <c r="A113" s="456" t="s">
        <v>162</v>
      </c>
      <c r="B113" s="457"/>
      <c r="C113" s="457"/>
      <c r="D113" s="457"/>
      <c r="E113" s="457"/>
      <c r="F113" s="457"/>
      <c r="G113" s="457"/>
      <c r="H113" s="457"/>
      <c r="I113" s="457"/>
      <c r="J113" s="457"/>
      <c r="K113" s="457"/>
      <c r="L113" s="457"/>
      <c r="M113" s="457"/>
      <c r="N113" s="457"/>
      <c r="O113" s="457"/>
    </row>
    <row r="114" spans="1:15" s="85" customFormat="1" ht="30" customHeight="1">
      <c r="A114" s="79"/>
      <c r="B114" s="80" t="s">
        <v>163</v>
      </c>
      <c r="C114" s="81">
        <v>0.18</v>
      </c>
      <c r="D114" s="49" t="s">
        <v>164</v>
      </c>
      <c r="E114" s="87">
        <v>1</v>
      </c>
      <c r="F114" s="87" t="s">
        <v>165</v>
      </c>
      <c r="G114" s="87">
        <v>120</v>
      </c>
      <c r="H114" s="82" t="s">
        <v>166</v>
      </c>
      <c r="I114" s="78">
        <v>360</v>
      </c>
      <c r="J114" s="88">
        <f>I114*0.8</f>
        <v>288</v>
      </c>
      <c r="K114" s="88">
        <f>I114*0.75</f>
        <v>270</v>
      </c>
      <c r="L114" s="88">
        <f>I114*0.7</f>
        <v>251.99999999999997</v>
      </c>
      <c r="M114" s="86"/>
      <c r="N114" s="455" t="s">
        <v>612</v>
      </c>
      <c r="O114" s="83">
        <v>2011</v>
      </c>
    </row>
    <row r="115" spans="1:15" s="85" customFormat="1" ht="30" customHeight="1">
      <c r="A115" s="456" t="s">
        <v>167</v>
      </c>
      <c r="B115" s="457"/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</row>
    <row r="116" spans="1:15" s="280" customFormat="1" ht="42" customHeight="1">
      <c r="A116" s="281"/>
      <c r="B116" s="339" t="s">
        <v>168</v>
      </c>
      <c r="C116" s="340">
        <v>0.18</v>
      </c>
      <c r="D116" s="275" t="s">
        <v>169</v>
      </c>
      <c r="E116" s="276">
        <v>1</v>
      </c>
      <c r="F116" s="276" t="s">
        <v>170</v>
      </c>
      <c r="G116" s="276">
        <v>101</v>
      </c>
      <c r="H116" s="277" t="s">
        <v>171</v>
      </c>
      <c r="I116" s="341">
        <v>299.72</v>
      </c>
      <c r="J116" s="341">
        <f>I116*0.8</f>
        <v>239.77600000000004</v>
      </c>
      <c r="K116" s="341">
        <f>I116*0.75</f>
        <v>224.79000000000002</v>
      </c>
      <c r="L116" s="341">
        <f>I116*0.7</f>
        <v>209.804</v>
      </c>
      <c r="M116" s="276"/>
      <c r="N116" s="455" t="s">
        <v>612</v>
      </c>
      <c r="O116" s="276">
        <v>2012</v>
      </c>
    </row>
    <row r="117" spans="1:15" s="31" customFormat="1" ht="30" customHeight="1">
      <c r="A117" s="89"/>
      <c r="B117" s="90" t="s">
        <v>172</v>
      </c>
      <c r="C117" s="91">
        <v>0.18</v>
      </c>
      <c r="D117" s="35" t="s">
        <v>173</v>
      </c>
      <c r="E117" s="35">
        <v>1</v>
      </c>
      <c r="F117" s="35" t="s">
        <v>165</v>
      </c>
      <c r="G117" s="35">
        <v>101</v>
      </c>
      <c r="H117" s="36" t="s">
        <v>171</v>
      </c>
      <c r="I117" s="341">
        <v>299.72</v>
      </c>
      <c r="J117" s="341">
        <f>I117*0.8</f>
        <v>239.77600000000004</v>
      </c>
      <c r="K117" s="341">
        <f>I117*0.75</f>
        <v>224.79000000000002</v>
      </c>
      <c r="L117" s="341">
        <f>I117*0.7</f>
        <v>209.804</v>
      </c>
      <c r="M117" s="35"/>
      <c r="N117" s="455" t="s">
        <v>612</v>
      </c>
      <c r="O117" s="35">
        <v>2011</v>
      </c>
    </row>
    <row r="118" spans="1:15" s="85" customFormat="1" ht="30" customHeight="1">
      <c r="A118" s="459" t="s">
        <v>174</v>
      </c>
      <c r="B118" s="460"/>
      <c r="C118" s="460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</row>
    <row r="119" spans="1:15" s="311" customFormat="1" ht="19.5" customHeight="1">
      <c r="A119" s="306" t="s">
        <v>509</v>
      </c>
      <c r="B119" s="307" t="s">
        <v>510</v>
      </c>
      <c r="C119" s="308">
        <v>0.1</v>
      </c>
      <c r="D119" s="309" t="s">
        <v>511</v>
      </c>
      <c r="E119" s="258"/>
      <c r="F119" s="309" t="s">
        <v>512</v>
      </c>
      <c r="G119" s="258">
        <v>144</v>
      </c>
      <c r="H119" s="310" t="s">
        <v>98</v>
      </c>
      <c r="I119" s="258">
        <v>249.7</v>
      </c>
      <c r="J119" s="258">
        <f>I119*0.8</f>
        <v>199.76</v>
      </c>
      <c r="K119" s="258">
        <f>I119*0.75</f>
        <v>187.27499999999998</v>
      </c>
      <c r="L119" s="258">
        <f>I119*0.7</f>
        <v>174.79</v>
      </c>
      <c r="M119" s="258"/>
      <c r="N119" s="223"/>
      <c r="O119" s="223">
        <v>2012</v>
      </c>
    </row>
    <row r="120" spans="1:15" s="237" customFormat="1" ht="30" customHeight="1">
      <c r="A120" s="216" t="s">
        <v>175</v>
      </c>
      <c r="B120" s="217" t="s">
        <v>176</v>
      </c>
      <c r="C120" s="254">
        <v>0.1</v>
      </c>
      <c r="D120" s="219" t="s">
        <v>177</v>
      </c>
      <c r="E120" s="218"/>
      <c r="F120" s="219" t="s">
        <v>178</v>
      </c>
      <c r="G120" s="218">
        <v>224</v>
      </c>
      <c r="H120" s="255" t="s">
        <v>161</v>
      </c>
      <c r="I120" s="256">
        <v>1500.4</v>
      </c>
      <c r="J120" s="258">
        <f aca="true" t="shared" si="7" ref="J120:J126">I120*0.8</f>
        <v>1200.3200000000002</v>
      </c>
      <c r="K120" s="258">
        <f aca="true" t="shared" si="8" ref="K120:K126">I120*0.75</f>
        <v>1125.3000000000002</v>
      </c>
      <c r="L120" s="258">
        <f aca="true" t="shared" si="9" ref="L120:L126">I120*0.7</f>
        <v>1050.28</v>
      </c>
      <c r="M120" s="222"/>
      <c r="N120" s="455" t="s">
        <v>612</v>
      </c>
      <c r="O120" s="223">
        <v>2012</v>
      </c>
    </row>
    <row r="121" spans="1:15" s="237" customFormat="1" ht="30" customHeight="1">
      <c r="A121" s="216" t="s">
        <v>179</v>
      </c>
      <c r="B121" s="217" t="s">
        <v>180</v>
      </c>
      <c r="C121" s="254">
        <v>0.1</v>
      </c>
      <c r="D121" s="291" t="s">
        <v>181</v>
      </c>
      <c r="E121" s="218"/>
      <c r="F121" s="291" t="s">
        <v>178</v>
      </c>
      <c r="G121" s="218">
        <v>368</v>
      </c>
      <c r="H121" s="255" t="s">
        <v>161</v>
      </c>
      <c r="I121" s="256">
        <v>599.5</v>
      </c>
      <c r="J121" s="258">
        <f t="shared" si="7"/>
        <v>479.6</v>
      </c>
      <c r="K121" s="258">
        <f t="shared" si="8"/>
        <v>449.625</v>
      </c>
      <c r="L121" s="258">
        <f t="shared" si="9"/>
        <v>419.65</v>
      </c>
      <c r="M121" s="222"/>
      <c r="N121" s="223"/>
      <c r="O121" s="223">
        <v>2012</v>
      </c>
    </row>
    <row r="122" spans="1:15" s="85" customFormat="1" ht="30" customHeight="1">
      <c r="A122" s="84" t="s">
        <v>182</v>
      </c>
      <c r="B122" s="68" t="s">
        <v>183</v>
      </c>
      <c r="C122" s="65">
        <v>0.1</v>
      </c>
      <c r="D122" s="48" t="s">
        <v>184</v>
      </c>
      <c r="E122" s="35"/>
      <c r="F122" s="35" t="s">
        <v>185</v>
      </c>
      <c r="G122" s="48">
        <v>176</v>
      </c>
      <c r="H122" s="36" t="s">
        <v>161</v>
      </c>
      <c r="I122" s="52">
        <v>1200.1</v>
      </c>
      <c r="J122" s="48">
        <f t="shared" si="7"/>
        <v>960.0799999999999</v>
      </c>
      <c r="K122" s="48">
        <f t="shared" si="8"/>
        <v>900.0749999999999</v>
      </c>
      <c r="L122" s="48">
        <f t="shared" si="9"/>
        <v>840.0699999999999</v>
      </c>
      <c r="M122" s="86"/>
      <c r="N122" s="455" t="s">
        <v>612</v>
      </c>
      <c r="O122" s="49">
        <v>2011</v>
      </c>
    </row>
    <row r="123" spans="1:15" s="85" customFormat="1" ht="30" customHeight="1">
      <c r="A123" s="98" t="s">
        <v>186</v>
      </c>
      <c r="B123" s="95" t="s">
        <v>187</v>
      </c>
      <c r="C123" s="91">
        <v>0.1</v>
      </c>
      <c r="D123" s="48" t="s">
        <v>188</v>
      </c>
      <c r="E123" s="35">
        <v>5</v>
      </c>
      <c r="F123" s="48" t="s">
        <v>189</v>
      </c>
      <c r="G123" s="35">
        <v>120</v>
      </c>
      <c r="H123" s="96" t="s">
        <v>347</v>
      </c>
      <c r="I123" s="97">
        <v>3614.27</v>
      </c>
      <c r="J123" s="48">
        <f t="shared" si="7"/>
        <v>2891.416</v>
      </c>
      <c r="K123" s="48">
        <f t="shared" si="8"/>
        <v>2710.7025</v>
      </c>
      <c r="L123" s="48">
        <f t="shared" si="9"/>
        <v>2529.989</v>
      </c>
      <c r="M123" s="86"/>
      <c r="N123" s="35"/>
      <c r="O123" s="35">
        <v>2010</v>
      </c>
    </row>
    <row r="124" spans="1:15" s="85" customFormat="1" ht="30" customHeight="1">
      <c r="A124" s="79"/>
      <c r="B124" s="80" t="s">
        <v>190</v>
      </c>
      <c r="C124" s="81">
        <v>0.1</v>
      </c>
      <c r="D124" s="49" t="s">
        <v>191</v>
      </c>
      <c r="E124" s="49">
        <v>8</v>
      </c>
      <c r="F124" s="49" t="s">
        <v>192</v>
      </c>
      <c r="G124" s="49">
        <v>128</v>
      </c>
      <c r="H124" s="50" t="s">
        <v>193</v>
      </c>
      <c r="I124" s="78">
        <v>930.05</v>
      </c>
      <c r="J124" s="48">
        <f t="shared" si="7"/>
        <v>744.04</v>
      </c>
      <c r="K124" s="48">
        <f t="shared" si="8"/>
        <v>697.5374999999999</v>
      </c>
      <c r="L124" s="48">
        <f t="shared" si="9"/>
        <v>651.035</v>
      </c>
      <c r="M124" s="86"/>
      <c r="N124" s="455" t="s">
        <v>612</v>
      </c>
      <c r="O124" s="72">
        <v>2011</v>
      </c>
    </row>
    <row r="125" spans="1:15" s="85" customFormat="1" ht="30" customHeight="1">
      <c r="A125" s="79" t="s">
        <v>194</v>
      </c>
      <c r="B125" s="80" t="s">
        <v>195</v>
      </c>
      <c r="C125" s="81">
        <v>0.1</v>
      </c>
      <c r="D125" s="49" t="s">
        <v>196</v>
      </c>
      <c r="E125" s="49">
        <v>5</v>
      </c>
      <c r="F125" s="49" t="s">
        <v>197</v>
      </c>
      <c r="G125" s="49">
        <v>208</v>
      </c>
      <c r="H125" s="50" t="s">
        <v>161</v>
      </c>
      <c r="I125" s="78">
        <v>1500.4</v>
      </c>
      <c r="J125" s="48">
        <f t="shared" si="7"/>
        <v>1200.3200000000002</v>
      </c>
      <c r="K125" s="48">
        <f t="shared" si="8"/>
        <v>1125.3000000000002</v>
      </c>
      <c r="L125" s="48">
        <f t="shared" si="9"/>
        <v>1050.28</v>
      </c>
      <c r="M125" s="86"/>
      <c r="N125" s="455" t="s">
        <v>612</v>
      </c>
      <c r="O125" s="72">
        <v>2011</v>
      </c>
    </row>
    <row r="126" spans="1:15" s="85" customFormat="1" ht="30" customHeight="1">
      <c r="A126" s="100" t="s">
        <v>198</v>
      </c>
      <c r="B126" s="101" t="s">
        <v>199</v>
      </c>
      <c r="C126" s="102">
        <v>0.1</v>
      </c>
      <c r="D126" s="103" t="s">
        <v>200</v>
      </c>
      <c r="E126" s="103">
        <v>10</v>
      </c>
      <c r="F126" s="103" t="s">
        <v>201</v>
      </c>
      <c r="G126" s="103">
        <v>208</v>
      </c>
      <c r="H126" s="104" t="s">
        <v>61</v>
      </c>
      <c r="I126" s="105">
        <v>491.34</v>
      </c>
      <c r="J126" s="48">
        <f t="shared" si="7"/>
        <v>393.072</v>
      </c>
      <c r="K126" s="48">
        <f t="shared" si="8"/>
        <v>368.505</v>
      </c>
      <c r="L126" s="48">
        <f t="shared" si="9"/>
        <v>343.938</v>
      </c>
      <c r="M126" s="106"/>
      <c r="N126" s="41"/>
      <c r="O126" s="35">
        <v>2007</v>
      </c>
    </row>
    <row r="127" spans="1:15" s="85" customFormat="1" ht="30" customHeight="1">
      <c r="A127" s="456" t="s">
        <v>202</v>
      </c>
      <c r="B127" s="457"/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8"/>
    </row>
    <row r="128" spans="1:15" s="280" customFormat="1" ht="30" customHeight="1">
      <c r="A128" s="281" t="s">
        <v>179</v>
      </c>
      <c r="B128" s="339" t="s">
        <v>203</v>
      </c>
      <c r="C128" s="340">
        <v>0.1</v>
      </c>
      <c r="D128" s="276" t="s">
        <v>204</v>
      </c>
      <c r="E128" s="276"/>
      <c r="F128" s="275" t="s">
        <v>205</v>
      </c>
      <c r="G128" s="276">
        <v>406</v>
      </c>
      <c r="H128" s="277" t="s">
        <v>161</v>
      </c>
      <c r="I128" s="275">
        <v>809.05</v>
      </c>
      <c r="J128" s="275">
        <v>809.05</v>
      </c>
      <c r="K128" s="275">
        <v>809.05</v>
      </c>
      <c r="L128" s="275">
        <v>809.05</v>
      </c>
      <c r="M128" s="372"/>
      <c r="N128" s="276"/>
      <c r="O128" s="276">
        <v>2011</v>
      </c>
    </row>
    <row r="129" spans="1:15" s="280" customFormat="1" ht="30" customHeight="1">
      <c r="A129" s="281" t="s">
        <v>179</v>
      </c>
      <c r="B129" s="339" t="s">
        <v>206</v>
      </c>
      <c r="C129" s="340">
        <v>0.1</v>
      </c>
      <c r="D129" s="276" t="s">
        <v>207</v>
      </c>
      <c r="E129" s="276"/>
      <c r="F129" s="275" t="s">
        <v>205</v>
      </c>
      <c r="G129" s="276">
        <v>448</v>
      </c>
      <c r="H129" s="277" t="s">
        <v>161</v>
      </c>
      <c r="I129" s="275">
        <v>809.05</v>
      </c>
      <c r="J129" s="275">
        <v>809.05</v>
      </c>
      <c r="K129" s="275">
        <v>809.05</v>
      </c>
      <c r="L129" s="275">
        <v>809.05</v>
      </c>
      <c r="M129" s="372"/>
      <c r="N129" s="276"/>
      <c r="O129" s="276">
        <v>2011</v>
      </c>
    </row>
    <row r="130" spans="1:15" s="85" customFormat="1" ht="30" customHeight="1">
      <c r="A130" s="456" t="s">
        <v>208</v>
      </c>
      <c r="B130" s="457"/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7"/>
      <c r="O130" s="458"/>
    </row>
    <row r="131" spans="1:15" s="31" customFormat="1" ht="30" customHeight="1">
      <c r="A131" s="89" t="s">
        <v>209</v>
      </c>
      <c r="B131" s="90" t="s">
        <v>210</v>
      </c>
      <c r="C131" s="91">
        <v>0.1</v>
      </c>
      <c r="D131" s="93" t="s">
        <v>211</v>
      </c>
      <c r="E131" s="35"/>
      <c r="F131" s="93" t="s">
        <v>212</v>
      </c>
      <c r="G131" s="35">
        <v>432</v>
      </c>
      <c r="H131" s="107" t="s">
        <v>161</v>
      </c>
      <c r="I131" s="92">
        <v>1039.5</v>
      </c>
      <c r="J131" s="108">
        <f>I131*0.8</f>
        <v>831.6</v>
      </c>
      <c r="K131" s="108">
        <f>I131*0.75</f>
        <v>779.625</v>
      </c>
      <c r="L131" s="108">
        <f>I131*0.7</f>
        <v>727.65</v>
      </c>
      <c r="M131" s="86"/>
      <c r="N131" s="455" t="s">
        <v>612</v>
      </c>
      <c r="O131" s="109">
        <v>2012</v>
      </c>
    </row>
    <row r="132" spans="1:15" s="85" customFormat="1" ht="30" customHeight="1">
      <c r="A132" s="456" t="s">
        <v>213</v>
      </c>
      <c r="B132" s="457"/>
      <c r="C132" s="457"/>
      <c r="D132" s="457"/>
      <c r="E132" s="457"/>
      <c r="F132" s="457"/>
      <c r="G132" s="457"/>
      <c r="H132" s="457"/>
      <c r="I132" s="457"/>
      <c r="J132" s="457"/>
      <c r="K132" s="457"/>
      <c r="L132" s="457"/>
      <c r="M132" s="457"/>
      <c r="N132" s="457"/>
      <c r="O132" s="458"/>
    </row>
    <row r="133" spans="1:15" s="85" customFormat="1" ht="30" customHeight="1">
      <c r="A133" s="475" t="s">
        <v>214</v>
      </c>
      <c r="B133" s="475"/>
      <c r="C133" s="475"/>
      <c r="D133" s="475"/>
      <c r="E133" s="475"/>
      <c r="F133" s="475"/>
      <c r="G133" s="475"/>
      <c r="H133" s="475"/>
      <c r="I133" s="475"/>
      <c r="J133" s="475"/>
      <c r="K133" s="475"/>
      <c r="L133" s="475"/>
      <c r="M133" s="475"/>
      <c r="N133" s="475"/>
      <c r="O133" s="475"/>
    </row>
    <row r="134" spans="1:15" s="85" customFormat="1" ht="30" customHeight="1">
      <c r="A134" s="110" t="s">
        <v>215</v>
      </c>
      <c r="B134" s="111" t="s">
        <v>216</v>
      </c>
      <c r="C134" s="59">
        <v>0.1</v>
      </c>
      <c r="D134" s="93" t="s">
        <v>217</v>
      </c>
      <c r="E134" s="62">
        <v>6</v>
      </c>
      <c r="F134" s="62" t="s">
        <v>218</v>
      </c>
      <c r="G134" s="93">
        <v>160</v>
      </c>
      <c r="H134" s="112" t="s">
        <v>219</v>
      </c>
      <c r="I134" s="51">
        <v>1150.05</v>
      </c>
      <c r="J134" s="51">
        <f>I134*0.8</f>
        <v>920.04</v>
      </c>
      <c r="K134" s="51">
        <f>I134*0.75</f>
        <v>862.5374999999999</v>
      </c>
      <c r="L134" s="51">
        <f>I134*0.7</f>
        <v>805.035</v>
      </c>
      <c r="M134" s="113"/>
      <c r="N134" s="455" t="s">
        <v>612</v>
      </c>
      <c r="O134" s="53">
        <v>2011</v>
      </c>
    </row>
    <row r="135" spans="1:15" s="85" customFormat="1" ht="30" customHeight="1">
      <c r="A135" s="79" t="s">
        <v>143</v>
      </c>
      <c r="B135" s="80" t="s">
        <v>220</v>
      </c>
      <c r="C135" s="81">
        <v>0.1</v>
      </c>
      <c r="D135" s="49" t="s">
        <v>221</v>
      </c>
      <c r="E135" s="49">
        <v>10</v>
      </c>
      <c r="F135" s="49" t="s">
        <v>218</v>
      </c>
      <c r="G135" s="49">
        <v>184</v>
      </c>
      <c r="H135" s="50" t="s">
        <v>219</v>
      </c>
      <c r="I135" s="51">
        <v>1150.05</v>
      </c>
      <c r="J135" s="51">
        <f>I135*0.8</f>
        <v>920.04</v>
      </c>
      <c r="K135" s="51">
        <f>I135*0.75</f>
        <v>862.5374999999999</v>
      </c>
      <c r="L135" s="51">
        <f>I135*0.7</f>
        <v>805.035</v>
      </c>
      <c r="M135" s="86"/>
      <c r="N135" s="455" t="s">
        <v>612</v>
      </c>
      <c r="O135" s="72">
        <v>2011</v>
      </c>
    </row>
    <row r="136" spans="1:15" s="85" customFormat="1" ht="30" customHeight="1">
      <c r="A136" s="79" t="s">
        <v>222</v>
      </c>
      <c r="B136" s="80" t="s">
        <v>223</v>
      </c>
      <c r="C136" s="81">
        <v>0.1</v>
      </c>
      <c r="D136" s="49" t="s">
        <v>224</v>
      </c>
      <c r="E136" s="49">
        <v>12</v>
      </c>
      <c r="F136" s="49" t="s">
        <v>218</v>
      </c>
      <c r="G136" s="49">
        <v>160</v>
      </c>
      <c r="H136" s="50" t="s">
        <v>219</v>
      </c>
      <c r="I136" s="51">
        <v>1150.05</v>
      </c>
      <c r="J136" s="51">
        <f>I136*0.8</f>
        <v>920.04</v>
      </c>
      <c r="K136" s="51">
        <f>I136*0.75</f>
        <v>862.5374999999999</v>
      </c>
      <c r="L136" s="51">
        <f>I136*0.7</f>
        <v>805.035</v>
      </c>
      <c r="M136" s="86"/>
      <c r="N136" s="455" t="s">
        <v>612</v>
      </c>
      <c r="O136" s="72">
        <v>2011</v>
      </c>
    </row>
    <row r="137" spans="1:15" s="85" customFormat="1" ht="30" customHeight="1">
      <c r="A137" s="79" t="s">
        <v>225</v>
      </c>
      <c r="B137" s="80" t="s">
        <v>226</v>
      </c>
      <c r="C137" s="81">
        <v>0.1</v>
      </c>
      <c r="D137" s="49" t="s">
        <v>227</v>
      </c>
      <c r="E137" s="49">
        <v>16</v>
      </c>
      <c r="F137" s="49" t="s">
        <v>218</v>
      </c>
      <c r="G137" s="49">
        <v>160</v>
      </c>
      <c r="H137" s="50" t="s">
        <v>219</v>
      </c>
      <c r="I137" s="51">
        <v>1150.05</v>
      </c>
      <c r="J137" s="51">
        <f>I137*0.8</f>
        <v>920.04</v>
      </c>
      <c r="K137" s="51">
        <f>I137*0.75</f>
        <v>862.5374999999999</v>
      </c>
      <c r="L137" s="51">
        <f>I137*0.7</f>
        <v>805.035</v>
      </c>
      <c r="M137" s="86"/>
      <c r="N137" s="455" t="s">
        <v>612</v>
      </c>
      <c r="O137" s="72">
        <v>2011</v>
      </c>
    </row>
    <row r="138" spans="1:15" s="85" customFormat="1" ht="30" customHeight="1">
      <c r="A138" s="84" t="s">
        <v>228</v>
      </c>
      <c r="B138" s="90" t="s">
        <v>229</v>
      </c>
      <c r="C138" s="91">
        <v>0.1</v>
      </c>
      <c r="D138" s="114" t="s">
        <v>230</v>
      </c>
      <c r="E138" s="35">
        <v>16</v>
      </c>
      <c r="F138" s="114" t="s">
        <v>218</v>
      </c>
      <c r="G138" s="115">
        <v>168</v>
      </c>
      <c r="H138" s="36" t="s">
        <v>219</v>
      </c>
      <c r="I138" s="51">
        <v>1150.05</v>
      </c>
      <c r="J138" s="51">
        <f>I138*0.8</f>
        <v>920.04</v>
      </c>
      <c r="K138" s="51">
        <f>I138*0.75</f>
        <v>862.5374999999999</v>
      </c>
      <c r="L138" s="51">
        <f>I138*0.7</f>
        <v>805.035</v>
      </c>
      <c r="M138" s="86"/>
      <c r="N138" s="455" t="s">
        <v>612</v>
      </c>
      <c r="O138" s="72">
        <v>2011</v>
      </c>
    </row>
    <row r="139" spans="1:15" s="85" customFormat="1" ht="30" customHeight="1">
      <c r="A139" s="496" t="s">
        <v>231</v>
      </c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</row>
    <row r="140" spans="1:15" s="358" customFormat="1" ht="36">
      <c r="A140" s="361"/>
      <c r="B140" s="375" t="s">
        <v>571</v>
      </c>
      <c r="C140" s="363">
        <v>0.1</v>
      </c>
      <c r="D140" s="362" t="s">
        <v>572</v>
      </c>
      <c r="E140" s="364"/>
      <c r="F140" s="429" t="s">
        <v>218</v>
      </c>
      <c r="G140" s="365">
        <v>184</v>
      </c>
      <c r="H140" s="366" t="s">
        <v>219</v>
      </c>
      <c r="I140" s="367">
        <v>900.02</v>
      </c>
      <c r="J140" s="221">
        <f aca="true" t="shared" si="10" ref="J140:J145">I140*0.8</f>
        <v>720.0160000000001</v>
      </c>
      <c r="K140" s="221">
        <f aca="true" t="shared" si="11" ref="K140:K145">I140*0.75</f>
        <v>675.015</v>
      </c>
      <c r="L140" s="221">
        <f aca="true" t="shared" si="12" ref="L140:L145">I140*0.7</f>
        <v>630.0139999999999</v>
      </c>
      <c r="N140" s="455" t="s">
        <v>612</v>
      </c>
      <c r="O140" s="218">
        <v>2012</v>
      </c>
    </row>
    <row r="141" spans="2:14" s="282" customFormat="1" ht="31.5" customHeight="1">
      <c r="B141" s="368" t="s">
        <v>232</v>
      </c>
      <c r="C141" s="284">
        <v>0.1</v>
      </c>
      <c r="D141" s="279" t="s">
        <v>504</v>
      </c>
      <c r="E141" s="279">
        <v>6</v>
      </c>
      <c r="F141" s="275" t="s">
        <v>233</v>
      </c>
      <c r="G141" s="275">
        <v>224</v>
      </c>
      <c r="H141" s="277" t="s">
        <v>219</v>
      </c>
      <c r="I141" s="451">
        <v>900.02</v>
      </c>
      <c r="J141" s="286">
        <f t="shared" si="10"/>
        <v>720.0160000000001</v>
      </c>
      <c r="K141" s="286">
        <f t="shared" si="11"/>
        <v>675.015</v>
      </c>
      <c r="L141" s="286">
        <f t="shared" si="12"/>
        <v>630.0139999999999</v>
      </c>
      <c r="M141" s="369"/>
      <c r="N141" s="455" t="s">
        <v>612</v>
      </c>
    </row>
    <row r="142" spans="1:15" s="281" customFormat="1" ht="30" customHeight="1">
      <c r="A142" s="272" t="s">
        <v>234</v>
      </c>
      <c r="B142" s="370" t="s">
        <v>235</v>
      </c>
      <c r="C142" s="274">
        <v>0.1</v>
      </c>
      <c r="D142" s="279" t="s">
        <v>505</v>
      </c>
      <c r="E142" s="279">
        <v>8</v>
      </c>
      <c r="F142" s="275" t="s">
        <v>236</v>
      </c>
      <c r="G142" s="275">
        <v>216</v>
      </c>
      <c r="H142" s="371" t="s">
        <v>219</v>
      </c>
      <c r="I142" s="451">
        <v>900.02</v>
      </c>
      <c r="J142" s="286">
        <f t="shared" si="10"/>
        <v>720.0160000000001</v>
      </c>
      <c r="K142" s="286">
        <f t="shared" si="11"/>
        <v>675.015</v>
      </c>
      <c r="L142" s="286">
        <f t="shared" si="12"/>
        <v>630.0139999999999</v>
      </c>
      <c r="M142" s="372"/>
      <c r="N142" s="455" t="s">
        <v>612</v>
      </c>
      <c r="O142" s="279">
        <v>2012</v>
      </c>
    </row>
    <row r="143" spans="1:15" s="281" customFormat="1" ht="30" customHeight="1">
      <c r="A143" s="272"/>
      <c r="B143" s="370" t="s">
        <v>237</v>
      </c>
      <c r="C143" s="274">
        <v>0.1</v>
      </c>
      <c r="D143" s="279" t="s">
        <v>506</v>
      </c>
      <c r="E143" s="279">
        <v>8</v>
      </c>
      <c r="F143" s="275" t="s">
        <v>236</v>
      </c>
      <c r="G143" s="275">
        <v>216</v>
      </c>
      <c r="H143" s="371" t="s">
        <v>219</v>
      </c>
      <c r="I143" s="451">
        <v>900.02</v>
      </c>
      <c r="J143" s="286">
        <f t="shared" si="10"/>
        <v>720.0160000000001</v>
      </c>
      <c r="K143" s="286">
        <f t="shared" si="11"/>
        <v>675.015</v>
      </c>
      <c r="L143" s="286">
        <f t="shared" si="12"/>
        <v>630.0139999999999</v>
      </c>
      <c r="M143" s="372"/>
      <c r="N143" s="455" t="s">
        <v>612</v>
      </c>
      <c r="O143" s="279">
        <v>2012</v>
      </c>
    </row>
    <row r="144" spans="1:15" s="85" customFormat="1" ht="39.75" customHeight="1">
      <c r="A144" s="116"/>
      <c r="B144" s="117" t="s">
        <v>238</v>
      </c>
      <c r="C144" s="59">
        <v>0.1</v>
      </c>
      <c r="D144" s="60" t="s">
        <v>239</v>
      </c>
      <c r="E144" s="72">
        <v>8</v>
      </c>
      <c r="F144" s="53" t="s">
        <v>240</v>
      </c>
      <c r="G144" s="48">
        <v>184</v>
      </c>
      <c r="H144" s="112" t="s">
        <v>219</v>
      </c>
      <c r="I144" s="451">
        <v>900.02</v>
      </c>
      <c r="J144" s="286">
        <f t="shared" si="10"/>
        <v>720.0160000000001</v>
      </c>
      <c r="K144" s="286">
        <f t="shared" si="11"/>
        <v>675.015</v>
      </c>
      <c r="L144" s="286">
        <f t="shared" si="12"/>
        <v>630.0139999999999</v>
      </c>
      <c r="M144" s="113"/>
      <c r="N144" s="455" t="s">
        <v>612</v>
      </c>
      <c r="O144" s="53">
        <v>2011</v>
      </c>
    </row>
    <row r="145" spans="1:15" s="85" customFormat="1" ht="51.75" customHeight="1">
      <c r="A145" s="67"/>
      <c r="B145" s="111" t="s">
        <v>241</v>
      </c>
      <c r="C145" s="59">
        <v>0.1</v>
      </c>
      <c r="D145" s="93" t="s">
        <v>242</v>
      </c>
      <c r="E145" s="62">
        <v>8</v>
      </c>
      <c r="F145" s="62" t="s">
        <v>240</v>
      </c>
      <c r="G145" s="48">
        <v>200</v>
      </c>
      <c r="H145" s="112" t="s">
        <v>219</v>
      </c>
      <c r="I145" s="451">
        <v>900.02</v>
      </c>
      <c r="J145" s="286">
        <f t="shared" si="10"/>
        <v>720.0160000000001</v>
      </c>
      <c r="K145" s="286">
        <f t="shared" si="11"/>
        <v>675.015</v>
      </c>
      <c r="L145" s="286">
        <f t="shared" si="12"/>
        <v>630.0139999999999</v>
      </c>
      <c r="M145" s="113"/>
      <c r="N145" s="455" t="s">
        <v>612</v>
      </c>
      <c r="O145" s="53">
        <v>2011</v>
      </c>
    </row>
    <row r="146" spans="1:15" s="85" customFormat="1" ht="30" customHeight="1">
      <c r="A146" s="496" t="s">
        <v>243</v>
      </c>
      <c r="B146" s="475"/>
      <c r="C146" s="475"/>
      <c r="D146" s="475"/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</row>
    <row r="147" spans="1:15" s="267" customFormat="1" ht="39.75" customHeight="1">
      <c r="A147" s="268"/>
      <c r="B147" s="269" t="s">
        <v>244</v>
      </c>
      <c r="C147" s="270">
        <v>0.1</v>
      </c>
      <c r="D147" s="262" t="s">
        <v>245</v>
      </c>
      <c r="E147" s="262">
        <v>10</v>
      </c>
      <c r="F147" s="262" t="s">
        <v>246</v>
      </c>
      <c r="G147" s="262">
        <v>112</v>
      </c>
      <c r="H147" s="271" t="s">
        <v>219</v>
      </c>
      <c r="I147" s="261">
        <v>550</v>
      </c>
      <c r="J147" s="261">
        <f>I147*0.8</f>
        <v>440</v>
      </c>
      <c r="K147" s="261">
        <f>I147*0.75</f>
        <v>412.5</v>
      </c>
      <c r="L147" s="261">
        <f>I147*0.7</f>
        <v>385</v>
      </c>
      <c r="M147" s="262"/>
      <c r="N147" s="262"/>
      <c r="O147" s="262">
        <v>2012</v>
      </c>
    </row>
    <row r="148" spans="1:15" s="85" customFormat="1" ht="30" customHeight="1">
      <c r="A148" s="84" t="s">
        <v>247</v>
      </c>
      <c r="B148" s="68" t="s">
        <v>248</v>
      </c>
      <c r="C148" s="65">
        <v>0.1</v>
      </c>
      <c r="D148" s="35" t="s">
        <v>525</v>
      </c>
      <c r="E148" s="35">
        <v>8</v>
      </c>
      <c r="F148" s="35" t="s">
        <v>246</v>
      </c>
      <c r="G148" s="35">
        <v>144</v>
      </c>
      <c r="H148" s="36" t="s">
        <v>219</v>
      </c>
      <c r="I148" s="52">
        <v>550</v>
      </c>
      <c r="J148" s="52">
        <f>I148*0.8</f>
        <v>440</v>
      </c>
      <c r="K148" s="52">
        <f>I148*0.75</f>
        <v>412.5</v>
      </c>
      <c r="L148" s="52">
        <f>I148*0.7</f>
        <v>385</v>
      </c>
      <c r="M148" s="86"/>
      <c r="N148" s="455" t="s">
        <v>612</v>
      </c>
      <c r="O148" s="49">
        <v>2011</v>
      </c>
    </row>
    <row r="149" spans="1:15" s="85" customFormat="1" ht="30" customHeight="1">
      <c r="A149" s="79" t="s">
        <v>249</v>
      </c>
      <c r="B149" s="80" t="s">
        <v>250</v>
      </c>
      <c r="C149" s="81">
        <v>0.1</v>
      </c>
      <c r="D149" s="49" t="s">
        <v>251</v>
      </c>
      <c r="E149" s="49">
        <v>8</v>
      </c>
      <c r="F149" s="49" t="s">
        <v>246</v>
      </c>
      <c r="G149" s="49">
        <v>248</v>
      </c>
      <c r="H149" s="50" t="s">
        <v>219</v>
      </c>
      <c r="I149" s="52">
        <v>550</v>
      </c>
      <c r="J149" s="52">
        <f>I149*0.8</f>
        <v>440</v>
      </c>
      <c r="K149" s="52">
        <f>I149*0.75</f>
        <v>412.5</v>
      </c>
      <c r="L149" s="52">
        <f>I149*0.7</f>
        <v>385</v>
      </c>
      <c r="M149" s="86"/>
      <c r="N149" s="455" t="s">
        <v>612</v>
      </c>
      <c r="O149" s="72">
        <v>2011</v>
      </c>
    </row>
    <row r="150" spans="1:15" s="85" customFormat="1" ht="30" customHeight="1">
      <c r="A150" s="473" t="s">
        <v>252</v>
      </c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</row>
    <row r="151" spans="1:15" s="85" customFormat="1" ht="30" customHeight="1">
      <c r="A151" s="33" t="s">
        <v>253</v>
      </c>
      <c r="B151" s="34" t="s">
        <v>254</v>
      </c>
      <c r="C151" s="65">
        <v>0.1</v>
      </c>
      <c r="D151" s="48" t="s">
        <v>255</v>
      </c>
      <c r="E151" s="35">
        <v>10</v>
      </c>
      <c r="F151" s="48" t="s">
        <v>256</v>
      </c>
      <c r="G151" s="35">
        <v>104</v>
      </c>
      <c r="H151" s="36" t="s">
        <v>161</v>
      </c>
      <c r="I151" s="51">
        <v>369.6</v>
      </c>
      <c r="J151" s="51">
        <f>I151*0.8</f>
        <v>295.68</v>
      </c>
      <c r="K151" s="51">
        <f>I151*0.75</f>
        <v>277.20000000000005</v>
      </c>
      <c r="L151" s="51">
        <f>I151*0.7</f>
        <v>258.72</v>
      </c>
      <c r="M151" s="35"/>
      <c r="N151" s="35"/>
      <c r="O151" s="35">
        <v>2012</v>
      </c>
    </row>
    <row r="152" spans="1:15" s="85" customFormat="1" ht="30" customHeight="1">
      <c r="A152" s="118" t="s">
        <v>257</v>
      </c>
      <c r="B152" s="80" t="s">
        <v>258</v>
      </c>
      <c r="C152" s="81">
        <v>0.1</v>
      </c>
      <c r="D152" s="48" t="s">
        <v>259</v>
      </c>
      <c r="E152" s="49">
        <v>10</v>
      </c>
      <c r="F152" s="48" t="s">
        <v>260</v>
      </c>
      <c r="G152" s="49">
        <v>96</v>
      </c>
      <c r="H152" s="50" t="s">
        <v>161</v>
      </c>
      <c r="I152" s="51">
        <v>231</v>
      </c>
      <c r="J152" s="51">
        <f>I152*0.8</f>
        <v>184.8</v>
      </c>
      <c r="K152" s="51">
        <f>I152*0.75</f>
        <v>173.25</v>
      </c>
      <c r="L152" s="51">
        <f>I152*0.7</f>
        <v>161.7</v>
      </c>
      <c r="M152" s="113"/>
      <c r="N152" s="35"/>
      <c r="O152" s="62">
        <v>2012</v>
      </c>
    </row>
    <row r="153" spans="1:15" s="85" customFormat="1" ht="30" customHeight="1">
      <c r="A153" s="79"/>
      <c r="B153" s="119" t="s">
        <v>261</v>
      </c>
      <c r="C153" s="81">
        <v>0.1</v>
      </c>
      <c r="D153" s="48" t="s">
        <v>262</v>
      </c>
      <c r="E153" s="49">
        <v>10</v>
      </c>
      <c r="F153" s="48" t="s">
        <v>263</v>
      </c>
      <c r="G153" s="49">
        <v>184</v>
      </c>
      <c r="H153" s="50" t="s">
        <v>161</v>
      </c>
      <c r="I153" s="52">
        <v>331.85</v>
      </c>
      <c r="J153" s="51">
        <f>I153*0.8</f>
        <v>265.48</v>
      </c>
      <c r="K153" s="51">
        <f>I153*0.75</f>
        <v>248.88750000000002</v>
      </c>
      <c r="L153" s="51">
        <f>I153*0.7</f>
        <v>232.295</v>
      </c>
      <c r="M153" s="86"/>
      <c r="N153" s="35"/>
      <c r="O153" s="35">
        <v>2012</v>
      </c>
    </row>
    <row r="154" spans="1:15" s="85" customFormat="1" ht="30" customHeight="1">
      <c r="A154" s="79" t="s">
        <v>264</v>
      </c>
      <c r="B154" s="80" t="s">
        <v>265</v>
      </c>
      <c r="C154" s="81">
        <v>0.1</v>
      </c>
      <c r="D154" s="49" t="s">
        <v>266</v>
      </c>
      <c r="E154" s="49">
        <v>12</v>
      </c>
      <c r="F154" s="49" t="s">
        <v>267</v>
      </c>
      <c r="G154" s="49">
        <v>104</v>
      </c>
      <c r="H154" s="50" t="s">
        <v>161</v>
      </c>
      <c r="I154" s="78">
        <v>252.95</v>
      </c>
      <c r="J154" s="51">
        <f>I154*0.8</f>
        <v>202.36</v>
      </c>
      <c r="K154" s="51">
        <f>I154*0.75</f>
        <v>189.71249999999998</v>
      </c>
      <c r="L154" s="51">
        <f>I154*0.7</f>
        <v>177.06499999999997</v>
      </c>
      <c r="M154" s="86"/>
      <c r="N154" s="41"/>
      <c r="O154" s="83">
        <v>2011</v>
      </c>
    </row>
    <row r="155" spans="1:15" s="85" customFormat="1" ht="30" customHeight="1">
      <c r="A155" s="473" t="s">
        <v>268</v>
      </c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</row>
    <row r="156" spans="1:15" s="85" customFormat="1" ht="30" customHeight="1">
      <c r="A156" s="79" t="s">
        <v>269</v>
      </c>
      <c r="B156" s="80" t="s">
        <v>270</v>
      </c>
      <c r="C156" s="81">
        <v>0.1</v>
      </c>
      <c r="D156" s="49" t="s">
        <v>271</v>
      </c>
      <c r="E156" s="49">
        <v>16</v>
      </c>
      <c r="F156" s="49" t="s">
        <v>218</v>
      </c>
      <c r="G156" s="49">
        <v>64</v>
      </c>
      <c r="H156" s="50" t="s">
        <v>61</v>
      </c>
      <c r="I156" s="78">
        <v>211.37</v>
      </c>
      <c r="J156" s="78">
        <f>I156*0.8</f>
        <v>169.096</v>
      </c>
      <c r="K156" s="78">
        <f>I156*0.75</f>
        <v>158.5275</v>
      </c>
      <c r="L156" s="78">
        <f>I156*0.7</f>
        <v>147.959</v>
      </c>
      <c r="M156" s="86"/>
      <c r="N156" s="41"/>
      <c r="O156" s="83">
        <v>2011</v>
      </c>
    </row>
    <row r="157" spans="1:15" s="85" customFormat="1" ht="30" customHeight="1">
      <c r="A157" s="473" t="s">
        <v>272</v>
      </c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</row>
    <row r="158" spans="1:15" s="85" customFormat="1" ht="30" customHeight="1">
      <c r="A158" s="79" t="s">
        <v>273</v>
      </c>
      <c r="B158" s="80" t="s">
        <v>274</v>
      </c>
      <c r="C158" s="81">
        <v>0.1</v>
      </c>
      <c r="D158" s="49" t="s">
        <v>275</v>
      </c>
      <c r="E158" s="49">
        <v>16</v>
      </c>
      <c r="F158" s="49" t="s">
        <v>276</v>
      </c>
      <c r="G158" s="49">
        <v>64</v>
      </c>
      <c r="H158" s="50" t="s">
        <v>61</v>
      </c>
      <c r="I158" s="78">
        <v>255.26</v>
      </c>
      <c r="J158" s="78">
        <f>I158*0.8</f>
        <v>204.208</v>
      </c>
      <c r="K158" s="78">
        <f>I158*0.75</f>
        <v>191.445</v>
      </c>
      <c r="L158" s="78">
        <f>I158*0.7</f>
        <v>178.682</v>
      </c>
      <c r="M158" s="86"/>
      <c r="N158" s="41"/>
      <c r="O158" s="83">
        <v>2011</v>
      </c>
    </row>
    <row r="159" spans="1:15" s="85" customFormat="1" ht="30" customHeight="1">
      <c r="A159" s="496" t="s">
        <v>507</v>
      </c>
      <c r="B159" s="475"/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5"/>
      <c r="N159" s="475"/>
      <c r="O159" s="475"/>
    </row>
    <row r="160" spans="1:15" s="420" customFormat="1" ht="18">
      <c r="A160" s="416" t="s">
        <v>600</v>
      </c>
      <c r="B160" s="416" t="s">
        <v>332</v>
      </c>
      <c r="C160" s="417">
        <v>0.1</v>
      </c>
      <c r="D160" s="418" t="s">
        <v>601</v>
      </c>
      <c r="E160" s="418">
        <v>12</v>
      </c>
      <c r="F160" s="426" t="s">
        <v>280</v>
      </c>
      <c r="G160" s="418">
        <v>32</v>
      </c>
      <c r="H160" s="293" t="s">
        <v>161</v>
      </c>
      <c r="I160" s="419">
        <v>110</v>
      </c>
      <c r="J160" s="419">
        <v>110</v>
      </c>
      <c r="K160" s="419">
        <v>110</v>
      </c>
      <c r="L160" s="419">
        <v>110</v>
      </c>
      <c r="M160" s="428"/>
      <c r="N160" s="262"/>
      <c r="O160" s="218">
        <v>2012</v>
      </c>
    </row>
    <row r="161" spans="1:15" s="420" customFormat="1" ht="18">
      <c r="A161" s="421" t="s">
        <v>602</v>
      </c>
      <c r="B161" s="421" t="s">
        <v>603</v>
      </c>
      <c r="C161" s="422">
        <v>0.1</v>
      </c>
      <c r="D161" s="423" t="s">
        <v>604</v>
      </c>
      <c r="E161" s="423">
        <v>12</v>
      </c>
      <c r="F161" s="427" t="s">
        <v>280</v>
      </c>
      <c r="G161" s="423">
        <v>32</v>
      </c>
      <c r="H161" s="424" t="s">
        <v>161</v>
      </c>
      <c r="I161" s="425">
        <v>110</v>
      </c>
      <c r="J161" s="419">
        <v>110</v>
      </c>
      <c r="K161" s="419">
        <v>110</v>
      </c>
      <c r="L161" s="419">
        <v>110</v>
      </c>
      <c r="M161" s="428"/>
      <c r="N161" s="262"/>
      <c r="O161" s="218">
        <v>2012</v>
      </c>
    </row>
    <row r="162" spans="1:15" s="420" customFormat="1" ht="18">
      <c r="A162" s="295" t="s">
        <v>143</v>
      </c>
      <c r="B162" s="421" t="s">
        <v>605</v>
      </c>
      <c r="C162" s="422">
        <v>0.1</v>
      </c>
      <c r="D162" s="423" t="s">
        <v>606</v>
      </c>
      <c r="E162" s="423">
        <v>12</v>
      </c>
      <c r="F162" s="427" t="s">
        <v>280</v>
      </c>
      <c r="G162" s="423">
        <v>32</v>
      </c>
      <c r="H162" s="424" t="s">
        <v>161</v>
      </c>
      <c r="I162" s="425">
        <v>110</v>
      </c>
      <c r="J162" s="419">
        <v>110</v>
      </c>
      <c r="K162" s="419">
        <v>110</v>
      </c>
      <c r="L162" s="419">
        <v>110</v>
      </c>
      <c r="M162" s="428"/>
      <c r="N162" s="262"/>
      <c r="O162" s="218">
        <v>2012</v>
      </c>
    </row>
    <row r="163" spans="1:15" s="31" customFormat="1" ht="30" customHeight="1">
      <c r="A163" s="304"/>
      <c r="B163" s="415" t="s">
        <v>283</v>
      </c>
      <c r="C163" s="81">
        <v>0.1</v>
      </c>
      <c r="D163" s="48" t="s">
        <v>284</v>
      </c>
      <c r="E163" s="49">
        <v>12</v>
      </c>
      <c r="F163" s="93" t="s">
        <v>285</v>
      </c>
      <c r="G163" s="49">
        <v>32</v>
      </c>
      <c r="H163" s="50" t="s">
        <v>161</v>
      </c>
      <c r="I163" s="52">
        <v>110</v>
      </c>
      <c r="J163" s="52">
        <v>110</v>
      </c>
      <c r="K163" s="52">
        <v>110</v>
      </c>
      <c r="L163" s="52">
        <v>110</v>
      </c>
      <c r="M163" s="86"/>
      <c r="N163" s="35"/>
      <c r="O163" s="35">
        <v>2012</v>
      </c>
    </row>
    <row r="164" spans="1:15" s="31" customFormat="1" ht="30" customHeight="1">
      <c r="A164" s="304" t="s">
        <v>288</v>
      </c>
      <c r="B164" s="80" t="s">
        <v>289</v>
      </c>
      <c r="C164" s="81">
        <v>0.1</v>
      </c>
      <c r="D164" s="93" t="s">
        <v>290</v>
      </c>
      <c r="E164" s="49">
        <v>12</v>
      </c>
      <c r="F164" s="48" t="s">
        <v>280</v>
      </c>
      <c r="G164" s="49">
        <v>32</v>
      </c>
      <c r="H164" s="50" t="s">
        <v>161</v>
      </c>
      <c r="I164" s="52">
        <v>110</v>
      </c>
      <c r="J164" s="52">
        <v>110</v>
      </c>
      <c r="K164" s="52">
        <v>110</v>
      </c>
      <c r="L164" s="52">
        <v>110</v>
      </c>
      <c r="M164" s="86"/>
      <c r="N164" s="35"/>
      <c r="O164" s="35">
        <v>2014</v>
      </c>
    </row>
    <row r="165" spans="1:15" s="31" customFormat="1" ht="30" customHeight="1">
      <c r="A165" s="304" t="s">
        <v>286</v>
      </c>
      <c r="B165" s="80" t="s">
        <v>287</v>
      </c>
      <c r="C165" s="81">
        <v>0.1</v>
      </c>
      <c r="D165" s="48" t="s">
        <v>282</v>
      </c>
      <c r="E165" s="49">
        <v>12</v>
      </c>
      <c r="F165" s="48" t="s">
        <v>280</v>
      </c>
      <c r="G165" s="49">
        <v>32</v>
      </c>
      <c r="H165" s="50" t="s">
        <v>161</v>
      </c>
      <c r="I165" s="52">
        <v>110</v>
      </c>
      <c r="J165" s="52">
        <v>110</v>
      </c>
      <c r="K165" s="52">
        <v>110</v>
      </c>
      <c r="L165" s="52">
        <v>110</v>
      </c>
      <c r="M165" s="86"/>
      <c r="N165" s="35"/>
      <c r="O165" s="35">
        <v>2013</v>
      </c>
    </row>
    <row r="166" spans="1:15" s="31" customFormat="1" ht="30" customHeight="1">
      <c r="A166" s="304" t="s">
        <v>143</v>
      </c>
      <c r="B166" s="80" t="s">
        <v>281</v>
      </c>
      <c r="C166" s="81">
        <v>0.1</v>
      </c>
      <c r="D166" s="48" t="s">
        <v>282</v>
      </c>
      <c r="E166" s="49">
        <v>14</v>
      </c>
      <c r="F166" s="48" t="s">
        <v>280</v>
      </c>
      <c r="G166" s="49">
        <v>32</v>
      </c>
      <c r="H166" s="50" t="s">
        <v>161</v>
      </c>
      <c r="I166" s="52">
        <v>110</v>
      </c>
      <c r="J166" s="52">
        <v>110</v>
      </c>
      <c r="K166" s="52">
        <v>110</v>
      </c>
      <c r="L166" s="52">
        <v>110</v>
      </c>
      <c r="M166" s="86"/>
      <c r="N166" s="35"/>
      <c r="O166" s="35">
        <v>2012</v>
      </c>
    </row>
    <row r="167" spans="1:15" s="31" customFormat="1" ht="30" customHeight="1">
      <c r="A167" s="304" t="s">
        <v>277</v>
      </c>
      <c r="B167" s="80" t="s">
        <v>278</v>
      </c>
      <c r="C167" s="81">
        <v>0.1</v>
      </c>
      <c r="D167" s="48" t="s">
        <v>279</v>
      </c>
      <c r="E167" s="49">
        <v>14</v>
      </c>
      <c r="F167" s="48" t="s">
        <v>280</v>
      </c>
      <c r="G167" s="49">
        <v>32</v>
      </c>
      <c r="H167" s="50" t="s">
        <v>161</v>
      </c>
      <c r="I167" s="52">
        <v>110</v>
      </c>
      <c r="J167" s="52">
        <v>110</v>
      </c>
      <c r="K167" s="52">
        <v>110</v>
      </c>
      <c r="L167" s="52">
        <v>110</v>
      </c>
      <c r="M167" s="86"/>
      <c r="N167" s="35"/>
      <c r="O167" s="35">
        <v>2012</v>
      </c>
    </row>
    <row r="168" spans="1:15" s="85" customFormat="1" ht="30" customHeight="1">
      <c r="A168" s="120"/>
      <c r="B168" s="80" t="s">
        <v>291</v>
      </c>
      <c r="C168" s="81">
        <v>0.1</v>
      </c>
      <c r="D168" s="49" t="s">
        <v>292</v>
      </c>
      <c r="E168" s="49">
        <v>14</v>
      </c>
      <c r="F168" s="49" t="s">
        <v>293</v>
      </c>
      <c r="G168" s="49">
        <v>32</v>
      </c>
      <c r="H168" s="50" t="s">
        <v>161</v>
      </c>
      <c r="I168" s="52">
        <v>99</v>
      </c>
      <c r="J168" s="52">
        <v>99</v>
      </c>
      <c r="K168" s="52">
        <v>99</v>
      </c>
      <c r="L168" s="52">
        <v>99</v>
      </c>
      <c r="M168" s="86"/>
      <c r="N168" s="35"/>
      <c r="O168" s="35">
        <v>2012</v>
      </c>
    </row>
    <row r="169" spans="1:15" s="85" customFormat="1" ht="30" customHeight="1">
      <c r="A169" s="496" t="s">
        <v>294</v>
      </c>
      <c r="B169" s="475"/>
      <c r="C169" s="475"/>
      <c r="D169" s="475"/>
      <c r="E169" s="475"/>
      <c r="F169" s="475"/>
      <c r="G169" s="475"/>
      <c r="H169" s="475"/>
      <c r="I169" s="475"/>
      <c r="J169" s="475"/>
      <c r="K169" s="475"/>
      <c r="L169" s="475"/>
      <c r="M169" s="475"/>
      <c r="N169" s="475"/>
      <c r="O169" s="475"/>
    </row>
    <row r="170" spans="1:15" s="358" customFormat="1" ht="18">
      <c r="A170" s="224" t="s">
        <v>567</v>
      </c>
      <c r="B170" s="224" t="s">
        <v>568</v>
      </c>
      <c r="C170" s="225">
        <v>0.1</v>
      </c>
      <c r="D170" s="223" t="s">
        <v>569</v>
      </c>
      <c r="E170" s="293">
        <v>20</v>
      </c>
      <c r="F170" s="223" t="s">
        <v>570</v>
      </c>
      <c r="G170" s="223">
        <v>96</v>
      </c>
      <c r="H170" s="224" t="s">
        <v>161</v>
      </c>
      <c r="I170" s="221">
        <v>211.75</v>
      </c>
      <c r="J170" s="223">
        <f>I170*0.8</f>
        <v>169.4</v>
      </c>
      <c r="K170" s="223">
        <f>I170*0.75</f>
        <v>158.8125</v>
      </c>
      <c r="L170" s="293">
        <f>I170*0.7</f>
        <v>148.225</v>
      </c>
      <c r="M170" s="452"/>
      <c r="N170" s="455" t="s">
        <v>612</v>
      </c>
      <c r="O170" s="359">
        <v>2012</v>
      </c>
    </row>
    <row r="171" spans="1:15" s="266" customFormat="1" ht="30" customHeight="1">
      <c r="A171" s="263" t="s">
        <v>295</v>
      </c>
      <c r="B171" s="257" t="s">
        <v>296</v>
      </c>
      <c r="C171" s="305">
        <v>0.1</v>
      </c>
      <c r="D171" s="258" t="s">
        <v>297</v>
      </c>
      <c r="E171" s="259"/>
      <c r="F171" s="258" t="s">
        <v>298</v>
      </c>
      <c r="G171" s="259">
        <v>280</v>
      </c>
      <c r="H171" s="260" t="s">
        <v>161</v>
      </c>
      <c r="I171" s="264">
        <v>420.2</v>
      </c>
      <c r="J171" s="223">
        <f aca="true" t="shared" si="13" ref="J171:J185">I171*0.8</f>
        <v>336.16</v>
      </c>
      <c r="K171" s="223">
        <f aca="true" t="shared" si="14" ref="K171:K185">I171*0.75</f>
        <v>315.15</v>
      </c>
      <c r="L171" s="293">
        <f aca="true" t="shared" si="15" ref="L171:L185">I171*0.7</f>
        <v>294.14</v>
      </c>
      <c r="M171" s="453"/>
      <c r="N171" s="259"/>
      <c r="O171" s="265">
        <v>2012</v>
      </c>
    </row>
    <row r="172" spans="1:15" s="374" customFormat="1" ht="30" customHeight="1">
      <c r="A172" s="373"/>
      <c r="B172" s="136" t="s">
        <v>299</v>
      </c>
      <c r="C172" s="59">
        <v>0.1</v>
      </c>
      <c r="D172" s="60" t="s">
        <v>300</v>
      </c>
      <c r="E172" s="62">
        <v>6</v>
      </c>
      <c r="F172" s="60" t="s">
        <v>246</v>
      </c>
      <c r="G172" s="62">
        <v>256</v>
      </c>
      <c r="H172" s="112" t="s">
        <v>161</v>
      </c>
      <c r="I172" s="51">
        <v>619.96</v>
      </c>
      <c r="J172" s="223">
        <f t="shared" si="13"/>
        <v>495.9680000000001</v>
      </c>
      <c r="K172" s="223">
        <f t="shared" si="14"/>
        <v>464.97</v>
      </c>
      <c r="L172" s="293">
        <f t="shared" si="15"/>
        <v>433.972</v>
      </c>
      <c r="M172" s="454"/>
      <c r="N172" s="126"/>
      <c r="O172" s="53">
        <v>2012</v>
      </c>
    </row>
    <row r="173" spans="1:15" s="31" customFormat="1" ht="30" customHeight="1">
      <c r="A173" s="33"/>
      <c r="B173" s="34" t="s">
        <v>302</v>
      </c>
      <c r="C173" s="65">
        <v>0.1</v>
      </c>
      <c r="D173" s="48" t="s">
        <v>303</v>
      </c>
      <c r="E173" s="35">
        <v>8</v>
      </c>
      <c r="F173" s="48" t="s">
        <v>304</v>
      </c>
      <c r="G173" s="35">
        <v>152</v>
      </c>
      <c r="H173" s="36" t="s">
        <v>219</v>
      </c>
      <c r="I173" s="92">
        <v>750.2</v>
      </c>
      <c r="J173" s="223">
        <f t="shared" si="13"/>
        <v>600.1600000000001</v>
      </c>
      <c r="K173" s="223">
        <f t="shared" si="14"/>
        <v>562.6500000000001</v>
      </c>
      <c r="L173" s="293">
        <f t="shared" si="15"/>
        <v>525.14</v>
      </c>
      <c r="M173" s="454"/>
      <c r="N173" s="455" t="s">
        <v>612</v>
      </c>
      <c r="O173" s="49">
        <v>2012</v>
      </c>
    </row>
    <row r="174" spans="1:15" s="39" customFormat="1" ht="30" customHeight="1">
      <c r="A174" s="33" t="s">
        <v>305</v>
      </c>
      <c r="B174" s="34" t="s">
        <v>306</v>
      </c>
      <c r="C174" s="65">
        <v>0.1</v>
      </c>
      <c r="D174" s="48" t="s">
        <v>307</v>
      </c>
      <c r="E174" s="35">
        <v>14</v>
      </c>
      <c r="F174" s="48" t="s">
        <v>308</v>
      </c>
      <c r="G174" s="35">
        <v>80</v>
      </c>
      <c r="H174" s="36" t="s">
        <v>309</v>
      </c>
      <c r="I174" s="92">
        <v>300.08</v>
      </c>
      <c r="J174" s="223">
        <f t="shared" si="13"/>
        <v>240.064</v>
      </c>
      <c r="K174" s="223">
        <f t="shared" si="14"/>
        <v>225.06</v>
      </c>
      <c r="L174" s="293">
        <f t="shared" si="15"/>
        <v>210.05599999999998</v>
      </c>
      <c r="M174" s="454"/>
      <c r="N174" s="455" t="s">
        <v>612</v>
      </c>
      <c r="O174" s="121">
        <v>2012</v>
      </c>
    </row>
    <row r="175" spans="1:15" s="85" customFormat="1" ht="30" customHeight="1">
      <c r="A175" s="33" t="s">
        <v>310</v>
      </c>
      <c r="B175" s="122" t="s">
        <v>311</v>
      </c>
      <c r="C175" s="65">
        <v>0.1</v>
      </c>
      <c r="D175" s="123" t="s">
        <v>312</v>
      </c>
      <c r="E175" s="35"/>
      <c r="F175" s="123" t="s">
        <v>313</v>
      </c>
      <c r="G175" s="35">
        <v>128</v>
      </c>
      <c r="H175" s="36" t="s">
        <v>61</v>
      </c>
      <c r="I175" s="52">
        <v>357.01</v>
      </c>
      <c r="J175" s="223">
        <f t="shared" si="13"/>
        <v>285.608</v>
      </c>
      <c r="K175" s="223">
        <f t="shared" si="14"/>
        <v>267.7575</v>
      </c>
      <c r="L175" s="293">
        <f t="shared" si="15"/>
        <v>249.90699999999998</v>
      </c>
      <c r="M175" s="124"/>
      <c r="N175" s="455" t="s">
        <v>612</v>
      </c>
      <c r="O175" s="121">
        <v>2011</v>
      </c>
    </row>
    <row r="176" spans="1:15" s="85" customFormat="1" ht="30" customHeight="1">
      <c r="A176" s="67"/>
      <c r="B176" s="68" t="s">
        <v>314</v>
      </c>
      <c r="C176" s="65">
        <v>0.1</v>
      </c>
      <c r="D176" s="35" t="s">
        <v>315</v>
      </c>
      <c r="E176" s="35">
        <v>10</v>
      </c>
      <c r="F176" s="35" t="s">
        <v>316</v>
      </c>
      <c r="G176" s="35">
        <v>64</v>
      </c>
      <c r="H176" s="36" t="s">
        <v>61</v>
      </c>
      <c r="I176" s="52">
        <v>550</v>
      </c>
      <c r="J176" s="223">
        <f t="shared" si="13"/>
        <v>440</v>
      </c>
      <c r="K176" s="223">
        <f t="shared" si="14"/>
        <v>412.5</v>
      </c>
      <c r="L176" s="293">
        <f t="shared" si="15"/>
        <v>385</v>
      </c>
      <c r="M176" s="124"/>
      <c r="N176" s="455" t="s">
        <v>612</v>
      </c>
      <c r="O176" s="121">
        <v>2011</v>
      </c>
    </row>
    <row r="177" spans="1:15" s="85" customFormat="1" ht="30" customHeight="1">
      <c r="A177" s="84" t="s">
        <v>305</v>
      </c>
      <c r="B177" s="68" t="s">
        <v>317</v>
      </c>
      <c r="C177" s="65">
        <v>0.1</v>
      </c>
      <c r="D177" s="35" t="s">
        <v>318</v>
      </c>
      <c r="E177" s="35">
        <v>14</v>
      </c>
      <c r="F177" s="35" t="s">
        <v>293</v>
      </c>
      <c r="G177" s="35">
        <v>88</v>
      </c>
      <c r="H177" s="36" t="s">
        <v>61</v>
      </c>
      <c r="I177" s="52">
        <v>300.08</v>
      </c>
      <c r="J177" s="223">
        <f t="shared" si="13"/>
        <v>240.064</v>
      </c>
      <c r="K177" s="223">
        <f t="shared" si="14"/>
        <v>225.06</v>
      </c>
      <c r="L177" s="293">
        <f t="shared" si="15"/>
        <v>210.05599999999998</v>
      </c>
      <c r="M177" s="124"/>
      <c r="N177" s="455" t="s">
        <v>612</v>
      </c>
      <c r="O177" s="121">
        <v>2011</v>
      </c>
    </row>
    <row r="178" spans="1:15" s="31" customFormat="1" ht="30" customHeight="1">
      <c r="A178" s="79" t="s">
        <v>607</v>
      </c>
      <c r="B178" s="80" t="s">
        <v>608</v>
      </c>
      <c r="C178" s="81">
        <v>0.1</v>
      </c>
      <c r="D178" s="93" t="s">
        <v>609</v>
      </c>
      <c r="E178" s="49">
        <v>20</v>
      </c>
      <c r="F178" s="93" t="s">
        <v>610</v>
      </c>
      <c r="G178" s="49">
        <v>176</v>
      </c>
      <c r="H178" s="50" t="s">
        <v>301</v>
      </c>
      <c r="I178" s="52">
        <v>240.02</v>
      </c>
      <c r="J178" s="223">
        <f t="shared" si="13"/>
        <v>192.01600000000002</v>
      </c>
      <c r="K178" s="223">
        <f t="shared" si="14"/>
        <v>180.01500000000001</v>
      </c>
      <c r="L178" s="293">
        <f t="shared" si="15"/>
        <v>168.014</v>
      </c>
      <c r="M178" s="121"/>
      <c r="N178" s="455" t="s">
        <v>612</v>
      </c>
      <c r="O178" s="49">
        <v>2011</v>
      </c>
    </row>
    <row r="179" spans="1:15" s="85" customFormat="1" ht="30" customHeight="1">
      <c r="A179" s="79" t="s">
        <v>319</v>
      </c>
      <c r="B179" s="80" t="s">
        <v>320</v>
      </c>
      <c r="C179" s="81">
        <v>0.1</v>
      </c>
      <c r="D179" s="49" t="s">
        <v>321</v>
      </c>
      <c r="E179" s="49">
        <v>20</v>
      </c>
      <c r="F179" s="49" t="s">
        <v>178</v>
      </c>
      <c r="G179" s="49">
        <v>224</v>
      </c>
      <c r="H179" s="50" t="s">
        <v>98</v>
      </c>
      <c r="I179" s="78">
        <v>228.69</v>
      </c>
      <c r="J179" s="223">
        <f t="shared" si="13"/>
        <v>182.952</v>
      </c>
      <c r="K179" s="223">
        <f t="shared" si="14"/>
        <v>171.51749999999998</v>
      </c>
      <c r="L179" s="293">
        <f t="shared" si="15"/>
        <v>160.083</v>
      </c>
      <c r="M179" s="124"/>
      <c r="N179" s="455"/>
      <c r="O179" s="125">
        <v>2011</v>
      </c>
    </row>
    <row r="180" spans="1:15" s="85" customFormat="1" ht="30" customHeight="1">
      <c r="A180" s="84" t="s">
        <v>322</v>
      </c>
      <c r="B180" s="68" t="s">
        <v>323</v>
      </c>
      <c r="C180" s="65">
        <v>0.1</v>
      </c>
      <c r="D180" s="93" t="s">
        <v>324</v>
      </c>
      <c r="E180" s="35">
        <v>4</v>
      </c>
      <c r="F180" s="35" t="s">
        <v>218</v>
      </c>
      <c r="G180" s="93">
        <v>672</v>
      </c>
      <c r="H180" s="36" t="s">
        <v>325</v>
      </c>
      <c r="I180" s="52">
        <v>346.5</v>
      </c>
      <c r="J180" s="223">
        <f t="shared" si="13"/>
        <v>277.2</v>
      </c>
      <c r="K180" s="223">
        <f t="shared" si="14"/>
        <v>259.875</v>
      </c>
      <c r="L180" s="293">
        <f t="shared" si="15"/>
        <v>242.54999999999998</v>
      </c>
      <c r="M180" s="124"/>
      <c r="N180" s="455" t="s">
        <v>612</v>
      </c>
      <c r="O180" s="121">
        <v>2011</v>
      </c>
    </row>
    <row r="181" spans="1:15" s="85" customFormat="1" ht="30" customHeight="1">
      <c r="A181" s="79" t="s">
        <v>322</v>
      </c>
      <c r="B181" s="80" t="s">
        <v>326</v>
      </c>
      <c r="C181" s="81">
        <v>0.1</v>
      </c>
      <c r="D181" s="49" t="s">
        <v>327</v>
      </c>
      <c r="E181" s="49">
        <v>12</v>
      </c>
      <c r="F181" s="49" t="s">
        <v>218</v>
      </c>
      <c r="G181" s="49">
        <v>368</v>
      </c>
      <c r="H181" s="50" t="s">
        <v>161</v>
      </c>
      <c r="I181" s="78">
        <v>224.07</v>
      </c>
      <c r="J181" s="223">
        <f t="shared" si="13"/>
        <v>179.256</v>
      </c>
      <c r="K181" s="223">
        <f t="shared" si="14"/>
        <v>168.0525</v>
      </c>
      <c r="L181" s="293">
        <f t="shared" si="15"/>
        <v>156.849</v>
      </c>
      <c r="M181" s="124"/>
      <c r="N181" s="455"/>
      <c r="O181" s="125">
        <v>2011</v>
      </c>
    </row>
    <row r="182" spans="1:15" s="85" customFormat="1" ht="30" customHeight="1">
      <c r="A182" s="79" t="s">
        <v>264</v>
      </c>
      <c r="B182" s="80" t="s">
        <v>328</v>
      </c>
      <c r="C182" s="81">
        <v>0.1</v>
      </c>
      <c r="D182" s="49" t="s">
        <v>329</v>
      </c>
      <c r="E182" s="49">
        <v>16</v>
      </c>
      <c r="F182" s="49" t="s">
        <v>330</v>
      </c>
      <c r="G182" s="49">
        <v>256</v>
      </c>
      <c r="H182" s="50" t="s">
        <v>161</v>
      </c>
      <c r="I182" s="78">
        <v>224.07</v>
      </c>
      <c r="J182" s="223">
        <f t="shared" si="13"/>
        <v>179.256</v>
      </c>
      <c r="K182" s="223">
        <f t="shared" si="14"/>
        <v>168.0525</v>
      </c>
      <c r="L182" s="293">
        <f t="shared" si="15"/>
        <v>156.849</v>
      </c>
      <c r="M182" s="124"/>
      <c r="N182" s="455" t="s">
        <v>612</v>
      </c>
      <c r="O182" s="125">
        <v>2011</v>
      </c>
    </row>
    <row r="183" spans="1:15" s="85" customFormat="1" ht="30" customHeight="1">
      <c r="A183" s="79" t="s">
        <v>331</v>
      </c>
      <c r="B183" s="90" t="s">
        <v>332</v>
      </c>
      <c r="C183" s="81">
        <v>0.1</v>
      </c>
      <c r="D183" s="49" t="s">
        <v>333</v>
      </c>
      <c r="E183" s="49">
        <v>10</v>
      </c>
      <c r="F183" s="49" t="s">
        <v>218</v>
      </c>
      <c r="G183" s="49">
        <v>144</v>
      </c>
      <c r="H183" s="50" t="s">
        <v>161</v>
      </c>
      <c r="I183" s="78">
        <v>462</v>
      </c>
      <c r="J183" s="223">
        <f t="shared" si="13"/>
        <v>369.6</v>
      </c>
      <c r="K183" s="223">
        <f t="shared" si="14"/>
        <v>346.5</v>
      </c>
      <c r="L183" s="293">
        <f t="shared" si="15"/>
        <v>323.4</v>
      </c>
      <c r="M183" s="124"/>
      <c r="N183" s="455" t="s">
        <v>612</v>
      </c>
      <c r="O183" s="125">
        <v>2011</v>
      </c>
    </row>
    <row r="184" spans="1:15" s="85" customFormat="1" ht="30" customHeight="1">
      <c r="A184" s="79"/>
      <c r="B184" s="80" t="s">
        <v>334</v>
      </c>
      <c r="C184" s="81">
        <v>0.1</v>
      </c>
      <c r="D184" s="49" t="s">
        <v>335</v>
      </c>
      <c r="E184" s="49">
        <v>10</v>
      </c>
      <c r="F184" s="49" t="s">
        <v>218</v>
      </c>
      <c r="G184" s="49">
        <v>112</v>
      </c>
      <c r="H184" s="50" t="s">
        <v>161</v>
      </c>
      <c r="I184" s="78">
        <v>462</v>
      </c>
      <c r="J184" s="223">
        <f t="shared" si="13"/>
        <v>369.6</v>
      </c>
      <c r="K184" s="223">
        <f t="shared" si="14"/>
        <v>346.5</v>
      </c>
      <c r="L184" s="293">
        <f t="shared" si="15"/>
        <v>323.4</v>
      </c>
      <c r="M184" s="124"/>
      <c r="N184" s="455" t="s">
        <v>612</v>
      </c>
      <c r="O184" s="125">
        <v>2011</v>
      </c>
    </row>
    <row r="185" spans="1:15" s="31" customFormat="1" ht="30" customHeight="1">
      <c r="A185" s="84" t="s">
        <v>336</v>
      </c>
      <c r="B185" s="90" t="s">
        <v>337</v>
      </c>
      <c r="C185" s="91">
        <v>0.1</v>
      </c>
      <c r="D185" s="114" t="s">
        <v>338</v>
      </c>
      <c r="E185" s="35">
        <v>12</v>
      </c>
      <c r="F185" s="114" t="s">
        <v>178</v>
      </c>
      <c r="G185" s="115">
        <v>24</v>
      </c>
      <c r="H185" s="50" t="s">
        <v>161</v>
      </c>
      <c r="I185" s="78">
        <v>190.23</v>
      </c>
      <c r="J185" s="223">
        <f t="shared" si="13"/>
        <v>152.184</v>
      </c>
      <c r="K185" s="223">
        <f t="shared" si="14"/>
        <v>142.67249999999999</v>
      </c>
      <c r="L185" s="293">
        <f t="shared" si="15"/>
        <v>133.16099999999997</v>
      </c>
      <c r="M185" s="126"/>
      <c r="N185" s="455"/>
      <c r="O185" s="126">
        <v>2009</v>
      </c>
    </row>
    <row r="186" spans="1:15" s="85" customFormat="1" ht="30" customHeight="1">
      <c r="A186" s="496" t="s">
        <v>339</v>
      </c>
      <c r="B186" s="475"/>
      <c r="C186" s="475"/>
      <c r="D186" s="475"/>
      <c r="E186" s="475"/>
      <c r="F186" s="475"/>
      <c r="G186" s="475"/>
      <c r="H186" s="475"/>
      <c r="I186" s="475"/>
      <c r="J186" s="475"/>
      <c r="K186" s="475"/>
      <c r="L186" s="475"/>
      <c r="M186" s="475"/>
      <c r="N186" s="475"/>
      <c r="O186" s="504"/>
    </row>
    <row r="187" spans="1:15" s="85" customFormat="1" ht="30" customHeight="1">
      <c r="A187" s="127" t="s">
        <v>340</v>
      </c>
      <c r="B187" s="128" t="s">
        <v>341</v>
      </c>
      <c r="C187" s="129">
        <v>0.1</v>
      </c>
      <c r="D187" s="130" t="s">
        <v>342</v>
      </c>
      <c r="E187" s="130">
        <v>16</v>
      </c>
      <c r="F187" s="130" t="s">
        <v>218</v>
      </c>
      <c r="G187" s="130">
        <v>48</v>
      </c>
      <c r="H187" s="131" t="s">
        <v>61</v>
      </c>
      <c r="I187" s="132">
        <v>169.4</v>
      </c>
      <c r="J187" s="94">
        <f>I187*0.8</f>
        <v>135.52</v>
      </c>
      <c r="K187" s="94">
        <f>I187*0.75</f>
        <v>127.05000000000001</v>
      </c>
      <c r="L187" s="99">
        <f>I187*0.7</f>
        <v>118.58</v>
      </c>
      <c r="M187" s="133"/>
      <c r="N187" s="455" t="s">
        <v>612</v>
      </c>
      <c r="O187" s="134">
        <v>2010</v>
      </c>
    </row>
    <row r="188" spans="1:15" s="85" customFormat="1" ht="30" customHeight="1">
      <c r="A188" s="496" t="s">
        <v>343</v>
      </c>
      <c r="B188" s="475"/>
      <c r="C188" s="475"/>
      <c r="D188" s="475"/>
      <c r="E188" s="475"/>
      <c r="F188" s="475"/>
      <c r="G188" s="475"/>
      <c r="H188" s="475"/>
      <c r="I188" s="475"/>
      <c r="J188" s="475"/>
      <c r="K188" s="475"/>
      <c r="L188" s="475"/>
      <c r="M188" s="475"/>
      <c r="N188" s="475"/>
      <c r="O188" s="504"/>
    </row>
    <row r="189" spans="1:15" s="280" customFormat="1" ht="30" customHeight="1">
      <c r="A189" s="288" t="s">
        <v>344</v>
      </c>
      <c r="B189" s="289" t="s">
        <v>345</v>
      </c>
      <c r="C189" s="445">
        <v>0.1</v>
      </c>
      <c r="D189" s="290" t="s">
        <v>346</v>
      </c>
      <c r="E189" s="290">
        <v>10</v>
      </c>
      <c r="F189" s="446" t="s">
        <v>201</v>
      </c>
      <c r="G189" s="290">
        <v>160</v>
      </c>
      <c r="H189" s="447" t="s">
        <v>347</v>
      </c>
      <c r="I189" s="275">
        <f>222.97</f>
        <v>222.97</v>
      </c>
      <c r="J189" s="290">
        <f>I189*0.8</f>
        <v>178.376</v>
      </c>
      <c r="K189" s="290">
        <f>I189*0.75</f>
        <v>167.2275</v>
      </c>
      <c r="L189" s="448">
        <f>I189*0.7</f>
        <v>156.07899999999998</v>
      </c>
      <c r="M189" s="290"/>
      <c r="N189" s="455" t="s">
        <v>612</v>
      </c>
      <c r="O189" s="290">
        <v>2012</v>
      </c>
    </row>
    <row r="190" spans="1:15" s="85" customFormat="1" ht="30" customHeight="1">
      <c r="A190" s="135" t="s">
        <v>348</v>
      </c>
      <c r="B190" s="136" t="s">
        <v>349</v>
      </c>
      <c r="C190" s="59">
        <v>0.1</v>
      </c>
      <c r="D190" s="48" t="s">
        <v>350</v>
      </c>
      <c r="E190" s="62">
        <v>10</v>
      </c>
      <c r="F190" s="62" t="s">
        <v>201</v>
      </c>
      <c r="G190" s="62">
        <v>224</v>
      </c>
      <c r="H190" s="96" t="s">
        <v>347</v>
      </c>
      <c r="I190" s="48">
        <v>246.4</v>
      </c>
      <c r="J190" s="290">
        <f aca="true" t="shared" si="16" ref="J190:J201">I190*0.8</f>
        <v>197.12</v>
      </c>
      <c r="K190" s="290">
        <f aca="true" t="shared" si="17" ref="K190:K201">I190*0.75</f>
        <v>184.8</v>
      </c>
      <c r="L190" s="448">
        <f aca="true" t="shared" si="18" ref="L190:L201">I190*0.7</f>
        <v>172.48</v>
      </c>
      <c r="M190" s="45"/>
      <c r="N190" s="455" t="s">
        <v>612</v>
      </c>
      <c r="O190" s="66">
        <v>2012</v>
      </c>
    </row>
    <row r="191" spans="1:15" s="85" customFormat="1" ht="30" customHeight="1">
      <c r="A191" s="135" t="s">
        <v>348</v>
      </c>
      <c r="B191" s="136" t="s">
        <v>351</v>
      </c>
      <c r="C191" s="59">
        <v>0.1</v>
      </c>
      <c r="D191" s="48" t="s">
        <v>352</v>
      </c>
      <c r="E191" s="62">
        <v>10</v>
      </c>
      <c r="F191" s="62" t="s">
        <v>201</v>
      </c>
      <c r="G191" s="62">
        <v>280</v>
      </c>
      <c r="H191" s="96" t="s">
        <v>347</v>
      </c>
      <c r="I191" s="48">
        <v>246.4</v>
      </c>
      <c r="J191" s="290">
        <f t="shared" si="16"/>
        <v>197.12</v>
      </c>
      <c r="K191" s="290">
        <f t="shared" si="17"/>
        <v>184.8</v>
      </c>
      <c r="L191" s="448">
        <f t="shared" si="18"/>
        <v>172.48</v>
      </c>
      <c r="M191" s="45"/>
      <c r="N191" s="455" t="s">
        <v>612</v>
      </c>
      <c r="O191" s="66">
        <v>2012</v>
      </c>
    </row>
    <row r="192" spans="1:15" s="85" customFormat="1" ht="30" customHeight="1">
      <c r="A192" s="135" t="s">
        <v>353</v>
      </c>
      <c r="B192" s="136" t="s">
        <v>354</v>
      </c>
      <c r="C192" s="59">
        <v>0.1</v>
      </c>
      <c r="D192" s="48" t="s">
        <v>355</v>
      </c>
      <c r="E192" s="62">
        <v>10</v>
      </c>
      <c r="F192" s="62" t="s">
        <v>201</v>
      </c>
      <c r="G192" s="62">
        <v>288</v>
      </c>
      <c r="H192" s="137" t="s">
        <v>347</v>
      </c>
      <c r="I192" s="138">
        <v>410.3</v>
      </c>
      <c r="J192" s="290">
        <f t="shared" si="16"/>
        <v>328.24</v>
      </c>
      <c r="K192" s="290">
        <f t="shared" si="17"/>
        <v>307.725</v>
      </c>
      <c r="L192" s="448">
        <f t="shared" si="18"/>
        <v>287.21</v>
      </c>
      <c r="M192" s="45"/>
      <c r="N192" s="455" t="s">
        <v>612</v>
      </c>
      <c r="O192" s="139">
        <v>2012</v>
      </c>
    </row>
    <row r="193" spans="1:15" s="85" customFormat="1" ht="30" customHeight="1">
      <c r="A193" s="140" t="s">
        <v>356</v>
      </c>
      <c r="B193" s="141" t="s">
        <v>357</v>
      </c>
      <c r="C193" s="142">
        <v>0.1</v>
      </c>
      <c r="D193" s="62" t="s">
        <v>358</v>
      </c>
      <c r="E193" s="62">
        <v>20</v>
      </c>
      <c r="F193" s="62" t="s">
        <v>201</v>
      </c>
      <c r="G193" s="62">
        <v>224</v>
      </c>
      <c r="H193" s="137" t="s">
        <v>347</v>
      </c>
      <c r="I193" s="143">
        <v>222.97</v>
      </c>
      <c r="J193" s="290">
        <f t="shared" si="16"/>
        <v>178.376</v>
      </c>
      <c r="K193" s="290">
        <f t="shared" si="17"/>
        <v>167.2275</v>
      </c>
      <c r="L193" s="448">
        <f t="shared" si="18"/>
        <v>156.07899999999998</v>
      </c>
      <c r="M193" s="113"/>
      <c r="N193" s="455" t="s">
        <v>612</v>
      </c>
      <c r="O193" s="144">
        <v>2011</v>
      </c>
    </row>
    <row r="194" spans="1:15" s="85" customFormat="1" ht="30" customHeight="1">
      <c r="A194" s="89" t="s">
        <v>359</v>
      </c>
      <c r="B194" s="90" t="s">
        <v>360</v>
      </c>
      <c r="C194" s="91">
        <v>0.1</v>
      </c>
      <c r="D194" s="35" t="s">
        <v>361</v>
      </c>
      <c r="E194" s="35">
        <v>20</v>
      </c>
      <c r="F194" s="62" t="s">
        <v>201</v>
      </c>
      <c r="G194" s="35">
        <v>160</v>
      </c>
      <c r="H194" s="137" t="s">
        <v>347</v>
      </c>
      <c r="I194" s="145">
        <v>161.7</v>
      </c>
      <c r="J194" s="290">
        <f t="shared" si="16"/>
        <v>129.35999999999999</v>
      </c>
      <c r="K194" s="290">
        <f t="shared" si="17"/>
        <v>121.27499999999999</v>
      </c>
      <c r="L194" s="448">
        <f t="shared" si="18"/>
        <v>113.18999999999998</v>
      </c>
      <c r="M194" s="86"/>
      <c r="N194" s="37"/>
      <c r="O194" s="125">
        <v>2008</v>
      </c>
    </row>
    <row r="195" spans="1:15" s="31" customFormat="1" ht="30" customHeight="1">
      <c r="A195" s="430" t="s">
        <v>490</v>
      </c>
      <c r="B195" s="430" t="s">
        <v>491</v>
      </c>
      <c r="C195" s="431">
        <v>0.1</v>
      </c>
      <c r="D195" s="432" t="s">
        <v>492</v>
      </c>
      <c r="E195" s="433">
        <v>24</v>
      </c>
      <c r="F195" s="432" t="s">
        <v>493</v>
      </c>
      <c r="G195" s="433">
        <v>192</v>
      </c>
      <c r="H195" s="430" t="s">
        <v>33</v>
      </c>
      <c r="I195" s="434">
        <v>222.97</v>
      </c>
      <c r="J195" s="290">
        <f t="shared" si="16"/>
        <v>178.376</v>
      </c>
      <c r="K195" s="290">
        <f t="shared" si="17"/>
        <v>167.2275</v>
      </c>
      <c r="L195" s="448">
        <f t="shared" si="18"/>
        <v>156.07899999999998</v>
      </c>
      <c r="M195" s="435"/>
      <c r="N195" s="455" t="s">
        <v>612</v>
      </c>
      <c r="O195" s="436">
        <v>2012</v>
      </c>
    </row>
    <row r="196" spans="1:15" s="31" customFormat="1" ht="30" customHeight="1">
      <c r="A196" s="437" t="s">
        <v>353</v>
      </c>
      <c r="B196" s="437" t="s">
        <v>494</v>
      </c>
      <c r="C196" s="438">
        <v>0.1</v>
      </c>
      <c r="D196" s="439" t="s">
        <v>495</v>
      </c>
      <c r="E196" s="439">
        <v>20</v>
      </c>
      <c r="F196" s="439" t="s">
        <v>330</v>
      </c>
      <c r="G196" s="437">
        <v>224</v>
      </c>
      <c r="H196" s="437" t="s">
        <v>33</v>
      </c>
      <c r="I196" s="440">
        <v>246.4</v>
      </c>
      <c r="J196" s="290">
        <f t="shared" si="16"/>
        <v>197.12</v>
      </c>
      <c r="K196" s="290">
        <f t="shared" si="17"/>
        <v>184.8</v>
      </c>
      <c r="L196" s="448">
        <f t="shared" si="18"/>
        <v>172.48</v>
      </c>
      <c r="M196" s="435"/>
      <c r="N196" s="455" t="s">
        <v>612</v>
      </c>
      <c r="O196" s="441">
        <v>2012</v>
      </c>
    </row>
    <row r="197" spans="1:15" s="31" customFormat="1" ht="30" customHeight="1">
      <c r="A197" s="437" t="s">
        <v>353</v>
      </c>
      <c r="B197" s="437" t="s">
        <v>496</v>
      </c>
      <c r="C197" s="438">
        <v>0.1</v>
      </c>
      <c r="D197" s="439" t="s">
        <v>497</v>
      </c>
      <c r="E197" s="439">
        <v>20</v>
      </c>
      <c r="F197" s="439" t="s">
        <v>330</v>
      </c>
      <c r="G197" s="437">
        <v>184</v>
      </c>
      <c r="H197" s="437" t="s">
        <v>33</v>
      </c>
      <c r="I197" s="440">
        <v>222.97</v>
      </c>
      <c r="J197" s="290">
        <f t="shared" si="16"/>
        <v>178.376</v>
      </c>
      <c r="K197" s="290">
        <f t="shared" si="17"/>
        <v>167.2275</v>
      </c>
      <c r="L197" s="448">
        <f t="shared" si="18"/>
        <v>156.07899999999998</v>
      </c>
      <c r="M197" s="435"/>
      <c r="N197" s="455" t="s">
        <v>612</v>
      </c>
      <c r="O197" s="441">
        <v>2012</v>
      </c>
    </row>
    <row r="198" spans="1:15" s="31" customFormat="1" ht="30" customHeight="1">
      <c r="A198" s="89" t="s">
        <v>362</v>
      </c>
      <c r="B198" s="90" t="s">
        <v>363</v>
      </c>
      <c r="C198" s="91">
        <v>0.1</v>
      </c>
      <c r="D198" s="35" t="s">
        <v>364</v>
      </c>
      <c r="E198" s="35">
        <v>10</v>
      </c>
      <c r="F198" s="62" t="s">
        <v>201</v>
      </c>
      <c r="G198" s="35">
        <v>192</v>
      </c>
      <c r="H198" s="137" t="s">
        <v>347</v>
      </c>
      <c r="I198" s="48">
        <v>222.97</v>
      </c>
      <c r="J198" s="290">
        <f t="shared" si="16"/>
        <v>178.376</v>
      </c>
      <c r="K198" s="290">
        <f t="shared" si="17"/>
        <v>167.2275</v>
      </c>
      <c r="L198" s="448">
        <f t="shared" si="18"/>
        <v>156.07899999999998</v>
      </c>
      <c r="M198" s="86"/>
      <c r="N198" s="455" t="s">
        <v>612</v>
      </c>
      <c r="O198" s="66">
        <v>2012</v>
      </c>
    </row>
    <row r="199" spans="1:15" s="31" customFormat="1" ht="30" customHeight="1">
      <c r="A199" s="89" t="s">
        <v>362</v>
      </c>
      <c r="B199" s="90" t="s">
        <v>365</v>
      </c>
      <c r="C199" s="91">
        <v>0.1</v>
      </c>
      <c r="D199" s="35" t="s">
        <v>366</v>
      </c>
      <c r="E199" s="35">
        <v>10</v>
      </c>
      <c r="F199" s="62" t="s">
        <v>201</v>
      </c>
      <c r="G199" s="35">
        <v>160</v>
      </c>
      <c r="H199" s="137" t="s">
        <v>347</v>
      </c>
      <c r="I199" s="48">
        <v>222.97</v>
      </c>
      <c r="J199" s="290">
        <f t="shared" si="16"/>
        <v>178.376</v>
      </c>
      <c r="K199" s="290">
        <f t="shared" si="17"/>
        <v>167.2275</v>
      </c>
      <c r="L199" s="448">
        <f t="shared" si="18"/>
        <v>156.07899999999998</v>
      </c>
      <c r="M199" s="86"/>
      <c r="N199" s="455" t="s">
        <v>612</v>
      </c>
      <c r="O199" s="66">
        <v>2012</v>
      </c>
    </row>
    <row r="200" spans="1:15" s="31" customFormat="1" ht="30" customHeight="1">
      <c r="A200" s="442" t="s">
        <v>362</v>
      </c>
      <c r="B200" s="442" t="s">
        <v>498</v>
      </c>
      <c r="C200" s="443">
        <v>0.1</v>
      </c>
      <c r="D200" s="439" t="s">
        <v>499</v>
      </c>
      <c r="E200" s="439">
        <v>16</v>
      </c>
      <c r="F200" s="439" t="s">
        <v>201</v>
      </c>
      <c r="G200" s="442">
        <v>320</v>
      </c>
      <c r="H200" s="444" t="s">
        <v>33</v>
      </c>
      <c r="I200" s="440">
        <v>246.4</v>
      </c>
      <c r="J200" s="290">
        <f t="shared" si="16"/>
        <v>197.12</v>
      </c>
      <c r="K200" s="290">
        <f t="shared" si="17"/>
        <v>184.8</v>
      </c>
      <c r="L200" s="448">
        <f t="shared" si="18"/>
        <v>172.48</v>
      </c>
      <c r="M200" s="435"/>
      <c r="N200" s="455" t="s">
        <v>612</v>
      </c>
      <c r="O200" s="441">
        <v>2012</v>
      </c>
    </row>
    <row r="201" spans="1:15" s="85" customFormat="1" ht="30" customHeight="1">
      <c r="A201" s="89" t="s">
        <v>362</v>
      </c>
      <c r="B201" s="90" t="s">
        <v>367</v>
      </c>
      <c r="C201" s="91">
        <v>0.1</v>
      </c>
      <c r="D201" s="35" t="s">
        <v>368</v>
      </c>
      <c r="E201" s="35">
        <v>20</v>
      </c>
      <c r="F201" s="62" t="s">
        <v>201</v>
      </c>
      <c r="G201" s="35">
        <v>224</v>
      </c>
      <c r="H201" s="137" t="s">
        <v>347</v>
      </c>
      <c r="I201" s="145">
        <v>161.7</v>
      </c>
      <c r="J201" s="290">
        <f t="shared" si="16"/>
        <v>129.35999999999999</v>
      </c>
      <c r="K201" s="290">
        <f t="shared" si="17"/>
        <v>121.27499999999999</v>
      </c>
      <c r="L201" s="448">
        <f t="shared" si="18"/>
        <v>113.18999999999998</v>
      </c>
      <c r="M201" s="86"/>
      <c r="N201" s="35"/>
      <c r="O201" s="125">
        <v>2008</v>
      </c>
    </row>
    <row r="202" spans="1:15" s="85" customFormat="1" ht="30" customHeight="1">
      <c r="A202" s="497" t="s">
        <v>369</v>
      </c>
      <c r="B202" s="498"/>
      <c r="C202" s="498"/>
      <c r="D202" s="498"/>
      <c r="E202" s="498"/>
      <c r="F202" s="498"/>
      <c r="G202" s="498"/>
      <c r="H202" s="498"/>
      <c r="I202" s="498"/>
      <c r="J202" s="498"/>
      <c r="K202" s="498"/>
      <c r="L202" s="498"/>
      <c r="M202" s="498"/>
      <c r="N202" s="498"/>
      <c r="O202" s="499"/>
    </row>
    <row r="203" spans="1:15" s="85" customFormat="1" ht="30" customHeight="1">
      <c r="A203" s="140" t="s">
        <v>370</v>
      </c>
      <c r="B203" s="141" t="s">
        <v>371</v>
      </c>
      <c r="C203" s="142">
        <v>0.1</v>
      </c>
      <c r="D203" s="62" t="s">
        <v>372</v>
      </c>
      <c r="E203" s="62">
        <v>30</v>
      </c>
      <c r="F203" s="62" t="s">
        <v>330</v>
      </c>
      <c r="G203" s="62">
        <v>64</v>
      </c>
      <c r="H203" s="112" t="s">
        <v>373</v>
      </c>
      <c r="I203" s="143">
        <v>25.52</v>
      </c>
      <c r="J203" s="147">
        <f>I203*0.8</f>
        <v>20.416</v>
      </c>
      <c r="K203" s="147">
        <f>I203*0.75</f>
        <v>19.14</v>
      </c>
      <c r="L203" s="147">
        <f>I203*0.7</f>
        <v>17.863999999999997</v>
      </c>
      <c r="M203" s="113"/>
      <c r="N203" s="455" t="s">
        <v>612</v>
      </c>
      <c r="O203" s="144">
        <v>2011</v>
      </c>
    </row>
    <row r="204" spans="1:15" s="85" customFormat="1" ht="30" customHeight="1">
      <c r="A204" s="100" t="s">
        <v>370</v>
      </c>
      <c r="B204" s="101" t="s">
        <v>374</v>
      </c>
      <c r="C204" s="102">
        <v>0.1</v>
      </c>
      <c r="D204" s="103" t="s">
        <v>375</v>
      </c>
      <c r="E204" s="103">
        <v>100</v>
      </c>
      <c r="F204" s="103" t="s">
        <v>330</v>
      </c>
      <c r="G204" s="103">
        <v>32</v>
      </c>
      <c r="H204" s="104" t="s">
        <v>373</v>
      </c>
      <c r="I204" s="148">
        <v>42.02</v>
      </c>
      <c r="J204" s="147">
        <f>I204*0.8</f>
        <v>33.61600000000001</v>
      </c>
      <c r="K204" s="147">
        <f>I204*0.75</f>
        <v>31.515</v>
      </c>
      <c r="L204" s="147">
        <f>I204*0.7</f>
        <v>29.414</v>
      </c>
      <c r="M204" s="106"/>
      <c r="N204" s="455" t="s">
        <v>612</v>
      </c>
      <c r="O204" s="149">
        <v>2011</v>
      </c>
    </row>
    <row r="205" spans="1:15" s="85" customFormat="1" ht="30" customHeight="1">
      <c r="A205" s="150"/>
      <c r="B205" s="151"/>
      <c r="C205" s="152"/>
      <c r="D205" s="153"/>
      <c r="E205" s="153"/>
      <c r="F205" s="153"/>
      <c r="G205" s="153"/>
      <c r="H205" s="154"/>
      <c r="I205" s="155"/>
      <c r="J205" s="156"/>
      <c r="K205" s="156"/>
      <c r="L205" s="156"/>
      <c r="M205" s="157"/>
      <c r="N205" s="153"/>
      <c r="O205" s="158"/>
    </row>
    <row r="206" spans="1:15" s="159" customFormat="1" ht="30" customHeight="1">
      <c r="A206" s="500" t="s">
        <v>508</v>
      </c>
      <c r="B206" s="501"/>
      <c r="C206" s="501"/>
      <c r="D206" s="501"/>
      <c r="E206" s="501"/>
      <c r="F206" s="501"/>
      <c r="G206" s="501"/>
      <c r="H206" s="501"/>
      <c r="I206" s="501"/>
      <c r="J206" s="501"/>
      <c r="K206" s="501"/>
      <c r="L206" s="501"/>
      <c r="M206" s="501"/>
      <c r="N206" s="501"/>
      <c r="O206" s="502"/>
    </row>
    <row r="207" spans="1:15" s="85" customFormat="1" ht="30" customHeight="1">
      <c r="A207" s="160" t="s">
        <v>376</v>
      </c>
      <c r="B207" s="161"/>
      <c r="C207" s="162"/>
      <c r="D207" s="163"/>
      <c r="E207" s="163"/>
      <c r="F207" s="163"/>
      <c r="G207" s="163"/>
      <c r="H207" s="164"/>
      <c r="I207" s="165"/>
      <c r="J207" s="166"/>
      <c r="K207" s="166"/>
      <c r="L207" s="166"/>
      <c r="M207" s="167"/>
      <c r="N207" s="163"/>
      <c r="O207" s="125"/>
    </row>
    <row r="208" spans="1:15" s="85" customFormat="1" ht="30" customHeight="1">
      <c r="A208" s="89" t="s">
        <v>377</v>
      </c>
      <c r="B208" s="90" t="s">
        <v>378</v>
      </c>
      <c r="C208" s="91">
        <v>0.1</v>
      </c>
      <c r="D208" s="35" t="s">
        <v>379</v>
      </c>
      <c r="E208" s="35">
        <v>5</v>
      </c>
      <c r="F208" s="35" t="s">
        <v>246</v>
      </c>
      <c r="G208" s="35">
        <v>240</v>
      </c>
      <c r="H208" s="36" t="s">
        <v>61</v>
      </c>
      <c r="I208" s="168">
        <v>350.35</v>
      </c>
      <c r="J208" s="168">
        <v>350.35</v>
      </c>
      <c r="K208" s="168">
        <v>350.35</v>
      </c>
      <c r="L208" s="168">
        <v>350.35</v>
      </c>
      <c r="M208" s="86"/>
      <c r="N208" s="169"/>
      <c r="O208" s="72">
        <v>2007</v>
      </c>
    </row>
    <row r="209" spans="1:15" s="85" customFormat="1" ht="30" customHeight="1">
      <c r="A209" s="170" t="s">
        <v>380</v>
      </c>
      <c r="B209" s="171" t="s">
        <v>381</v>
      </c>
      <c r="C209" s="172">
        <v>0.1</v>
      </c>
      <c r="D209" s="87" t="s">
        <v>382</v>
      </c>
      <c r="E209" s="87">
        <v>50</v>
      </c>
      <c r="F209" s="87" t="s">
        <v>383</v>
      </c>
      <c r="G209" s="87">
        <v>32</v>
      </c>
      <c r="H209" s="173" t="s">
        <v>161</v>
      </c>
      <c r="I209" s="174">
        <v>30.03</v>
      </c>
      <c r="J209" s="174">
        <v>30.03</v>
      </c>
      <c r="K209" s="174">
        <v>30.03</v>
      </c>
      <c r="L209" s="174">
        <v>30.03</v>
      </c>
      <c r="M209" s="106"/>
      <c r="N209" s="169"/>
      <c r="O209" s="175">
        <v>2009</v>
      </c>
    </row>
    <row r="210" spans="1:15" s="85" customFormat="1" ht="30" customHeight="1">
      <c r="A210" s="176" t="s">
        <v>213</v>
      </c>
      <c r="B210" s="177"/>
      <c r="C210" s="162"/>
      <c r="D210" s="178"/>
      <c r="E210" s="163"/>
      <c r="F210" s="178"/>
      <c r="G210" s="179"/>
      <c r="H210" s="164"/>
      <c r="I210" s="165"/>
      <c r="J210" s="166"/>
      <c r="K210" s="166"/>
      <c r="L210" s="166"/>
      <c r="M210" s="167"/>
      <c r="N210" s="163"/>
      <c r="O210" s="125"/>
    </row>
    <row r="211" spans="1:15" s="85" customFormat="1" ht="30" customHeight="1">
      <c r="A211" s="110" t="s">
        <v>384</v>
      </c>
      <c r="B211" s="141" t="s">
        <v>385</v>
      </c>
      <c r="C211" s="142">
        <v>0.1</v>
      </c>
      <c r="D211" s="180" t="s">
        <v>386</v>
      </c>
      <c r="E211" s="62">
        <v>14</v>
      </c>
      <c r="F211" s="180" t="s">
        <v>178</v>
      </c>
      <c r="G211" s="181">
        <v>64</v>
      </c>
      <c r="H211" s="112" t="s">
        <v>61</v>
      </c>
      <c r="I211" s="182">
        <v>40.04</v>
      </c>
      <c r="J211" s="182">
        <v>40.04</v>
      </c>
      <c r="K211" s="182">
        <v>40.04</v>
      </c>
      <c r="L211" s="182">
        <v>40.04</v>
      </c>
      <c r="M211" s="86"/>
      <c r="N211" s="169"/>
      <c r="O211" s="183">
        <v>2010</v>
      </c>
    </row>
    <row r="212" spans="1:15" s="85" customFormat="1" ht="30" customHeight="1">
      <c r="A212" s="84" t="s">
        <v>387</v>
      </c>
      <c r="B212" s="90" t="s">
        <v>388</v>
      </c>
      <c r="C212" s="91">
        <v>0.1</v>
      </c>
      <c r="D212" s="114" t="s">
        <v>389</v>
      </c>
      <c r="E212" s="35">
        <v>16</v>
      </c>
      <c r="F212" s="114" t="s">
        <v>218</v>
      </c>
      <c r="G212" s="115">
        <v>32</v>
      </c>
      <c r="H212" s="112" t="s">
        <v>61</v>
      </c>
      <c r="I212" s="168">
        <v>40.04</v>
      </c>
      <c r="J212" s="182">
        <v>40.04</v>
      </c>
      <c r="K212" s="182">
        <v>40.04</v>
      </c>
      <c r="L212" s="182">
        <v>40.04</v>
      </c>
      <c r="M212" s="86"/>
      <c r="N212" s="169"/>
      <c r="O212" s="72">
        <v>2010</v>
      </c>
    </row>
    <row r="213" spans="1:15" s="85" customFormat="1" ht="30" customHeight="1">
      <c r="A213" s="100"/>
      <c r="B213" s="101" t="s">
        <v>390</v>
      </c>
      <c r="C213" s="102">
        <v>0.1</v>
      </c>
      <c r="D213" s="103" t="s">
        <v>391</v>
      </c>
      <c r="E213" s="103">
        <v>15</v>
      </c>
      <c r="F213" s="103" t="s">
        <v>246</v>
      </c>
      <c r="G213" s="103">
        <v>120</v>
      </c>
      <c r="H213" s="112" t="s">
        <v>61</v>
      </c>
      <c r="I213" s="174">
        <v>70.07</v>
      </c>
      <c r="J213" s="174">
        <v>70.07</v>
      </c>
      <c r="K213" s="174">
        <v>70.07</v>
      </c>
      <c r="L213" s="174">
        <v>70.07</v>
      </c>
      <c r="M213" s="106"/>
      <c r="N213" s="169"/>
      <c r="O213" s="175">
        <v>2009</v>
      </c>
    </row>
    <row r="214" spans="1:15" s="85" customFormat="1" ht="30" customHeight="1">
      <c r="A214" s="184" t="s">
        <v>392</v>
      </c>
      <c r="B214" s="185"/>
      <c r="C214" s="163"/>
      <c r="D214" s="163"/>
      <c r="E214" s="163"/>
      <c r="F214" s="163"/>
      <c r="G214" s="163"/>
      <c r="H214" s="164"/>
      <c r="I214" s="186"/>
      <c r="J214" s="166"/>
      <c r="K214" s="166"/>
      <c r="L214" s="166"/>
      <c r="M214" s="167"/>
      <c r="N214" s="163"/>
      <c r="O214" s="187"/>
    </row>
    <row r="215" spans="1:15" s="85" customFormat="1" ht="30" customHeight="1">
      <c r="A215" s="116"/>
      <c r="B215" s="136" t="s">
        <v>393</v>
      </c>
      <c r="C215" s="142">
        <v>0.1</v>
      </c>
      <c r="D215" s="62" t="s">
        <v>394</v>
      </c>
      <c r="E215" s="62">
        <v>50</v>
      </c>
      <c r="F215" s="62" t="s">
        <v>395</v>
      </c>
      <c r="G215" s="62">
        <v>12</v>
      </c>
      <c r="H215" s="112" t="s">
        <v>161</v>
      </c>
      <c r="I215" s="182">
        <v>30.03</v>
      </c>
      <c r="J215" s="182">
        <v>30.03</v>
      </c>
      <c r="K215" s="182">
        <v>30.03</v>
      </c>
      <c r="L215" s="182">
        <v>30.03</v>
      </c>
      <c r="M215" s="113"/>
      <c r="N215" s="169"/>
      <c r="O215" s="183">
        <v>2011</v>
      </c>
    </row>
    <row r="216" spans="1:15" s="85" customFormat="1" ht="30" customHeight="1">
      <c r="A216" s="188"/>
      <c r="B216" s="189" t="s">
        <v>396</v>
      </c>
      <c r="C216" s="102">
        <v>0.1</v>
      </c>
      <c r="D216" s="103" t="s">
        <v>397</v>
      </c>
      <c r="E216" s="103">
        <v>50</v>
      </c>
      <c r="F216" s="103" t="s">
        <v>395</v>
      </c>
      <c r="G216" s="103">
        <v>12</v>
      </c>
      <c r="H216" s="112" t="s">
        <v>161</v>
      </c>
      <c r="I216" s="174">
        <v>30.03</v>
      </c>
      <c r="J216" s="182">
        <v>30.03</v>
      </c>
      <c r="K216" s="182">
        <v>30.03</v>
      </c>
      <c r="L216" s="182">
        <v>30.03</v>
      </c>
      <c r="M216" s="106"/>
      <c r="N216" s="169"/>
      <c r="O216" s="175">
        <v>2011</v>
      </c>
    </row>
    <row r="217" spans="1:15" s="85" customFormat="1" ht="30" customHeight="1">
      <c r="A217" s="184" t="s">
        <v>398</v>
      </c>
      <c r="B217" s="185"/>
      <c r="C217" s="163"/>
      <c r="D217" s="163"/>
      <c r="E217" s="163"/>
      <c r="F217" s="163"/>
      <c r="G217" s="163"/>
      <c r="H217" s="164"/>
      <c r="I217" s="186"/>
      <c r="J217" s="166"/>
      <c r="K217" s="166"/>
      <c r="L217" s="166"/>
      <c r="M217" s="167"/>
      <c r="N217" s="163"/>
      <c r="O217" s="187"/>
    </row>
    <row r="218" spans="1:15" s="85" customFormat="1" ht="30" customHeight="1">
      <c r="A218" s="190" t="s">
        <v>399</v>
      </c>
      <c r="B218" s="34" t="s">
        <v>400</v>
      </c>
      <c r="C218" s="91">
        <v>0.1</v>
      </c>
      <c r="D218" s="35" t="s">
        <v>401</v>
      </c>
      <c r="E218" s="35">
        <v>30</v>
      </c>
      <c r="F218" s="35" t="s">
        <v>178</v>
      </c>
      <c r="G218" s="35">
        <v>32</v>
      </c>
      <c r="H218" s="112" t="s">
        <v>98</v>
      </c>
      <c r="I218" s="168">
        <v>20.02</v>
      </c>
      <c r="J218" s="182">
        <v>20.02</v>
      </c>
      <c r="K218" s="182">
        <v>20.02</v>
      </c>
      <c r="L218" s="182">
        <v>20.02</v>
      </c>
      <c r="M218" s="86"/>
      <c r="N218" s="35"/>
      <c r="O218" s="72">
        <v>2010</v>
      </c>
    </row>
    <row r="219" spans="1:15" s="85" customFormat="1" ht="30" customHeight="1">
      <c r="A219" s="190" t="s">
        <v>402</v>
      </c>
      <c r="B219" s="34" t="s">
        <v>403</v>
      </c>
      <c r="C219" s="91">
        <v>0.1</v>
      </c>
      <c r="D219" s="35" t="s">
        <v>404</v>
      </c>
      <c r="E219" s="35">
        <v>30</v>
      </c>
      <c r="F219" s="35" t="s">
        <v>178</v>
      </c>
      <c r="G219" s="35">
        <v>32</v>
      </c>
      <c r="H219" s="112" t="s">
        <v>98</v>
      </c>
      <c r="I219" s="168">
        <v>20.02</v>
      </c>
      <c r="J219" s="182">
        <v>20.02</v>
      </c>
      <c r="K219" s="182">
        <v>20.02</v>
      </c>
      <c r="L219" s="182">
        <v>20.02</v>
      </c>
      <c r="M219" s="86"/>
      <c r="N219" s="35"/>
      <c r="O219" s="72">
        <v>2009</v>
      </c>
    </row>
    <row r="220" spans="1:15" s="85" customFormat="1" ht="30" customHeight="1">
      <c r="A220" s="190" t="s">
        <v>405</v>
      </c>
      <c r="B220" s="34" t="s">
        <v>406</v>
      </c>
      <c r="C220" s="91"/>
      <c r="D220" s="83" t="s">
        <v>407</v>
      </c>
      <c r="E220" s="35">
        <v>30</v>
      </c>
      <c r="F220" s="35" t="s">
        <v>178</v>
      </c>
      <c r="G220" s="35">
        <v>32</v>
      </c>
      <c r="H220" s="112" t="s">
        <v>98</v>
      </c>
      <c r="I220" s="168">
        <v>20.02</v>
      </c>
      <c r="J220" s="168">
        <v>20.02</v>
      </c>
      <c r="K220" s="168">
        <v>20.02</v>
      </c>
      <c r="L220" s="168">
        <v>20.02</v>
      </c>
      <c r="M220" s="86"/>
      <c r="N220" s="35"/>
      <c r="O220" s="72">
        <v>2009</v>
      </c>
    </row>
    <row r="221" spans="1:15" s="85" customFormat="1" ht="30" customHeight="1">
      <c r="A221" s="191"/>
      <c r="B221" s="192"/>
      <c r="C221" s="193"/>
      <c r="D221" s="193"/>
      <c r="E221" s="193"/>
      <c r="F221" s="194" t="s">
        <v>408</v>
      </c>
      <c r="G221" s="193"/>
      <c r="H221" s="195"/>
      <c r="I221" s="193"/>
      <c r="J221" s="196"/>
      <c r="K221" s="196"/>
      <c r="L221" s="196"/>
      <c r="M221" s="197"/>
      <c r="N221" s="194"/>
      <c r="O221" s="198"/>
    </row>
    <row r="222" spans="1:15" s="85" customFormat="1" ht="30" customHeight="1">
      <c r="A222" s="199" t="s">
        <v>369</v>
      </c>
      <c r="B222" s="199"/>
      <c r="C222" s="200"/>
      <c r="D222" s="200"/>
      <c r="E222" s="200"/>
      <c r="F222" s="200"/>
      <c r="G222" s="200"/>
      <c r="H222" s="201"/>
      <c r="I222" s="200"/>
      <c r="J222" s="166"/>
      <c r="K222" s="166"/>
      <c r="L222" s="166"/>
      <c r="M222" s="167"/>
      <c r="N222" s="163"/>
      <c r="O222" s="200"/>
    </row>
    <row r="223" spans="1:15" s="85" customFormat="1" ht="30" customHeight="1">
      <c r="A223" s="140" t="s">
        <v>409</v>
      </c>
      <c r="B223" s="141" t="s">
        <v>410</v>
      </c>
      <c r="C223" s="142">
        <v>0.1</v>
      </c>
      <c r="D223" s="62" t="s">
        <v>411</v>
      </c>
      <c r="E223" s="62">
        <v>10</v>
      </c>
      <c r="F223" s="62" t="s">
        <v>330</v>
      </c>
      <c r="G223" s="62">
        <v>192</v>
      </c>
      <c r="H223" s="112" t="s">
        <v>412</v>
      </c>
      <c r="I223" s="182">
        <v>50.05</v>
      </c>
      <c r="J223" s="182">
        <v>50.05</v>
      </c>
      <c r="K223" s="182">
        <v>50.05</v>
      </c>
      <c r="L223" s="182">
        <v>50.05</v>
      </c>
      <c r="M223" s="113"/>
      <c r="N223" s="169"/>
      <c r="O223" s="183">
        <v>2011</v>
      </c>
    </row>
    <row r="224" spans="1:15" s="85" customFormat="1" ht="30" customHeight="1">
      <c r="A224" s="100" t="s">
        <v>409</v>
      </c>
      <c r="B224" s="101" t="s">
        <v>413</v>
      </c>
      <c r="C224" s="102">
        <v>0.1</v>
      </c>
      <c r="D224" s="103" t="s">
        <v>414</v>
      </c>
      <c r="E224" s="103">
        <v>8</v>
      </c>
      <c r="F224" s="103" t="s">
        <v>330</v>
      </c>
      <c r="G224" s="103">
        <v>224</v>
      </c>
      <c r="H224" s="112" t="s">
        <v>412</v>
      </c>
      <c r="I224" s="174">
        <v>50.05</v>
      </c>
      <c r="J224" s="182">
        <v>50.05</v>
      </c>
      <c r="K224" s="182">
        <v>50.05</v>
      </c>
      <c r="L224" s="182">
        <v>50.05</v>
      </c>
      <c r="M224" s="106"/>
      <c r="N224" s="169"/>
      <c r="O224" s="175">
        <v>2011</v>
      </c>
    </row>
    <row r="225" spans="1:15" s="85" customFormat="1" ht="30" customHeight="1">
      <c r="A225" s="184" t="s">
        <v>294</v>
      </c>
      <c r="B225" s="185"/>
      <c r="C225" s="163"/>
      <c r="D225" s="163"/>
      <c r="E225" s="163"/>
      <c r="F225" s="163"/>
      <c r="G225" s="163"/>
      <c r="H225" s="164"/>
      <c r="I225" s="186"/>
      <c r="J225" s="166"/>
      <c r="K225" s="166"/>
      <c r="L225" s="166"/>
      <c r="M225" s="167"/>
      <c r="N225" s="163"/>
      <c r="O225" s="202"/>
    </row>
    <row r="226" spans="1:15" s="85" customFormat="1" ht="30" customHeight="1">
      <c r="A226" s="140" t="s">
        <v>415</v>
      </c>
      <c r="B226" s="141" t="s">
        <v>416</v>
      </c>
      <c r="C226" s="142">
        <v>0.1</v>
      </c>
      <c r="D226" s="62" t="s">
        <v>417</v>
      </c>
      <c r="E226" s="62">
        <v>12</v>
      </c>
      <c r="F226" s="62" t="s">
        <v>418</v>
      </c>
      <c r="G226" s="62">
        <v>320</v>
      </c>
      <c r="H226" s="112" t="s">
        <v>419</v>
      </c>
      <c r="I226" s="182">
        <v>20.02</v>
      </c>
      <c r="J226" s="182">
        <v>20.02</v>
      </c>
      <c r="K226" s="182">
        <v>20.02</v>
      </c>
      <c r="L226" s="182">
        <v>20.02</v>
      </c>
      <c r="M226" s="113"/>
      <c r="N226" s="169"/>
      <c r="O226" s="183">
        <v>2009</v>
      </c>
    </row>
    <row r="227" spans="1:15" s="85" customFormat="1" ht="30" customHeight="1">
      <c r="A227" s="89" t="s">
        <v>377</v>
      </c>
      <c r="B227" s="90" t="s">
        <v>420</v>
      </c>
      <c r="C227" s="91">
        <v>0.1</v>
      </c>
      <c r="D227" s="35" t="s">
        <v>421</v>
      </c>
      <c r="E227" s="35">
        <v>16</v>
      </c>
      <c r="F227" s="35" t="s">
        <v>201</v>
      </c>
      <c r="G227" s="35">
        <v>304</v>
      </c>
      <c r="H227" s="36" t="s">
        <v>61</v>
      </c>
      <c r="I227" s="168">
        <v>30.03</v>
      </c>
      <c r="J227" s="168">
        <v>30.03</v>
      </c>
      <c r="K227" s="168">
        <v>30.03</v>
      </c>
      <c r="L227" s="168">
        <v>30.03</v>
      </c>
      <c r="M227" s="86"/>
      <c r="N227" s="169"/>
      <c r="O227" s="72">
        <v>2007</v>
      </c>
    </row>
    <row r="228" spans="1:15" s="85" customFormat="1" ht="30" customHeight="1">
      <c r="A228" s="89" t="s">
        <v>405</v>
      </c>
      <c r="B228" s="90" t="s">
        <v>422</v>
      </c>
      <c r="C228" s="91">
        <v>0.1</v>
      </c>
      <c r="D228" s="35" t="s">
        <v>423</v>
      </c>
      <c r="E228" s="35">
        <v>12</v>
      </c>
      <c r="F228" s="35" t="s">
        <v>201</v>
      </c>
      <c r="G228" s="35">
        <v>480</v>
      </c>
      <c r="H228" s="36" t="s">
        <v>61</v>
      </c>
      <c r="I228" s="168">
        <v>30.03</v>
      </c>
      <c r="J228" s="168">
        <v>30.03</v>
      </c>
      <c r="K228" s="168">
        <v>30.03</v>
      </c>
      <c r="L228" s="168">
        <v>30.03</v>
      </c>
      <c r="M228" s="86"/>
      <c r="N228" s="169"/>
      <c r="O228" s="72">
        <v>2007</v>
      </c>
    </row>
    <row r="229" spans="1:15" s="85" customFormat="1" ht="30" customHeight="1">
      <c r="A229" s="89" t="s">
        <v>424</v>
      </c>
      <c r="B229" s="90" t="s">
        <v>425</v>
      </c>
      <c r="C229" s="91">
        <v>0.1</v>
      </c>
      <c r="D229" s="35" t="s">
        <v>426</v>
      </c>
      <c r="E229" s="35">
        <v>8</v>
      </c>
      <c r="F229" s="35" t="s">
        <v>201</v>
      </c>
      <c r="G229" s="35">
        <v>784</v>
      </c>
      <c r="H229" s="36" t="s">
        <v>427</v>
      </c>
      <c r="I229" s="168">
        <v>30.03</v>
      </c>
      <c r="J229" s="168">
        <v>30.03</v>
      </c>
      <c r="K229" s="168">
        <v>30.03</v>
      </c>
      <c r="L229" s="168">
        <v>30.03</v>
      </c>
      <c r="M229" s="86"/>
      <c r="N229" s="169"/>
      <c r="O229" s="72">
        <v>2007</v>
      </c>
    </row>
    <row r="230" spans="1:15" s="85" customFormat="1" ht="30" customHeight="1">
      <c r="A230" s="89" t="s">
        <v>428</v>
      </c>
      <c r="B230" s="90" t="s">
        <v>429</v>
      </c>
      <c r="C230" s="91">
        <v>0.1</v>
      </c>
      <c r="D230" s="35" t="s">
        <v>430</v>
      </c>
      <c r="E230" s="35">
        <v>16</v>
      </c>
      <c r="F230" s="35" t="s">
        <v>201</v>
      </c>
      <c r="G230" s="35">
        <v>352</v>
      </c>
      <c r="H230" s="36" t="s">
        <v>61</v>
      </c>
      <c r="I230" s="168">
        <v>30.03</v>
      </c>
      <c r="J230" s="168">
        <v>30.03</v>
      </c>
      <c r="K230" s="168">
        <v>30.03</v>
      </c>
      <c r="L230" s="168">
        <v>30.03</v>
      </c>
      <c r="M230" s="86"/>
      <c r="N230" s="169"/>
      <c r="O230" s="72">
        <v>2007</v>
      </c>
    </row>
    <row r="231" spans="1:15" s="85" customFormat="1" ht="30" customHeight="1">
      <c r="A231" s="89" t="s">
        <v>428</v>
      </c>
      <c r="B231" s="90" t="s">
        <v>431</v>
      </c>
      <c r="C231" s="91">
        <v>0.1</v>
      </c>
      <c r="D231" s="35" t="s">
        <v>432</v>
      </c>
      <c r="E231" s="35">
        <v>20</v>
      </c>
      <c r="F231" s="35" t="s">
        <v>201</v>
      </c>
      <c r="G231" s="35">
        <v>240</v>
      </c>
      <c r="H231" s="36" t="s">
        <v>61</v>
      </c>
      <c r="I231" s="168">
        <v>30.03</v>
      </c>
      <c r="J231" s="168">
        <v>30.03</v>
      </c>
      <c r="K231" s="168">
        <v>30.03</v>
      </c>
      <c r="L231" s="168">
        <v>30.03</v>
      </c>
      <c r="M231" s="86"/>
      <c r="N231" s="169"/>
      <c r="O231" s="72">
        <v>2007</v>
      </c>
    </row>
    <row r="232" spans="1:15" s="85" customFormat="1" ht="30" customHeight="1">
      <c r="A232" s="89" t="s">
        <v>433</v>
      </c>
      <c r="B232" s="90" t="s">
        <v>434</v>
      </c>
      <c r="C232" s="91">
        <v>0.1</v>
      </c>
      <c r="D232" s="35" t="s">
        <v>435</v>
      </c>
      <c r="E232" s="35">
        <v>16</v>
      </c>
      <c r="F232" s="35" t="s">
        <v>201</v>
      </c>
      <c r="G232" s="35">
        <v>336</v>
      </c>
      <c r="H232" s="36" t="s">
        <v>61</v>
      </c>
      <c r="I232" s="168">
        <v>30.03</v>
      </c>
      <c r="J232" s="168">
        <v>30.03</v>
      </c>
      <c r="K232" s="168">
        <v>30.03</v>
      </c>
      <c r="L232" s="168">
        <v>30.03</v>
      </c>
      <c r="M232" s="86"/>
      <c r="N232" s="169"/>
      <c r="O232" s="72">
        <v>2008</v>
      </c>
    </row>
    <row r="233" spans="1:15" s="85" customFormat="1" ht="30" customHeight="1">
      <c r="A233" s="89" t="s">
        <v>436</v>
      </c>
      <c r="B233" s="90" t="s">
        <v>437</v>
      </c>
      <c r="C233" s="91">
        <v>0.1</v>
      </c>
      <c r="D233" s="35" t="s">
        <v>438</v>
      </c>
      <c r="E233" s="35">
        <v>8</v>
      </c>
      <c r="F233" s="35" t="s">
        <v>293</v>
      </c>
      <c r="G233" s="35">
        <v>368</v>
      </c>
      <c r="H233" s="36" t="s">
        <v>61</v>
      </c>
      <c r="I233" s="168">
        <v>30.03</v>
      </c>
      <c r="J233" s="168">
        <v>30.03</v>
      </c>
      <c r="K233" s="168">
        <v>30.03</v>
      </c>
      <c r="L233" s="168">
        <v>30.03</v>
      </c>
      <c r="M233" s="86"/>
      <c r="N233" s="169"/>
      <c r="O233" s="72">
        <v>2007</v>
      </c>
    </row>
    <row r="234" spans="1:15" s="85" customFormat="1" ht="30" customHeight="1">
      <c r="A234" s="89" t="s">
        <v>439</v>
      </c>
      <c r="B234" s="90" t="s">
        <v>440</v>
      </c>
      <c r="C234" s="91">
        <v>0.1</v>
      </c>
      <c r="D234" s="35" t="s">
        <v>441</v>
      </c>
      <c r="E234" s="35">
        <v>14</v>
      </c>
      <c r="F234" s="35" t="s">
        <v>201</v>
      </c>
      <c r="G234" s="35">
        <v>420</v>
      </c>
      <c r="H234" s="36" t="s">
        <v>61</v>
      </c>
      <c r="I234" s="168">
        <v>30.03</v>
      </c>
      <c r="J234" s="168">
        <v>30.03</v>
      </c>
      <c r="K234" s="168">
        <v>30.03</v>
      </c>
      <c r="L234" s="168">
        <v>30.03</v>
      </c>
      <c r="M234" s="86"/>
      <c r="N234" s="169"/>
      <c r="O234" s="72">
        <v>2007</v>
      </c>
    </row>
    <row r="235" spans="1:15" s="85" customFormat="1" ht="30" customHeight="1">
      <c r="A235" s="89" t="s">
        <v>442</v>
      </c>
      <c r="B235" s="90" t="s">
        <v>443</v>
      </c>
      <c r="C235" s="91">
        <v>0.1</v>
      </c>
      <c r="D235" s="35" t="s">
        <v>444</v>
      </c>
      <c r="E235" s="35">
        <v>14</v>
      </c>
      <c r="F235" s="35" t="s">
        <v>201</v>
      </c>
      <c r="G235" s="35">
        <v>400</v>
      </c>
      <c r="H235" s="36" t="s">
        <v>61</v>
      </c>
      <c r="I235" s="168">
        <v>30.03</v>
      </c>
      <c r="J235" s="168">
        <v>30.03</v>
      </c>
      <c r="K235" s="168">
        <v>30.03</v>
      </c>
      <c r="L235" s="168">
        <v>30.03</v>
      </c>
      <c r="M235" s="86"/>
      <c r="N235" s="169"/>
      <c r="O235" s="72">
        <v>2007</v>
      </c>
    </row>
    <row r="236" spans="1:15" s="85" customFormat="1" ht="30" customHeight="1">
      <c r="A236" s="89" t="s">
        <v>445</v>
      </c>
      <c r="B236" s="90" t="s">
        <v>446</v>
      </c>
      <c r="C236" s="91">
        <v>0.1</v>
      </c>
      <c r="D236" s="35" t="s">
        <v>447</v>
      </c>
      <c r="E236" s="35">
        <v>12</v>
      </c>
      <c r="F236" s="35" t="s">
        <v>201</v>
      </c>
      <c r="G236" s="35">
        <v>384</v>
      </c>
      <c r="H236" s="36" t="s">
        <v>61</v>
      </c>
      <c r="I236" s="168">
        <v>30.03</v>
      </c>
      <c r="J236" s="168">
        <v>30.03</v>
      </c>
      <c r="K236" s="168">
        <v>30.03</v>
      </c>
      <c r="L236" s="168">
        <v>30.03</v>
      </c>
      <c r="M236" s="86"/>
      <c r="N236" s="169"/>
      <c r="O236" s="72">
        <v>2007</v>
      </c>
    </row>
    <row r="237" spans="1:15" s="85" customFormat="1" ht="30" customHeight="1">
      <c r="A237" s="100" t="s">
        <v>448</v>
      </c>
      <c r="B237" s="101" t="s">
        <v>449</v>
      </c>
      <c r="C237" s="102">
        <v>0.1</v>
      </c>
      <c r="D237" s="103" t="s">
        <v>450</v>
      </c>
      <c r="E237" s="103">
        <v>16</v>
      </c>
      <c r="F237" s="103" t="s">
        <v>201</v>
      </c>
      <c r="G237" s="103">
        <v>336</v>
      </c>
      <c r="H237" s="36" t="s">
        <v>61</v>
      </c>
      <c r="I237" s="168">
        <v>30.03</v>
      </c>
      <c r="J237" s="168">
        <v>30.03</v>
      </c>
      <c r="K237" s="168">
        <v>30.03</v>
      </c>
      <c r="L237" s="168">
        <v>30.03</v>
      </c>
      <c r="M237" s="106"/>
      <c r="N237" s="169"/>
      <c r="O237" s="175">
        <v>2007</v>
      </c>
    </row>
    <row r="238" spans="1:15" s="85" customFormat="1" ht="30" customHeight="1">
      <c r="A238" s="184" t="s">
        <v>451</v>
      </c>
      <c r="B238" s="185"/>
      <c r="C238" s="163"/>
      <c r="D238" s="163"/>
      <c r="E238" s="163"/>
      <c r="F238" s="163"/>
      <c r="G238" s="163"/>
      <c r="H238" s="164"/>
      <c r="I238" s="186"/>
      <c r="J238" s="166"/>
      <c r="K238" s="166"/>
      <c r="L238" s="166"/>
      <c r="M238" s="167"/>
      <c r="N238" s="163"/>
      <c r="O238" s="187"/>
    </row>
    <row r="239" spans="1:15" s="85" customFormat="1" ht="30" customHeight="1">
      <c r="A239" s="140" t="s">
        <v>452</v>
      </c>
      <c r="B239" s="141" t="s">
        <v>453</v>
      </c>
      <c r="C239" s="142">
        <v>0.1</v>
      </c>
      <c r="D239" s="62" t="s">
        <v>454</v>
      </c>
      <c r="E239" s="62">
        <v>14</v>
      </c>
      <c r="F239" s="62" t="s">
        <v>201</v>
      </c>
      <c r="G239" s="62">
        <v>384</v>
      </c>
      <c r="H239" s="112" t="s">
        <v>61</v>
      </c>
      <c r="I239" s="182">
        <v>30.03</v>
      </c>
      <c r="J239" s="182">
        <v>30.03</v>
      </c>
      <c r="K239" s="182">
        <v>30.03</v>
      </c>
      <c r="L239" s="182">
        <v>30.03</v>
      </c>
      <c r="M239" s="113"/>
      <c r="N239" s="169"/>
      <c r="O239" s="183">
        <v>2007</v>
      </c>
    </row>
    <row r="240" spans="1:15" s="85" customFormat="1" ht="30" customHeight="1">
      <c r="A240" s="89" t="s">
        <v>455</v>
      </c>
      <c r="B240" s="90" t="s">
        <v>456</v>
      </c>
      <c r="C240" s="91">
        <v>0.1</v>
      </c>
      <c r="D240" s="35" t="s">
        <v>457</v>
      </c>
      <c r="E240" s="35">
        <v>16</v>
      </c>
      <c r="F240" s="35" t="s">
        <v>201</v>
      </c>
      <c r="G240" s="35">
        <v>240</v>
      </c>
      <c r="H240" s="112" t="s">
        <v>61</v>
      </c>
      <c r="I240" s="168">
        <v>30.03</v>
      </c>
      <c r="J240" s="182">
        <v>30.03</v>
      </c>
      <c r="K240" s="182">
        <v>30.03</v>
      </c>
      <c r="L240" s="182">
        <v>30.03</v>
      </c>
      <c r="M240" s="86"/>
      <c r="N240" s="169"/>
      <c r="O240" s="72">
        <v>2007</v>
      </c>
    </row>
    <row r="241" spans="1:15" s="85" customFormat="1" ht="30" customHeight="1">
      <c r="A241" s="184" t="s">
        <v>458</v>
      </c>
      <c r="B241" s="185"/>
      <c r="C241" s="163"/>
      <c r="D241" s="163"/>
      <c r="E241" s="163"/>
      <c r="F241" s="163"/>
      <c r="G241" s="163"/>
      <c r="H241" s="164"/>
      <c r="I241" s="186"/>
      <c r="J241" s="166"/>
      <c r="K241" s="166"/>
      <c r="L241" s="166"/>
      <c r="M241" s="167"/>
      <c r="N241" s="163"/>
      <c r="O241" s="187"/>
    </row>
    <row r="242" spans="1:15" s="85" customFormat="1" ht="30" customHeight="1">
      <c r="A242" s="100" t="s">
        <v>459</v>
      </c>
      <c r="B242" s="101" t="s">
        <v>460</v>
      </c>
      <c r="C242" s="102">
        <v>0.1</v>
      </c>
      <c r="D242" s="103" t="s">
        <v>461</v>
      </c>
      <c r="E242" s="103">
        <v>8</v>
      </c>
      <c r="F242" s="103" t="s">
        <v>201</v>
      </c>
      <c r="G242" s="103">
        <v>736</v>
      </c>
      <c r="H242" s="36" t="s">
        <v>61</v>
      </c>
      <c r="I242" s="174">
        <v>50.05</v>
      </c>
      <c r="J242" s="182">
        <v>50.05</v>
      </c>
      <c r="K242" s="182">
        <v>50.05</v>
      </c>
      <c r="L242" s="182">
        <v>50.05</v>
      </c>
      <c r="M242" s="106"/>
      <c r="N242" s="169"/>
      <c r="O242" s="175">
        <v>2007</v>
      </c>
    </row>
    <row r="243" spans="1:15" s="85" customFormat="1" ht="30" customHeight="1">
      <c r="A243" s="191"/>
      <c r="B243" s="192"/>
      <c r="C243" s="193"/>
      <c r="D243" s="193"/>
      <c r="E243" s="193"/>
      <c r="F243" s="194" t="s">
        <v>462</v>
      </c>
      <c r="G243" s="193"/>
      <c r="H243" s="195"/>
      <c r="I243" s="193"/>
      <c r="J243" s="196"/>
      <c r="K243" s="196"/>
      <c r="L243" s="196"/>
      <c r="M243" s="197"/>
      <c r="N243" s="194"/>
      <c r="O243" s="198"/>
    </row>
    <row r="244" spans="1:15" s="85" customFormat="1" ht="30" customHeight="1">
      <c r="A244" s="503" t="s">
        <v>463</v>
      </c>
      <c r="B244" s="503"/>
      <c r="C244" s="203"/>
      <c r="D244" s="203"/>
      <c r="E244" s="203"/>
      <c r="F244" s="203"/>
      <c r="G244" s="203"/>
      <c r="H244" s="164"/>
      <c r="I244" s="203"/>
      <c r="J244" s="166"/>
      <c r="K244" s="166"/>
      <c r="L244" s="166"/>
      <c r="M244" s="167"/>
      <c r="N244" s="163"/>
      <c r="O244" s="187"/>
    </row>
    <row r="245" spans="1:15" s="85" customFormat="1" ht="30" customHeight="1">
      <c r="A245" s="141" t="s">
        <v>464</v>
      </c>
      <c r="B245" s="141" t="s">
        <v>465</v>
      </c>
      <c r="C245" s="142">
        <v>0.1</v>
      </c>
      <c r="D245" s="62" t="s">
        <v>466</v>
      </c>
      <c r="E245" s="62">
        <v>28</v>
      </c>
      <c r="F245" s="62" t="s">
        <v>467</v>
      </c>
      <c r="G245" s="62">
        <v>128</v>
      </c>
      <c r="H245" s="112" t="s">
        <v>419</v>
      </c>
      <c r="I245" s="182">
        <v>20.02</v>
      </c>
      <c r="J245" s="182">
        <v>20.02</v>
      </c>
      <c r="K245" s="182">
        <v>20.02</v>
      </c>
      <c r="L245" s="182">
        <v>20.02</v>
      </c>
      <c r="M245" s="113"/>
      <c r="N245" s="169"/>
      <c r="O245" s="183">
        <v>2009</v>
      </c>
    </row>
    <row r="246" spans="1:15" s="85" customFormat="1" ht="30" customHeight="1">
      <c r="A246" s="89" t="s">
        <v>468</v>
      </c>
      <c r="B246" s="90" t="s">
        <v>469</v>
      </c>
      <c r="C246" s="91">
        <v>0.1</v>
      </c>
      <c r="D246" s="35" t="s">
        <v>470</v>
      </c>
      <c r="E246" s="35">
        <v>28</v>
      </c>
      <c r="F246" s="35" t="s">
        <v>467</v>
      </c>
      <c r="G246" s="35">
        <v>128</v>
      </c>
      <c r="H246" s="112" t="s">
        <v>419</v>
      </c>
      <c r="I246" s="168">
        <v>20.02</v>
      </c>
      <c r="J246" s="182">
        <v>20.02</v>
      </c>
      <c r="K246" s="182">
        <v>20.02</v>
      </c>
      <c r="L246" s="182">
        <v>20.02</v>
      </c>
      <c r="M246" s="86"/>
      <c r="N246" s="169"/>
      <c r="O246" s="72">
        <v>2009</v>
      </c>
    </row>
    <row r="247" spans="1:15" s="85" customFormat="1" ht="30" customHeight="1">
      <c r="A247" s="89" t="s">
        <v>471</v>
      </c>
      <c r="B247" s="90" t="s">
        <v>472</v>
      </c>
      <c r="C247" s="91">
        <v>0.1</v>
      </c>
      <c r="D247" s="35" t="s">
        <v>473</v>
      </c>
      <c r="E247" s="35">
        <v>28</v>
      </c>
      <c r="F247" s="35" t="s">
        <v>467</v>
      </c>
      <c r="G247" s="35">
        <v>128</v>
      </c>
      <c r="H247" s="112" t="s">
        <v>419</v>
      </c>
      <c r="I247" s="168">
        <v>20.02</v>
      </c>
      <c r="J247" s="182">
        <v>20.02</v>
      </c>
      <c r="K247" s="182">
        <v>20.02</v>
      </c>
      <c r="L247" s="182">
        <v>20.02</v>
      </c>
      <c r="M247" s="86"/>
      <c r="N247" s="169"/>
      <c r="O247" s="72">
        <v>2009</v>
      </c>
    </row>
    <row r="248" spans="1:15" s="85" customFormat="1" ht="30" customHeight="1">
      <c r="A248" s="90" t="s">
        <v>474</v>
      </c>
      <c r="B248" s="90" t="s">
        <v>475</v>
      </c>
      <c r="C248" s="91">
        <v>0.1</v>
      </c>
      <c r="D248" s="35" t="s">
        <v>476</v>
      </c>
      <c r="E248" s="35">
        <v>32</v>
      </c>
      <c r="F248" s="35" t="s">
        <v>467</v>
      </c>
      <c r="G248" s="35">
        <v>128</v>
      </c>
      <c r="H248" s="112" t="s">
        <v>419</v>
      </c>
      <c r="I248" s="168">
        <v>20.02</v>
      </c>
      <c r="J248" s="182">
        <v>20.02</v>
      </c>
      <c r="K248" s="182">
        <v>20.02</v>
      </c>
      <c r="L248" s="182">
        <v>20.02</v>
      </c>
      <c r="M248" s="86"/>
      <c r="N248" s="169"/>
      <c r="O248" s="72">
        <v>2009</v>
      </c>
    </row>
    <row r="249" spans="1:15" s="85" customFormat="1" ht="30" customHeight="1">
      <c r="A249" s="89" t="s">
        <v>477</v>
      </c>
      <c r="B249" s="90" t="s">
        <v>478</v>
      </c>
      <c r="C249" s="91">
        <v>0.1</v>
      </c>
      <c r="D249" s="35" t="s">
        <v>479</v>
      </c>
      <c r="E249" s="35">
        <v>32</v>
      </c>
      <c r="F249" s="35" t="s">
        <v>467</v>
      </c>
      <c r="G249" s="35">
        <v>128</v>
      </c>
      <c r="H249" s="112" t="s">
        <v>419</v>
      </c>
      <c r="I249" s="168">
        <v>20.02</v>
      </c>
      <c r="J249" s="182">
        <v>20.02</v>
      </c>
      <c r="K249" s="182">
        <v>20.02</v>
      </c>
      <c r="L249" s="182">
        <v>20.02</v>
      </c>
      <c r="M249" s="86"/>
      <c r="N249" s="169"/>
      <c r="O249" s="72">
        <v>2009</v>
      </c>
    </row>
    <row r="250" spans="1:15" s="85" customFormat="1" ht="30" customHeight="1">
      <c r="A250" s="101" t="s">
        <v>480</v>
      </c>
      <c r="B250" s="101" t="s">
        <v>481</v>
      </c>
      <c r="C250" s="102">
        <v>0.1</v>
      </c>
      <c r="D250" s="103" t="s">
        <v>482</v>
      </c>
      <c r="E250" s="103">
        <v>36</v>
      </c>
      <c r="F250" s="103" t="s">
        <v>467</v>
      </c>
      <c r="G250" s="103">
        <v>128</v>
      </c>
      <c r="H250" s="112" t="s">
        <v>419</v>
      </c>
      <c r="I250" s="174">
        <v>20.02</v>
      </c>
      <c r="J250" s="182">
        <v>20.02</v>
      </c>
      <c r="K250" s="182">
        <v>20.02</v>
      </c>
      <c r="L250" s="182">
        <v>20.02</v>
      </c>
      <c r="M250" s="106"/>
      <c r="N250" s="169"/>
      <c r="O250" s="175">
        <v>2008</v>
      </c>
    </row>
    <row r="251" spans="1:15" s="85" customFormat="1" ht="30" customHeight="1">
      <c r="A251" s="32"/>
      <c r="B251" s="146"/>
      <c r="C251" s="204"/>
      <c r="D251" s="204"/>
      <c r="E251" s="204"/>
      <c r="F251" s="204" t="s">
        <v>483</v>
      </c>
      <c r="G251" s="204"/>
      <c r="H251" s="205"/>
      <c r="I251" s="206"/>
      <c r="J251" s="207"/>
      <c r="K251" s="207"/>
      <c r="L251" s="207"/>
      <c r="M251" s="208"/>
      <c r="N251" s="204"/>
      <c r="O251" s="209"/>
    </row>
    <row r="252" spans="1:15" s="85" customFormat="1" ht="30" customHeight="1">
      <c r="A252" s="140" t="s">
        <v>484</v>
      </c>
      <c r="B252" s="141" t="s">
        <v>485</v>
      </c>
      <c r="C252" s="142">
        <v>0.1</v>
      </c>
      <c r="D252" s="62" t="s">
        <v>486</v>
      </c>
      <c r="E252" s="62">
        <v>14</v>
      </c>
      <c r="F252" s="62" t="s">
        <v>201</v>
      </c>
      <c r="G252" s="62">
        <v>336</v>
      </c>
      <c r="H252" s="112" t="s">
        <v>61</v>
      </c>
      <c r="I252" s="182">
        <v>30.03</v>
      </c>
      <c r="J252" s="182">
        <v>30.03</v>
      </c>
      <c r="K252" s="182">
        <v>30.03</v>
      </c>
      <c r="L252" s="182">
        <v>30.03</v>
      </c>
      <c r="M252" s="86"/>
      <c r="N252" s="41"/>
      <c r="O252" s="183">
        <v>2008</v>
      </c>
    </row>
  </sheetData>
  <sheetProtection/>
  <mergeCells count="33">
    <mergeCell ref="A244:B244"/>
    <mergeCell ref="A159:O159"/>
    <mergeCell ref="A188:O188"/>
    <mergeCell ref="A169:O169"/>
    <mergeCell ref="A186:O186"/>
    <mergeCell ref="A139:O139"/>
    <mergeCell ref="A146:O146"/>
    <mergeCell ref="A150:O150"/>
    <mergeCell ref="A155:O155"/>
    <mergeCell ref="A202:O202"/>
    <mergeCell ref="A206:O206"/>
    <mergeCell ref="A157:O157"/>
    <mergeCell ref="A133:O133"/>
    <mergeCell ref="H2:K2"/>
    <mergeCell ref="G3:K3"/>
    <mergeCell ref="G4:K4"/>
    <mergeCell ref="G6:K6"/>
    <mergeCell ref="D8:K8"/>
    <mergeCell ref="G5:K5"/>
    <mergeCell ref="A57:B57"/>
    <mergeCell ref="A75:B75"/>
    <mergeCell ref="A111:O111"/>
    <mergeCell ref="D9:K9"/>
    <mergeCell ref="A18:O18"/>
    <mergeCell ref="A20:O20"/>
    <mergeCell ref="A83:O83"/>
    <mergeCell ref="A16:O16"/>
    <mergeCell ref="A132:O132"/>
    <mergeCell ref="A113:O113"/>
    <mergeCell ref="A115:O115"/>
    <mergeCell ref="A118:O118"/>
    <mergeCell ref="A127:O127"/>
    <mergeCell ref="A130:O130"/>
  </mergeCells>
  <hyperlinks>
    <hyperlink ref="G5" r:id="rId1" display="http://www.facebook.com/idmisale"/>
    <hyperlink ref="G6" r:id="rId2" display="https://twitter.com/IDMISale"/>
    <hyperlink ref="B5" r:id="rId3" display="www.idmkniga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agacheva</dc:creator>
  <cp:keywords/>
  <dc:description/>
  <cp:lastModifiedBy>Lera</cp:lastModifiedBy>
  <dcterms:created xsi:type="dcterms:W3CDTF">2012-04-13T07:33:21Z</dcterms:created>
  <dcterms:modified xsi:type="dcterms:W3CDTF">2012-07-09T19:24:02Z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