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реквизиты" sheetId="1" r:id="rId1"/>
    <sheet name="Лист1" sheetId="2" r:id="rId2"/>
  </sheets>
  <definedNames>
    <definedName name="_xlnm._FilterDatabase" localSheetId="1" hidden="1">'Лист1'!$A$1:$J$56</definedName>
  </definedNames>
  <calcPr fullCalcOnLoad="1" refMode="R1C1"/>
</workbook>
</file>

<file path=xl/sharedStrings.xml><?xml version="1.0" encoding="utf-8"?>
<sst xmlns="http://schemas.openxmlformats.org/spreadsheetml/2006/main" count="308" uniqueCount="129">
  <si>
    <t>Ornamento</t>
  </si>
  <si>
    <t>Цвет</t>
  </si>
  <si>
    <t>Lana 120</t>
  </si>
  <si>
    <t>IM1D398870 Fiocco di neve</t>
  </si>
  <si>
    <t>Attiva 40</t>
  </si>
  <si>
    <t>IMD33869 Fiocco di neve</t>
  </si>
  <si>
    <t>BD34026</t>
  </si>
  <si>
    <t>evgnij</t>
  </si>
  <si>
    <t>camoscio</t>
  </si>
  <si>
    <t xml:space="preserve">bianco    </t>
  </si>
  <si>
    <t>Цена</t>
  </si>
  <si>
    <t>M01</t>
  </si>
  <si>
    <t xml:space="preserve">IM1D31816 Ornamento         </t>
  </si>
  <si>
    <t>VETRA</t>
  </si>
  <si>
    <t>Лаайлаа</t>
  </si>
  <si>
    <t>turchino</t>
  </si>
  <si>
    <t xml:space="preserve">  BU34100 Occasione</t>
  </si>
  <si>
    <t xml:space="preserve">bordo   </t>
  </si>
  <si>
    <t>Elena1975</t>
  </si>
  <si>
    <t>BU34001</t>
  </si>
  <si>
    <t>BD37025</t>
  </si>
  <si>
    <t xml:space="preserve">lavanda    </t>
  </si>
  <si>
    <t xml:space="preserve">nero   </t>
  </si>
  <si>
    <t>Lana Merinos</t>
  </si>
  <si>
    <t>M04</t>
  </si>
  <si>
    <t>MI3321c007</t>
  </si>
  <si>
    <t>MI3321c006</t>
  </si>
  <si>
    <t>Размер</t>
  </si>
  <si>
    <t>Riva</t>
  </si>
  <si>
    <t>Носки</t>
  </si>
  <si>
    <t xml:space="preserve">Артикул </t>
  </si>
  <si>
    <t>MALEMI</t>
  </si>
  <si>
    <t>INСANTO</t>
  </si>
  <si>
    <t>BD35005</t>
  </si>
  <si>
    <t xml:space="preserve">IM1D21814 Ornamento         </t>
  </si>
  <si>
    <t>m7778</t>
  </si>
  <si>
    <t>bianco</t>
  </si>
  <si>
    <t>NNElena</t>
  </si>
  <si>
    <t>BD33034</t>
  </si>
  <si>
    <t>Model Up 40 (SS по 80)</t>
  </si>
  <si>
    <t>ОЛЬГАЕЛ</t>
  </si>
  <si>
    <t>IM1D32789 Frutti</t>
  </si>
  <si>
    <t>Fiocco di neve</t>
  </si>
  <si>
    <t>caramello</t>
  </si>
  <si>
    <t>Ласточка</t>
  </si>
  <si>
    <t>ТМ</t>
  </si>
  <si>
    <t>FILADORO</t>
  </si>
  <si>
    <t>MI3521c006 Sparta</t>
  </si>
  <si>
    <t>KATALINA</t>
  </si>
  <si>
    <t>BD33003</t>
  </si>
  <si>
    <t xml:space="preserve">Dinamic 40 (по 70шт.)      Dinamic 40 (по 70шт.) </t>
  </si>
  <si>
    <t>BD33004</t>
  </si>
  <si>
    <t>Cotton Wool 100</t>
  </si>
  <si>
    <t>nero</t>
  </si>
  <si>
    <t>GOLDEN LEDY</t>
  </si>
  <si>
    <t>Выберите раздел</t>
  </si>
  <si>
    <t>Колготки</t>
  </si>
  <si>
    <t>IBD33046 Brina</t>
  </si>
  <si>
    <t>BD33017</t>
  </si>
  <si>
    <t>Frutti</t>
  </si>
  <si>
    <t>BD33013</t>
  </si>
  <si>
    <t xml:space="preserve">MD33110c722 Paterno safari </t>
  </si>
  <si>
    <t xml:space="preserve">INNAMORE </t>
  </si>
  <si>
    <t>Merletto</t>
  </si>
  <si>
    <t>IM1D22815 Ornamento</t>
  </si>
  <si>
    <t>daino</t>
  </si>
  <si>
    <t>OMSA</t>
  </si>
  <si>
    <t>IM1D37816 Ornamento</t>
  </si>
  <si>
    <t xml:space="preserve">amaranto    </t>
  </si>
  <si>
    <t xml:space="preserve">blu    </t>
  </si>
  <si>
    <t>muratik81</t>
  </si>
  <si>
    <t>BD33127</t>
  </si>
  <si>
    <t>BU34101</t>
  </si>
  <si>
    <t xml:space="preserve">BU34002Q        </t>
  </si>
  <si>
    <t>BD33066</t>
  </si>
  <si>
    <t>BD32004</t>
  </si>
  <si>
    <t xml:space="preserve">BU33002     BU33002           </t>
  </si>
  <si>
    <t>Nataly72</t>
  </si>
  <si>
    <t>beige</t>
  </si>
  <si>
    <t xml:space="preserve">IPD415006 Vento   </t>
  </si>
  <si>
    <t>MD241c001 Merletto</t>
  </si>
  <si>
    <t>сумма</t>
  </si>
  <si>
    <t xml:space="preserve">&lt;&gt;    </t>
  </si>
  <si>
    <t>BD31079</t>
  </si>
  <si>
    <t>IMD33887 Delicatezza</t>
  </si>
  <si>
    <t>НИК</t>
  </si>
  <si>
    <t>&lt;&gt;</t>
  </si>
  <si>
    <t>BD31073</t>
  </si>
  <si>
    <t>BD37003</t>
  </si>
  <si>
    <t>violet</t>
  </si>
  <si>
    <t>Белье</t>
  </si>
  <si>
    <t>MI3521c007</t>
  </si>
  <si>
    <t>MI3521c006</t>
  </si>
  <si>
    <t xml:space="preserve">nero    </t>
  </si>
  <si>
    <t>BD31121</t>
  </si>
  <si>
    <t>BD 33120</t>
  </si>
  <si>
    <t>BD 35001</t>
  </si>
  <si>
    <t xml:space="preserve">BD 35009 </t>
  </si>
  <si>
    <t xml:space="preserve">BD 35027 </t>
  </si>
  <si>
    <t xml:space="preserve">bd33058 </t>
  </si>
  <si>
    <t xml:space="preserve"> -/-</t>
  </si>
  <si>
    <t xml:space="preserve"> bianco</t>
  </si>
  <si>
    <t>celest</t>
  </si>
  <si>
    <t xml:space="preserve"> rose</t>
  </si>
  <si>
    <t>Кол-во</t>
  </si>
  <si>
    <t>ЦР</t>
  </si>
  <si>
    <t>Альфа</t>
  </si>
  <si>
    <t>Наименование получателя: Клепикова Надежда Рашидовна</t>
  </si>
  <si>
    <t>р/сч 40817810807000021363</t>
  </si>
  <si>
    <t>ОАО "Альфа-Банк" Москва</t>
  </si>
  <si>
    <t>к/сч 30101810200000000593</t>
  </si>
  <si>
    <t>БИК 044525593</t>
  </si>
  <si>
    <t>ИНН 7728168971</t>
  </si>
  <si>
    <t>КПП 775001001</t>
  </si>
  <si>
    <t>Номер карты 5486736929621176</t>
  </si>
  <si>
    <t>Сбер</t>
  </si>
  <si>
    <t>Клепикова Надежда Рашидовна</t>
  </si>
  <si>
    <t>р/сч  40817810042161001115/54 (если перечислять альфа-кликом или через другой любой банк последние 54 не надо указывать)</t>
  </si>
  <si>
    <t>Волго-Вятский Банк АКСБ РФ Дзержинское отделение 4342/0068</t>
  </si>
  <si>
    <t>к/сч 30101810900000000603</t>
  </si>
  <si>
    <t>БИК 042202603</t>
  </si>
  <si>
    <t>ИНН 7707083893</t>
  </si>
  <si>
    <t>КПП 524902001</t>
  </si>
  <si>
    <r>
      <t xml:space="preserve">номер карты </t>
    </r>
    <r>
      <rPr>
        <b/>
        <sz val="12"/>
        <rFont val="Courier New"/>
        <family val="3"/>
      </rPr>
      <t xml:space="preserve">639002429005921345 срок действия карты 02/14 </t>
    </r>
  </si>
  <si>
    <t xml:space="preserve">Карта Maestro </t>
  </si>
  <si>
    <t>!!! Назначение платежа строго</t>
  </si>
  <si>
    <t>ПОПОЛНЕНИЕ СЧЕТА</t>
  </si>
  <si>
    <t>ИТОГО К ОПЛАТЕ</t>
  </si>
  <si>
    <t>ИТОГО с оргсбором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</si>
</sst>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Border="1" applyAlignment="1">
      <alignment vertical="center"/>
    </xf>
    <xf numFmtId="9" fontId="1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FF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:A25"/>
    </sheetView>
  </sheetViews>
  <sheetFormatPr defaultColWidth="9.140625" defaultRowHeight="12.75"/>
  <sheetData>
    <row r="1" ht="15.75">
      <c r="A1" s="6" t="s">
        <v>106</v>
      </c>
    </row>
    <row r="2" ht="15.75">
      <c r="A2" s="6" t="s">
        <v>107</v>
      </c>
    </row>
    <row r="3" ht="15.75">
      <c r="A3" s="6" t="s">
        <v>108</v>
      </c>
    </row>
    <row r="4" ht="15.75">
      <c r="A4" s="6" t="s">
        <v>109</v>
      </c>
    </row>
    <row r="5" ht="15.75">
      <c r="A5" s="6" t="s">
        <v>110</v>
      </c>
    </row>
    <row r="6" ht="15.75">
      <c r="A6" s="6" t="s">
        <v>111</v>
      </c>
    </row>
    <row r="7" ht="15.75">
      <c r="A7" s="6" t="s">
        <v>112</v>
      </c>
    </row>
    <row r="8" ht="15.75">
      <c r="A8" s="6" t="s">
        <v>113</v>
      </c>
    </row>
    <row r="9" ht="15.75">
      <c r="A9" s="6" t="s">
        <v>114</v>
      </c>
    </row>
    <row r="10" ht="15.75">
      <c r="A10" s="6"/>
    </row>
    <row r="11" ht="15.75">
      <c r="A11" s="6"/>
    </row>
    <row r="12" ht="16.5">
      <c r="A12" s="7" t="s">
        <v>115</v>
      </c>
    </row>
    <row r="13" ht="16.5">
      <c r="A13" s="7" t="s">
        <v>116</v>
      </c>
    </row>
    <row r="14" ht="13.5">
      <c r="A14" s="8" t="s">
        <v>117</v>
      </c>
    </row>
    <row r="15" ht="13.5">
      <c r="A15" s="8" t="s">
        <v>118</v>
      </c>
    </row>
    <row r="16" ht="13.5">
      <c r="A16" s="8" t="s">
        <v>119</v>
      </c>
    </row>
    <row r="17" ht="13.5">
      <c r="A17" s="8" t="s">
        <v>120</v>
      </c>
    </row>
    <row r="18" ht="13.5">
      <c r="A18" s="8" t="s">
        <v>121</v>
      </c>
    </row>
    <row r="19" ht="13.5">
      <c r="A19" s="8" t="s">
        <v>122</v>
      </c>
    </row>
    <row r="20" ht="16.5">
      <c r="A20" s="8" t="s">
        <v>123</v>
      </c>
    </row>
    <row r="21" ht="15.75">
      <c r="A21" s="9" t="s">
        <v>124</v>
      </c>
    </row>
    <row r="22" ht="15.75">
      <c r="A22" s="6"/>
    </row>
    <row r="23" ht="15.75">
      <c r="A23" s="6"/>
    </row>
    <row r="24" ht="15.75">
      <c r="A24" s="10" t="s">
        <v>125</v>
      </c>
    </row>
    <row r="25" ht="15.75">
      <c r="A25" s="10" t="s">
        <v>126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ySplit="1" topLeftCell="BM23" activePane="bottomLeft" state="frozen"/>
      <selection pane="topLeft" activeCell="A1" sqref="A1"/>
      <selection pane="bottomLeft" activeCell="K1" sqref="K1:L16384"/>
    </sheetView>
  </sheetViews>
  <sheetFormatPr defaultColWidth="17.140625" defaultRowHeight="12.75" customHeight="1"/>
  <cols>
    <col min="1" max="2" width="17.140625" style="0" customWidth="1"/>
    <col min="3" max="3" width="17.28125" style="0" bestFit="1" customWidth="1"/>
    <col min="4" max="4" width="14.28125" style="0" bestFit="1" customWidth="1"/>
    <col min="5" max="5" width="8.00390625" style="0" bestFit="1" customWidth="1"/>
    <col min="6" max="6" width="12.8515625" style="0" bestFit="1" customWidth="1"/>
    <col min="7" max="7" width="7.00390625" style="0" bestFit="1" customWidth="1"/>
    <col min="8" max="8" width="7.28125" style="0" bestFit="1" customWidth="1"/>
    <col min="9" max="9" width="7.57421875" style="0" bestFit="1" customWidth="1"/>
    <col min="10" max="10" width="5.00390625" style="0" bestFit="1" customWidth="1"/>
    <col min="11" max="17" width="17.140625" style="0" customWidth="1"/>
  </cols>
  <sheetData>
    <row r="1" spans="1:10" ht="25.5">
      <c r="A1" s="1" t="s">
        <v>85</v>
      </c>
      <c r="B1" s="1" t="s">
        <v>55</v>
      </c>
      <c r="C1" s="1" t="s">
        <v>30</v>
      </c>
      <c r="D1" s="1" t="s">
        <v>45</v>
      </c>
      <c r="E1" s="1" t="s">
        <v>27</v>
      </c>
      <c r="F1" s="1" t="s">
        <v>1</v>
      </c>
      <c r="G1" s="1" t="s">
        <v>10</v>
      </c>
      <c r="H1" s="1" t="s">
        <v>104</v>
      </c>
      <c r="I1" s="1" t="s">
        <v>81</v>
      </c>
      <c r="J1" s="5">
        <v>0.12</v>
      </c>
    </row>
    <row r="2" spans="1:10" ht="12.75">
      <c r="A2" s="2" t="s">
        <v>18</v>
      </c>
      <c r="B2" s="2" t="s">
        <v>56</v>
      </c>
      <c r="C2" s="2" t="s">
        <v>23</v>
      </c>
      <c r="D2" s="2" t="s">
        <v>46</v>
      </c>
      <c r="E2" s="2">
        <v>4</v>
      </c>
      <c r="F2" s="2" t="s">
        <v>53</v>
      </c>
      <c r="G2" s="2">
        <v>380.26</v>
      </c>
      <c r="H2" s="2">
        <v>4</v>
      </c>
      <c r="I2" s="2">
        <f aca="true" t="shared" si="0" ref="I2:I33">G2*H2</f>
        <v>1521.04</v>
      </c>
      <c r="J2" s="4">
        <f>I2*1.12</f>
        <v>1703.5648</v>
      </c>
    </row>
    <row r="3" spans="1:10" ht="12.75">
      <c r="A3" s="2" t="s">
        <v>18</v>
      </c>
      <c r="B3" s="2" t="s">
        <v>56</v>
      </c>
      <c r="C3" s="2" t="s">
        <v>23</v>
      </c>
      <c r="D3" s="2" t="s">
        <v>46</v>
      </c>
      <c r="E3" s="2">
        <v>3</v>
      </c>
      <c r="F3" s="2" t="s">
        <v>53</v>
      </c>
      <c r="G3" s="2">
        <v>380.26</v>
      </c>
      <c r="H3" s="2">
        <v>2</v>
      </c>
      <c r="I3" s="2">
        <f t="shared" si="0"/>
        <v>760.52</v>
      </c>
      <c r="J3" s="4">
        <f aca="true" t="shared" si="1" ref="J3:J56">I3*1.12</f>
        <v>851.7824</v>
      </c>
    </row>
    <row r="4" spans="1:10" ht="12.75">
      <c r="A4" s="2" t="s">
        <v>18</v>
      </c>
      <c r="B4" s="2" t="s">
        <v>56</v>
      </c>
      <c r="C4" s="2" t="s">
        <v>52</v>
      </c>
      <c r="D4" s="2" t="s">
        <v>46</v>
      </c>
      <c r="E4" s="2">
        <v>5</v>
      </c>
      <c r="F4" s="2" t="s">
        <v>53</v>
      </c>
      <c r="G4" s="2">
        <v>346.4</v>
      </c>
      <c r="H4" s="2">
        <v>1</v>
      </c>
      <c r="I4" s="2">
        <f t="shared" si="0"/>
        <v>346.4</v>
      </c>
      <c r="J4" s="4">
        <f t="shared" si="1"/>
        <v>387.968</v>
      </c>
    </row>
    <row r="5" spans="1:10" ht="12.75">
      <c r="A5" s="2" t="s">
        <v>18</v>
      </c>
      <c r="B5" s="2" t="s">
        <v>56</v>
      </c>
      <c r="C5" s="2" t="s">
        <v>2</v>
      </c>
      <c r="D5" s="2" t="s">
        <v>46</v>
      </c>
      <c r="E5" s="2">
        <v>4</v>
      </c>
      <c r="F5" s="2" t="s">
        <v>53</v>
      </c>
      <c r="G5" s="2">
        <v>330.65</v>
      </c>
      <c r="H5" s="2">
        <v>1</v>
      </c>
      <c r="I5" s="2">
        <f t="shared" si="0"/>
        <v>330.65</v>
      </c>
      <c r="J5" s="4">
        <f t="shared" si="1"/>
        <v>370.32800000000003</v>
      </c>
    </row>
    <row r="6" spans="1:10" ht="12.75">
      <c r="A6" s="2" t="s">
        <v>18</v>
      </c>
      <c r="B6" s="2" t="s">
        <v>29</v>
      </c>
      <c r="C6" s="2" t="s">
        <v>11</v>
      </c>
      <c r="D6" s="2" t="s">
        <v>31</v>
      </c>
      <c r="E6" s="2">
        <v>3</v>
      </c>
      <c r="F6" s="2" t="s">
        <v>53</v>
      </c>
      <c r="G6" s="2">
        <v>61.99</v>
      </c>
      <c r="H6" s="2">
        <v>5</v>
      </c>
      <c r="I6" s="2">
        <f t="shared" si="0"/>
        <v>309.95</v>
      </c>
      <c r="J6" s="4">
        <f t="shared" si="1"/>
        <v>347.144</v>
      </c>
    </row>
    <row r="7" spans="1:10" ht="12.75">
      <c r="A7" s="2" t="s">
        <v>18</v>
      </c>
      <c r="B7" s="2" t="s">
        <v>29</v>
      </c>
      <c r="C7" s="2" t="s">
        <v>24</v>
      </c>
      <c r="D7" s="2" t="s">
        <v>31</v>
      </c>
      <c r="E7" s="2">
        <v>3</v>
      </c>
      <c r="F7" s="2" t="s">
        <v>78</v>
      </c>
      <c r="G7" s="2">
        <v>59.99</v>
      </c>
      <c r="H7" s="2">
        <v>5</v>
      </c>
      <c r="I7" s="2">
        <f t="shared" si="0"/>
        <v>299.95</v>
      </c>
      <c r="J7" s="4">
        <f t="shared" si="1"/>
        <v>335.944</v>
      </c>
    </row>
    <row r="8" spans="1:10" ht="25.5">
      <c r="A8" s="2" t="s">
        <v>7</v>
      </c>
      <c r="B8" s="2" t="s">
        <v>90</v>
      </c>
      <c r="C8" s="2" t="s">
        <v>61</v>
      </c>
      <c r="D8" s="2" t="s">
        <v>32</v>
      </c>
      <c r="E8" s="2">
        <v>2</v>
      </c>
      <c r="F8" s="2" t="s">
        <v>86</v>
      </c>
      <c r="G8" s="2">
        <v>69.19</v>
      </c>
      <c r="H8" s="2">
        <v>1</v>
      </c>
      <c r="I8" s="2">
        <f t="shared" si="0"/>
        <v>69.19</v>
      </c>
      <c r="J8" s="4">
        <f t="shared" si="1"/>
        <v>77.4928</v>
      </c>
    </row>
    <row r="9" spans="1:10" ht="25.5">
      <c r="A9" s="2" t="s">
        <v>7</v>
      </c>
      <c r="B9" s="2" t="s">
        <v>90</v>
      </c>
      <c r="C9" s="2" t="s">
        <v>67</v>
      </c>
      <c r="D9" s="2" t="s">
        <v>32</v>
      </c>
      <c r="E9" s="2">
        <v>2</v>
      </c>
      <c r="F9" s="2" t="s">
        <v>82</v>
      </c>
      <c r="G9" s="2">
        <v>98</v>
      </c>
      <c r="H9" s="2">
        <v>1</v>
      </c>
      <c r="I9" s="2">
        <f t="shared" si="0"/>
        <v>98</v>
      </c>
      <c r="J9" s="4">
        <f t="shared" si="1"/>
        <v>109.76</v>
      </c>
    </row>
    <row r="10" spans="1:10" ht="25.5">
      <c r="A10" s="2" t="s">
        <v>7</v>
      </c>
      <c r="B10" s="2" t="s">
        <v>90</v>
      </c>
      <c r="C10" s="2" t="s">
        <v>84</v>
      </c>
      <c r="D10" s="2" t="s">
        <v>62</v>
      </c>
      <c r="E10" s="2">
        <v>2</v>
      </c>
      <c r="F10" s="2" t="s">
        <v>82</v>
      </c>
      <c r="G10" s="2">
        <v>200.78</v>
      </c>
      <c r="H10" s="2">
        <v>1</v>
      </c>
      <c r="I10" s="2">
        <f t="shared" si="0"/>
        <v>200.78</v>
      </c>
      <c r="J10" s="4">
        <f t="shared" si="1"/>
        <v>224.8736</v>
      </c>
    </row>
    <row r="11" spans="1:10" ht="38.25">
      <c r="A11" s="2" t="s">
        <v>7</v>
      </c>
      <c r="B11" s="2" t="s">
        <v>90</v>
      </c>
      <c r="C11" s="2" t="s">
        <v>34</v>
      </c>
      <c r="D11" s="2" t="s">
        <v>62</v>
      </c>
      <c r="E11" s="2">
        <v>2</v>
      </c>
      <c r="F11" s="2" t="s">
        <v>82</v>
      </c>
      <c r="G11" s="2">
        <v>272.71</v>
      </c>
      <c r="H11" s="2">
        <v>1</v>
      </c>
      <c r="I11" s="2">
        <f t="shared" si="0"/>
        <v>272.71</v>
      </c>
      <c r="J11" s="4">
        <f t="shared" si="1"/>
        <v>305.4352</v>
      </c>
    </row>
    <row r="12" spans="1:10" ht="38.25">
      <c r="A12" s="2" t="s">
        <v>7</v>
      </c>
      <c r="B12" s="2" t="s">
        <v>90</v>
      </c>
      <c r="C12" s="2" t="s">
        <v>12</v>
      </c>
      <c r="D12" s="2" t="s">
        <v>62</v>
      </c>
      <c r="E12" s="2">
        <v>2</v>
      </c>
      <c r="F12" s="2" t="s">
        <v>82</v>
      </c>
      <c r="G12" s="2">
        <v>76.87</v>
      </c>
      <c r="H12" s="2">
        <v>1</v>
      </c>
      <c r="I12" s="2">
        <f t="shared" si="0"/>
        <v>76.87</v>
      </c>
      <c r="J12" s="4">
        <f t="shared" si="1"/>
        <v>86.09440000000001</v>
      </c>
    </row>
    <row r="13" spans="1:10" ht="25.5">
      <c r="A13" s="2" t="s">
        <v>48</v>
      </c>
      <c r="B13" s="2" t="s">
        <v>90</v>
      </c>
      <c r="C13" s="2" t="s">
        <v>16</v>
      </c>
      <c r="D13" s="2" t="s">
        <v>62</v>
      </c>
      <c r="E13" s="2">
        <v>4</v>
      </c>
      <c r="F13" s="2" t="s">
        <v>68</v>
      </c>
      <c r="G13" s="2">
        <v>108.46</v>
      </c>
      <c r="H13" s="2">
        <v>1</v>
      </c>
      <c r="I13" s="2">
        <f t="shared" si="0"/>
        <v>108.46</v>
      </c>
      <c r="J13" s="4">
        <f t="shared" si="1"/>
        <v>121.4752</v>
      </c>
    </row>
    <row r="14" spans="1:10" ht="12.75">
      <c r="A14" s="2" t="s">
        <v>48</v>
      </c>
      <c r="B14" s="2" t="s">
        <v>90</v>
      </c>
      <c r="C14" s="2" t="s">
        <v>72</v>
      </c>
      <c r="D14" s="2" t="s">
        <v>62</v>
      </c>
      <c r="E14" s="2">
        <v>4</v>
      </c>
      <c r="F14" s="2" t="s">
        <v>69</v>
      </c>
      <c r="G14" s="2">
        <v>108.46</v>
      </c>
      <c r="H14" s="2">
        <v>1</v>
      </c>
      <c r="I14" s="2">
        <f t="shared" si="0"/>
        <v>108.46</v>
      </c>
      <c r="J14" s="4">
        <f t="shared" si="1"/>
        <v>121.4752</v>
      </c>
    </row>
    <row r="15" spans="1:10" ht="12.75">
      <c r="A15" s="2" t="s">
        <v>48</v>
      </c>
      <c r="B15" s="2" t="s">
        <v>90</v>
      </c>
      <c r="C15" s="2" t="s">
        <v>49</v>
      </c>
      <c r="D15" s="2" t="s">
        <v>32</v>
      </c>
      <c r="E15" s="2">
        <v>4</v>
      </c>
      <c r="F15" s="2" t="s">
        <v>9</v>
      </c>
      <c r="G15" s="2">
        <v>85.9</v>
      </c>
      <c r="H15" s="2">
        <v>1</v>
      </c>
      <c r="I15" s="2">
        <f t="shared" si="0"/>
        <v>85.9</v>
      </c>
      <c r="J15" s="4">
        <f t="shared" si="1"/>
        <v>96.20800000000001</v>
      </c>
    </row>
    <row r="16" spans="1:10" ht="12.75">
      <c r="A16" s="2" t="s">
        <v>48</v>
      </c>
      <c r="B16" s="2" t="s">
        <v>90</v>
      </c>
      <c r="C16" s="2" t="s">
        <v>60</v>
      </c>
      <c r="D16" s="2" t="s">
        <v>32</v>
      </c>
      <c r="E16" s="2">
        <v>4</v>
      </c>
      <c r="F16" s="2" t="s">
        <v>93</v>
      </c>
      <c r="G16" s="2">
        <v>94.88</v>
      </c>
      <c r="H16" s="2">
        <v>1</v>
      </c>
      <c r="I16" s="2">
        <f t="shared" si="0"/>
        <v>94.88</v>
      </c>
      <c r="J16" s="4">
        <f t="shared" si="1"/>
        <v>106.2656</v>
      </c>
    </row>
    <row r="17" spans="1:10" ht="12.75">
      <c r="A17" s="2" t="s">
        <v>48</v>
      </c>
      <c r="B17" s="2" t="s">
        <v>90</v>
      </c>
      <c r="C17" s="2" t="s">
        <v>51</v>
      </c>
      <c r="D17" s="2" t="s">
        <v>32</v>
      </c>
      <c r="E17" s="2">
        <v>5</v>
      </c>
      <c r="F17" s="2" t="s">
        <v>53</v>
      </c>
      <c r="G17" s="2">
        <v>97.96</v>
      </c>
      <c r="H17" s="2">
        <v>1</v>
      </c>
      <c r="I17" s="2">
        <f t="shared" si="0"/>
        <v>97.96</v>
      </c>
      <c r="J17" s="4">
        <f t="shared" si="1"/>
        <v>109.71520000000001</v>
      </c>
    </row>
    <row r="18" spans="1:10" ht="12.75">
      <c r="A18" s="2" t="s">
        <v>48</v>
      </c>
      <c r="B18" s="2" t="s">
        <v>90</v>
      </c>
      <c r="C18" s="2" t="s">
        <v>51</v>
      </c>
      <c r="D18" s="2" t="s">
        <v>32</v>
      </c>
      <c r="E18" s="2">
        <v>4</v>
      </c>
      <c r="F18" s="2" t="s">
        <v>9</v>
      </c>
      <c r="G18" s="2">
        <v>97.96</v>
      </c>
      <c r="H18" s="2">
        <v>1</v>
      </c>
      <c r="I18" s="2">
        <f t="shared" si="0"/>
        <v>97.96</v>
      </c>
      <c r="J18" s="4">
        <f t="shared" si="1"/>
        <v>109.71520000000001</v>
      </c>
    </row>
    <row r="19" spans="1:10" ht="12.75">
      <c r="A19" s="2" t="s">
        <v>48</v>
      </c>
      <c r="B19" s="2" t="s">
        <v>90</v>
      </c>
      <c r="C19" s="2" t="s">
        <v>75</v>
      </c>
      <c r="D19" s="2" t="s">
        <v>32</v>
      </c>
      <c r="E19" s="2">
        <v>4</v>
      </c>
      <c r="F19" s="2" t="s">
        <v>9</v>
      </c>
      <c r="G19" s="2">
        <v>93.5</v>
      </c>
      <c r="H19" s="2">
        <v>1</v>
      </c>
      <c r="I19" s="2">
        <f t="shared" si="0"/>
        <v>93.5</v>
      </c>
      <c r="J19" s="4">
        <f t="shared" si="1"/>
        <v>104.72000000000001</v>
      </c>
    </row>
    <row r="20" spans="1:10" ht="12.75">
      <c r="A20" s="2" t="s">
        <v>48</v>
      </c>
      <c r="B20" s="2" t="s">
        <v>90</v>
      </c>
      <c r="C20" s="2" t="s">
        <v>57</v>
      </c>
      <c r="D20" s="2" t="s">
        <v>32</v>
      </c>
      <c r="E20" s="2">
        <v>3</v>
      </c>
      <c r="F20" s="2" t="s">
        <v>93</v>
      </c>
      <c r="G20" s="2">
        <v>78.26</v>
      </c>
      <c r="H20" s="2">
        <v>1</v>
      </c>
      <c r="I20" s="2">
        <f t="shared" si="0"/>
        <v>78.26</v>
      </c>
      <c r="J20" s="4">
        <f t="shared" si="1"/>
        <v>87.65120000000002</v>
      </c>
    </row>
    <row r="21" spans="1:10" ht="12.75">
      <c r="A21" s="2" t="s">
        <v>48</v>
      </c>
      <c r="B21" s="2" t="s">
        <v>90</v>
      </c>
      <c r="C21" s="2" t="s">
        <v>83</v>
      </c>
      <c r="D21" s="2" t="s">
        <v>32</v>
      </c>
      <c r="E21" s="2">
        <v>3</v>
      </c>
      <c r="F21" s="2" t="s">
        <v>53</v>
      </c>
      <c r="G21" s="2">
        <v>40</v>
      </c>
      <c r="H21" s="2">
        <v>1</v>
      </c>
      <c r="I21" s="2">
        <f t="shared" si="0"/>
        <v>40</v>
      </c>
      <c r="J21" s="4">
        <f t="shared" si="1"/>
        <v>44.800000000000004</v>
      </c>
    </row>
    <row r="22" spans="1:10" ht="12.75">
      <c r="A22" s="2" t="s">
        <v>48</v>
      </c>
      <c r="B22" s="2" t="s">
        <v>90</v>
      </c>
      <c r="C22" s="2" t="s">
        <v>79</v>
      </c>
      <c r="D22" s="2" t="s">
        <v>62</v>
      </c>
      <c r="E22" s="2">
        <v>4</v>
      </c>
      <c r="F22" s="2" t="s">
        <v>21</v>
      </c>
      <c r="G22" s="2">
        <v>403.09</v>
      </c>
      <c r="H22" s="2">
        <v>1</v>
      </c>
      <c r="I22" s="2">
        <f t="shared" si="0"/>
        <v>403.09</v>
      </c>
      <c r="J22" s="4">
        <f t="shared" si="1"/>
        <v>451.4608</v>
      </c>
    </row>
    <row r="23" spans="1:10" ht="12.75">
      <c r="A23" s="2" t="s">
        <v>35</v>
      </c>
      <c r="B23" s="2" t="s">
        <v>90</v>
      </c>
      <c r="C23" s="2" t="s">
        <v>19</v>
      </c>
      <c r="D23" s="2" t="s">
        <v>32</v>
      </c>
      <c r="E23" s="2">
        <v>3</v>
      </c>
      <c r="F23" s="2" t="s">
        <v>15</v>
      </c>
      <c r="G23" s="2">
        <v>197.77</v>
      </c>
      <c r="H23" s="2">
        <v>2</v>
      </c>
      <c r="I23" s="2">
        <f t="shared" si="0"/>
        <v>395.54</v>
      </c>
      <c r="J23" s="4">
        <f t="shared" si="1"/>
        <v>443.00480000000005</v>
      </c>
    </row>
    <row r="24" spans="1:10" ht="25.5">
      <c r="A24" s="2" t="s">
        <v>70</v>
      </c>
      <c r="B24" s="2" t="s">
        <v>90</v>
      </c>
      <c r="C24" s="2" t="s">
        <v>80</v>
      </c>
      <c r="D24" s="2" t="s">
        <v>32</v>
      </c>
      <c r="E24" s="2">
        <v>3</v>
      </c>
      <c r="F24" s="2" t="s">
        <v>63</v>
      </c>
      <c r="G24" s="2">
        <v>393.18</v>
      </c>
      <c r="H24" s="2">
        <v>1</v>
      </c>
      <c r="I24" s="2">
        <f t="shared" si="0"/>
        <v>393.18</v>
      </c>
      <c r="J24" s="4">
        <f t="shared" si="1"/>
        <v>440.36160000000007</v>
      </c>
    </row>
    <row r="25" spans="1:10" ht="12.75">
      <c r="A25" s="2" t="s">
        <v>70</v>
      </c>
      <c r="B25" s="2" t="s">
        <v>90</v>
      </c>
      <c r="C25" s="2" t="s">
        <v>71</v>
      </c>
      <c r="D25" s="2" t="s">
        <v>62</v>
      </c>
      <c r="E25" s="2">
        <v>2</v>
      </c>
      <c r="F25" s="2" t="s">
        <v>9</v>
      </c>
      <c r="G25" s="2">
        <v>107.38</v>
      </c>
      <c r="H25" s="2">
        <v>1</v>
      </c>
      <c r="I25" s="2">
        <f t="shared" si="0"/>
        <v>107.38</v>
      </c>
      <c r="J25" s="4">
        <f t="shared" si="1"/>
        <v>120.2656</v>
      </c>
    </row>
    <row r="26" spans="1:10" ht="12.75">
      <c r="A26" s="2" t="s">
        <v>70</v>
      </c>
      <c r="B26" s="2" t="s">
        <v>90</v>
      </c>
      <c r="C26" s="2" t="s">
        <v>74</v>
      </c>
      <c r="D26" s="2" t="s">
        <v>62</v>
      </c>
      <c r="E26" s="2">
        <v>2</v>
      </c>
      <c r="F26" s="2" t="s">
        <v>93</v>
      </c>
      <c r="G26" s="2">
        <v>125.48</v>
      </c>
      <c r="H26" s="2">
        <v>1</v>
      </c>
      <c r="I26" s="2">
        <f t="shared" si="0"/>
        <v>125.48</v>
      </c>
      <c r="J26" s="4">
        <f t="shared" si="1"/>
        <v>140.53760000000003</v>
      </c>
    </row>
    <row r="27" spans="1:10" ht="12.75">
      <c r="A27" s="2" t="s">
        <v>70</v>
      </c>
      <c r="B27" s="2" t="s">
        <v>90</v>
      </c>
      <c r="C27" s="2" t="s">
        <v>38</v>
      </c>
      <c r="D27" s="2" t="s">
        <v>62</v>
      </c>
      <c r="E27" s="2">
        <v>2</v>
      </c>
      <c r="F27" s="2" t="s">
        <v>9</v>
      </c>
      <c r="G27" s="2">
        <v>93.44</v>
      </c>
      <c r="H27" s="2">
        <v>1</v>
      </c>
      <c r="I27" s="2">
        <f t="shared" si="0"/>
        <v>93.44</v>
      </c>
      <c r="J27" s="4">
        <f t="shared" si="1"/>
        <v>104.65280000000001</v>
      </c>
    </row>
    <row r="28" spans="1:10" ht="12.75">
      <c r="A28" s="2" t="s">
        <v>70</v>
      </c>
      <c r="B28" s="2" t="s">
        <v>90</v>
      </c>
      <c r="C28" s="2" t="s">
        <v>20</v>
      </c>
      <c r="D28" s="2" t="s">
        <v>62</v>
      </c>
      <c r="E28" s="2">
        <v>3</v>
      </c>
      <c r="F28" s="2" t="s">
        <v>53</v>
      </c>
      <c r="G28" s="2">
        <v>103.79</v>
      </c>
      <c r="H28" s="2">
        <v>1</v>
      </c>
      <c r="I28" s="2">
        <f t="shared" si="0"/>
        <v>103.79</v>
      </c>
      <c r="J28" s="4">
        <f t="shared" si="1"/>
        <v>116.24480000000001</v>
      </c>
    </row>
    <row r="29" spans="1:10" ht="12.75">
      <c r="A29" s="2" t="s">
        <v>70</v>
      </c>
      <c r="B29" s="2" t="s">
        <v>90</v>
      </c>
      <c r="C29" s="2" t="s">
        <v>87</v>
      </c>
      <c r="D29" s="2" t="s">
        <v>62</v>
      </c>
      <c r="E29" s="2">
        <v>2</v>
      </c>
      <c r="F29" s="2" t="s">
        <v>9</v>
      </c>
      <c r="G29" s="2">
        <v>92.04</v>
      </c>
      <c r="H29" s="2">
        <v>1</v>
      </c>
      <c r="I29" s="2">
        <f t="shared" si="0"/>
        <v>92.04</v>
      </c>
      <c r="J29" s="4">
        <f t="shared" si="1"/>
        <v>103.08480000000002</v>
      </c>
    </row>
    <row r="30" spans="1:10" ht="12.75">
      <c r="A30" s="2" t="s">
        <v>70</v>
      </c>
      <c r="B30" s="2" t="s">
        <v>90</v>
      </c>
      <c r="C30" s="2" t="s">
        <v>41</v>
      </c>
      <c r="D30" s="2" t="s">
        <v>62</v>
      </c>
      <c r="E30" s="2">
        <v>3</v>
      </c>
      <c r="F30" s="2" t="s">
        <v>59</v>
      </c>
      <c r="G30" s="2">
        <v>63.54</v>
      </c>
      <c r="H30" s="2">
        <v>1</v>
      </c>
      <c r="I30" s="2">
        <f t="shared" si="0"/>
        <v>63.54</v>
      </c>
      <c r="J30" s="4">
        <f t="shared" si="1"/>
        <v>71.1648</v>
      </c>
    </row>
    <row r="31" spans="1:10" ht="25.5">
      <c r="A31" s="2" t="s">
        <v>70</v>
      </c>
      <c r="B31" s="2" t="s">
        <v>90</v>
      </c>
      <c r="C31" s="2" t="s">
        <v>64</v>
      </c>
      <c r="D31" s="2" t="s">
        <v>62</v>
      </c>
      <c r="E31" s="2">
        <v>2</v>
      </c>
      <c r="F31" s="2" t="s">
        <v>0</v>
      </c>
      <c r="G31" s="2">
        <v>292.31</v>
      </c>
      <c r="H31" s="2">
        <v>1</v>
      </c>
      <c r="I31" s="2">
        <f t="shared" si="0"/>
        <v>292.31</v>
      </c>
      <c r="J31" s="4">
        <f t="shared" si="1"/>
        <v>327.3872</v>
      </c>
    </row>
    <row r="32" spans="1:10" ht="25.5">
      <c r="A32" s="2" t="s">
        <v>70</v>
      </c>
      <c r="B32" s="2" t="s">
        <v>90</v>
      </c>
      <c r="C32" s="2" t="s">
        <v>5</v>
      </c>
      <c r="D32" s="2" t="s">
        <v>62</v>
      </c>
      <c r="E32" s="2">
        <v>2</v>
      </c>
      <c r="F32" s="2" t="s">
        <v>42</v>
      </c>
      <c r="G32" s="2">
        <v>237.09</v>
      </c>
      <c r="H32" s="2">
        <v>1</v>
      </c>
      <c r="I32" s="2">
        <f t="shared" si="0"/>
        <v>237.09</v>
      </c>
      <c r="J32" s="4">
        <f t="shared" si="1"/>
        <v>265.54080000000005</v>
      </c>
    </row>
    <row r="33" spans="1:10" ht="25.5">
      <c r="A33" s="2" t="s">
        <v>70</v>
      </c>
      <c r="B33" s="2" t="s">
        <v>90</v>
      </c>
      <c r="C33" s="2" t="s">
        <v>3</v>
      </c>
      <c r="D33" s="2" t="s">
        <v>62</v>
      </c>
      <c r="E33" s="2">
        <v>3</v>
      </c>
      <c r="F33" s="2" t="s">
        <v>42</v>
      </c>
      <c r="G33" s="2">
        <v>453.38</v>
      </c>
      <c r="H33" s="2">
        <v>1</v>
      </c>
      <c r="I33" s="2">
        <f t="shared" si="0"/>
        <v>453.38</v>
      </c>
      <c r="J33" s="4">
        <f t="shared" si="1"/>
        <v>507.78560000000004</v>
      </c>
    </row>
    <row r="34" spans="1:10" ht="38.25">
      <c r="A34" s="2" t="s">
        <v>77</v>
      </c>
      <c r="B34" s="2" t="s">
        <v>56</v>
      </c>
      <c r="C34" s="2" t="s">
        <v>50</v>
      </c>
      <c r="D34" s="2" t="s">
        <v>54</v>
      </c>
      <c r="E34" s="2">
        <v>2</v>
      </c>
      <c r="F34" s="2" t="s">
        <v>53</v>
      </c>
      <c r="G34" s="2">
        <v>99.74</v>
      </c>
      <c r="H34" s="2">
        <v>1</v>
      </c>
      <c r="I34" s="2">
        <f aca="true" t="shared" si="2" ref="I34:I65">G34*H34</f>
        <v>99.74</v>
      </c>
      <c r="J34" s="4">
        <f t="shared" si="1"/>
        <v>111.70880000000001</v>
      </c>
    </row>
    <row r="35" spans="1:10" ht="38.25">
      <c r="A35" s="2" t="s">
        <v>37</v>
      </c>
      <c r="B35" s="2" t="s">
        <v>90</v>
      </c>
      <c r="C35" s="2" t="s">
        <v>76</v>
      </c>
      <c r="D35" s="2" t="s">
        <v>32</v>
      </c>
      <c r="E35" s="2">
        <v>6</v>
      </c>
      <c r="F35" s="2" t="s">
        <v>22</v>
      </c>
      <c r="G35" s="2">
        <v>131.66</v>
      </c>
      <c r="H35" s="2">
        <v>2</v>
      </c>
      <c r="I35" s="2">
        <f t="shared" si="2"/>
        <v>263.32</v>
      </c>
      <c r="J35" s="4">
        <f t="shared" si="1"/>
        <v>294.9184</v>
      </c>
    </row>
    <row r="36" spans="1:10" ht="25.5">
      <c r="A36" s="2" t="s">
        <v>37</v>
      </c>
      <c r="B36" s="2" t="s">
        <v>90</v>
      </c>
      <c r="C36" s="2" t="s">
        <v>73</v>
      </c>
      <c r="D36" s="2" t="s">
        <v>32</v>
      </c>
      <c r="E36" s="2">
        <v>6</v>
      </c>
      <c r="F36" s="2" t="s">
        <v>17</v>
      </c>
      <c r="G36" s="2">
        <v>158.09</v>
      </c>
      <c r="H36" s="2">
        <v>2</v>
      </c>
      <c r="I36" s="2">
        <f t="shared" si="2"/>
        <v>316.18</v>
      </c>
      <c r="J36" s="4">
        <f t="shared" si="1"/>
        <v>354.12160000000006</v>
      </c>
    </row>
    <row r="37" spans="1:10" ht="12.75">
      <c r="A37" s="2" t="s">
        <v>13</v>
      </c>
      <c r="B37" s="2" t="s">
        <v>56</v>
      </c>
      <c r="C37" s="2" t="s">
        <v>4</v>
      </c>
      <c r="D37" s="2" t="s">
        <v>66</v>
      </c>
      <c r="E37" s="2">
        <v>4</v>
      </c>
      <c r="F37" s="2" t="s">
        <v>8</v>
      </c>
      <c r="G37" s="2">
        <v>118</v>
      </c>
      <c r="H37" s="2">
        <v>1</v>
      </c>
      <c r="I37" s="2">
        <f t="shared" si="2"/>
        <v>118</v>
      </c>
      <c r="J37" s="4">
        <f t="shared" si="1"/>
        <v>132.16000000000003</v>
      </c>
    </row>
    <row r="38" spans="1:10" ht="12.75">
      <c r="A38" s="2" t="s">
        <v>13</v>
      </c>
      <c r="B38" s="2" t="s">
        <v>56</v>
      </c>
      <c r="C38" s="2" t="s">
        <v>4</v>
      </c>
      <c r="D38" s="2" t="s">
        <v>66</v>
      </c>
      <c r="E38" s="2">
        <v>4</v>
      </c>
      <c r="F38" s="2" t="s">
        <v>43</v>
      </c>
      <c r="G38" s="2">
        <v>118</v>
      </c>
      <c r="H38" s="2">
        <v>1</v>
      </c>
      <c r="I38" s="2">
        <f t="shared" si="2"/>
        <v>118</v>
      </c>
      <c r="J38" s="4">
        <f t="shared" si="1"/>
        <v>132.16000000000003</v>
      </c>
    </row>
    <row r="39" spans="1:10" ht="12.75">
      <c r="A39" s="2" t="s">
        <v>13</v>
      </c>
      <c r="B39" s="2" t="s">
        <v>56</v>
      </c>
      <c r="C39" s="2" t="s">
        <v>4</v>
      </c>
      <c r="D39" s="2" t="s">
        <v>66</v>
      </c>
      <c r="E39" s="2">
        <v>4</v>
      </c>
      <c r="F39" s="2" t="s">
        <v>65</v>
      </c>
      <c r="G39" s="2">
        <v>118</v>
      </c>
      <c r="H39" s="2">
        <v>2</v>
      </c>
      <c r="I39" s="2">
        <f t="shared" si="2"/>
        <v>236</v>
      </c>
      <c r="J39" s="4">
        <f t="shared" si="1"/>
        <v>264.32000000000005</v>
      </c>
    </row>
    <row r="40" spans="1:10" ht="12.75">
      <c r="A40" s="2" t="s">
        <v>13</v>
      </c>
      <c r="B40" s="2" t="s">
        <v>90</v>
      </c>
      <c r="C40" s="2" t="s">
        <v>58</v>
      </c>
      <c r="D40" s="2" t="s">
        <v>62</v>
      </c>
      <c r="E40" s="2">
        <v>2</v>
      </c>
      <c r="F40" s="2" t="s">
        <v>53</v>
      </c>
      <c r="G40" s="2">
        <v>184.74</v>
      </c>
      <c r="H40" s="2">
        <v>1</v>
      </c>
      <c r="I40" s="2">
        <f t="shared" si="2"/>
        <v>184.74</v>
      </c>
      <c r="J40" s="4">
        <f t="shared" si="1"/>
        <v>206.90880000000004</v>
      </c>
    </row>
    <row r="41" spans="1:10" ht="12.75">
      <c r="A41" s="2" t="s">
        <v>13</v>
      </c>
      <c r="B41" s="2" t="s">
        <v>90</v>
      </c>
      <c r="C41" s="2" t="s">
        <v>33</v>
      </c>
      <c r="D41" s="2" t="s">
        <v>62</v>
      </c>
      <c r="E41" s="2">
        <v>2</v>
      </c>
      <c r="F41" s="2" t="s">
        <v>36</v>
      </c>
      <c r="G41" s="2">
        <v>124.12</v>
      </c>
      <c r="H41" s="2">
        <v>1</v>
      </c>
      <c r="I41" s="2">
        <f t="shared" si="2"/>
        <v>124.12</v>
      </c>
      <c r="J41" s="4">
        <f t="shared" si="1"/>
        <v>139.01440000000002</v>
      </c>
    </row>
    <row r="42" spans="1:10" ht="12.75">
      <c r="A42" s="2" t="s">
        <v>13</v>
      </c>
      <c r="B42" s="2" t="s">
        <v>90</v>
      </c>
      <c r="C42" s="2" t="s">
        <v>88</v>
      </c>
      <c r="D42" s="2" t="s">
        <v>62</v>
      </c>
      <c r="E42" s="2">
        <v>2</v>
      </c>
      <c r="F42" s="2" t="s">
        <v>36</v>
      </c>
      <c r="G42" s="2">
        <v>108.69</v>
      </c>
      <c r="H42" s="2">
        <v>1</v>
      </c>
      <c r="I42" s="2">
        <f t="shared" si="2"/>
        <v>108.69</v>
      </c>
      <c r="J42" s="4">
        <f t="shared" si="1"/>
        <v>121.73280000000001</v>
      </c>
    </row>
    <row r="43" spans="1:10" ht="25.5">
      <c r="A43" s="2" t="s">
        <v>13</v>
      </c>
      <c r="B43" s="2" t="s">
        <v>56</v>
      </c>
      <c r="C43" s="2" t="s">
        <v>39</v>
      </c>
      <c r="D43" s="2" t="s">
        <v>32</v>
      </c>
      <c r="E43" s="2">
        <v>2</v>
      </c>
      <c r="F43" s="2" t="s">
        <v>65</v>
      </c>
      <c r="G43" s="2">
        <v>131.99</v>
      </c>
      <c r="H43" s="2">
        <v>1</v>
      </c>
      <c r="I43" s="2">
        <f t="shared" si="2"/>
        <v>131.99</v>
      </c>
      <c r="J43" s="4">
        <f t="shared" si="1"/>
        <v>147.82880000000003</v>
      </c>
    </row>
    <row r="44" spans="1:10" ht="12.75">
      <c r="A44" s="2" t="s">
        <v>13</v>
      </c>
      <c r="B44" s="2" t="s">
        <v>56</v>
      </c>
      <c r="C44" s="2" t="s">
        <v>28</v>
      </c>
      <c r="D44" s="2" t="s">
        <v>62</v>
      </c>
      <c r="E44" s="2">
        <v>2</v>
      </c>
      <c r="F44" s="2" t="s">
        <v>89</v>
      </c>
      <c r="G44" s="2">
        <v>137.89</v>
      </c>
      <c r="H44" s="2">
        <v>1</v>
      </c>
      <c r="I44" s="2">
        <f t="shared" si="2"/>
        <v>137.89</v>
      </c>
      <c r="J44" s="4">
        <f t="shared" si="1"/>
        <v>154.4368</v>
      </c>
    </row>
    <row r="45" spans="1:10" ht="12.75">
      <c r="A45" s="2" t="s">
        <v>14</v>
      </c>
      <c r="B45" s="2" t="s">
        <v>90</v>
      </c>
      <c r="C45" s="2" t="s">
        <v>26</v>
      </c>
      <c r="D45" s="2" t="s">
        <v>32</v>
      </c>
      <c r="E45" s="2">
        <v>4</v>
      </c>
      <c r="F45" s="2" t="s">
        <v>86</v>
      </c>
      <c r="G45" s="2">
        <v>112.5</v>
      </c>
      <c r="H45" s="2">
        <v>1</v>
      </c>
      <c r="I45" s="2">
        <f t="shared" si="2"/>
        <v>112.5</v>
      </c>
      <c r="J45" s="4">
        <f t="shared" si="1"/>
        <v>126.00000000000001</v>
      </c>
    </row>
    <row r="46" spans="1:10" ht="12.75">
      <c r="A46" s="2" t="s">
        <v>14</v>
      </c>
      <c r="B46" s="2" t="s">
        <v>90</v>
      </c>
      <c r="C46" s="2" t="s">
        <v>25</v>
      </c>
      <c r="D46" s="2" t="s">
        <v>32</v>
      </c>
      <c r="E46" s="2">
        <v>4</v>
      </c>
      <c r="F46" s="2" t="s">
        <v>86</v>
      </c>
      <c r="G46" s="2">
        <v>107.39</v>
      </c>
      <c r="H46" s="2">
        <v>1</v>
      </c>
      <c r="I46" s="2">
        <f t="shared" si="2"/>
        <v>107.39</v>
      </c>
      <c r="J46" s="4">
        <f t="shared" si="1"/>
        <v>120.27680000000001</v>
      </c>
    </row>
    <row r="47" spans="1:10" ht="12.75">
      <c r="A47" s="2" t="s">
        <v>14</v>
      </c>
      <c r="B47" s="2" t="s">
        <v>90</v>
      </c>
      <c r="C47" s="2" t="s">
        <v>92</v>
      </c>
      <c r="D47" s="2" t="s">
        <v>32</v>
      </c>
      <c r="E47" s="2">
        <v>4</v>
      </c>
      <c r="F47" s="2" t="s">
        <v>86</v>
      </c>
      <c r="G47" s="2">
        <v>124.63</v>
      </c>
      <c r="H47" s="2">
        <v>1</v>
      </c>
      <c r="I47" s="2">
        <f t="shared" si="2"/>
        <v>124.63</v>
      </c>
      <c r="J47" s="4">
        <f t="shared" si="1"/>
        <v>139.5856</v>
      </c>
    </row>
    <row r="48" spans="1:10" ht="12.75">
      <c r="A48" s="2" t="s">
        <v>14</v>
      </c>
      <c r="B48" s="2" t="s">
        <v>90</v>
      </c>
      <c r="C48" s="2" t="s">
        <v>91</v>
      </c>
      <c r="D48" s="2" t="s">
        <v>32</v>
      </c>
      <c r="E48" s="2">
        <v>4</v>
      </c>
      <c r="F48" s="2" t="s">
        <v>86</v>
      </c>
      <c r="G48" s="2">
        <v>119.52</v>
      </c>
      <c r="H48" s="2">
        <v>1</v>
      </c>
      <c r="I48" s="2">
        <f t="shared" si="2"/>
        <v>119.52</v>
      </c>
      <c r="J48" s="4">
        <f t="shared" si="1"/>
        <v>133.8624</v>
      </c>
    </row>
    <row r="49" spans="1:10" ht="12.75">
      <c r="A49" s="2" t="s">
        <v>14</v>
      </c>
      <c r="B49" s="2" t="s">
        <v>90</v>
      </c>
      <c r="C49" s="2" t="s">
        <v>47</v>
      </c>
      <c r="D49" s="2" t="s">
        <v>32</v>
      </c>
      <c r="E49" s="2">
        <v>2</v>
      </c>
      <c r="F49" s="2" t="s">
        <v>86</v>
      </c>
      <c r="G49" s="2">
        <v>124.63</v>
      </c>
      <c r="H49" s="2">
        <v>1</v>
      </c>
      <c r="I49" s="2">
        <f t="shared" si="2"/>
        <v>124.63</v>
      </c>
      <c r="J49" s="4">
        <f t="shared" si="1"/>
        <v>139.5856</v>
      </c>
    </row>
    <row r="50" spans="1:10" ht="12.75">
      <c r="A50" s="2" t="s">
        <v>44</v>
      </c>
      <c r="B50" s="2" t="s">
        <v>90</v>
      </c>
      <c r="C50" s="2" t="s">
        <v>6</v>
      </c>
      <c r="D50" s="2" t="s">
        <v>32</v>
      </c>
      <c r="E50" s="2">
        <v>8</v>
      </c>
      <c r="F50" s="2" t="s">
        <v>53</v>
      </c>
      <c r="G50" s="2">
        <v>162.13</v>
      </c>
      <c r="H50" s="2">
        <v>5</v>
      </c>
      <c r="I50" s="2">
        <f t="shared" si="2"/>
        <v>810.65</v>
      </c>
      <c r="J50" s="4">
        <f t="shared" si="1"/>
        <v>907.9280000000001</v>
      </c>
    </row>
    <row r="51" spans="1:10" ht="12.75">
      <c r="A51" s="2" t="s">
        <v>40</v>
      </c>
      <c r="B51" s="2" t="s">
        <v>90</v>
      </c>
      <c r="C51" s="3" t="s">
        <v>99</v>
      </c>
      <c r="D51" s="2" t="s">
        <v>32</v>
      </c>
      <c r="E51" s="2">
        <v>3</v>
      </c>
      <c r="F51" s="3" t="s">
        <v>103</v>
      </c>
      <c r="G51" s="2">
        <v>80.29</v>
      </c>
      <c r="H51" s="2">
        <v>1</v>
      </c>
      <c r="I51" s="2">
        <f t="shared" si="2"/>
        <v>80.29</v>
      </c>
      <c r="J51" s="4">
        <f t="shared" si="1"/>
        <v>89.92480000000002</v>
      </c>
    </row>
    <row r="52" spans="1:10" ht="12.75" customHeight="1">
      <c r="A52" s="2" t="s">
        <v>40</v>
      </c>
      <c r="B52" s="2" t="s">
        <v>90</v>
      </c>
      <c r="C52" s="3" t="s">
        <v>94</v>
      </c>
      <c r="D52" s="2" t="s">
        <v>32</v>
      </c>
      <c r="E52" s="2">
        <v>3</v>
      </c>
      <c r="F52" s="3" t="s">
        <v>100</v>
      </c>
      <c r="G52" s="4">
        <v>107.53</v>
      </c>
      <c r="H52" s="4">
        <v>1</v>
      </c>
      <c r="I52" s="2">
        <f t="shared" si="2"/>
        <v>107.53</v>
      </c>
      <c r="J52" s="4">
        <f t="shared" si="1"/>
        <v>120.43360000000001</v>
      </c>
    </row>
    <row r="53" spans="1:10" ht="12.75">
      <c r="A53" s="2" t="s">
        <v>40</v>
      </c>
      <c r="B53" s="2" t="s">
        <v>90</v>
      </c>
      <c r="C53" s="3" t="s">
        <v>95</v>
      </c>
      <c r="D53" s="2" t="s">
        <v>32</v>
      </c>
      <c r="E53" s="2">
        <v>3</v>
      </c>
      <c r="F53" s="3" t="s">
        <v>101</v>
      </c>
      <c r="G53" s="4">
        <v>121.55</v>
      </c>
      <c r="H53" s="4">
        <v>1</v>
      </c>
      <c r="I53" s="2">
        <f t="shared" si="2"/>
        <v>121.55</v>
      </c>
      <c r="J53" s="4">
        <f t="shared" si="1"/>
        <v>136.136</v>
      </c>
    </row>
    <row r="54" spans="1:10" ht="12.75">
      <c r="A54" s="2" t="s">
        <v>40</v>
      </c>
      <c r="B54" s="2" t="s">
        <v>90</v>
      </c>
      <c r="C54" s="3" t="s">
        <v>96</v>
      </c>
      <c r="D54" s="2" t="s">
        <v>32</v>
      </c>
      <c r="E54" s="2">
        <v>3</v>
      </c>
      <c r="F54" s="4" t="s">
        <v>102</v>
      </c>
      <c r="G54" s="4">
        <v>105.19</v>
      </c>
      <c r="H54" s="4">
        <v>1</v>
      </c>
      <c r="I54" s="2">
        <f t="shared" si="2"/>
        <v>105.19</v>
      </c>
      <c r="J54" s="4">
        <f t="shared" si="1"/>
        <v>117.81280000000001</v>
      </c>
    </row>
    <row r="55" spans="1:10" ht="12.75">
      <c r="A55" s="2" t="s">
        <v>40</v>
      </c>
      <c r="B55" s="2" t="s">
        <v>90</v>
      </c>
      <c r="C55" s="3" t="s">
        <v>97</v>
      </c>
      <c r="D55" s="2" t="s">
        <v>32</v>
      </c>
      <c r="E55" s="2">
        <v>4</v>
      </c>
      <c r="F55" s="3" t="s">
        <v>101</v>
      </c>
      <c r="G55" s="4">
        <v>121.01</v>
      </c>
      <c r="H55" s="4">
        <v>1</v>
      </c>
      <c r="I55" s="2">
        <f t="shared" si="2"/>
        <v>121.01</v>
      </c>
      <c r="J55" s="4">
        <f t="shared" si="1"/>
        <v>135.5312</v>
      </c>
    </row>
    <row r="56" spans="1:10" ht="12.75">
      <c r="A56" s="2" t="s">
        <v>40</v>
      </c>
      <c r="B56" s="2" t="s">
        <v>90</v>
      </c>
      <c r="C56" s="3" t="s">
        <v>98</v>
      </c>
      <c r="D56" s="2" t="s">
        <v>32</v>
      </c>
      <c r="E56" s="2">
        <v>3</v>
      </c>
      <c r="F56" s="4" t="s">
        <v>53</v>
      </c>
      <c r="G56" s="4">
        <v>123.19</v>
      </c>
      <c r="H56" s="4">
        <v>1</v>
      </c>
      <c r="I56" s="2">
        <f t="shared" si="2"/>
        <v>123.19</v>
      </c>
      <c r="J56" s="4">
        <f t="shared" si="1"/>
        <v>137.9728</v>
      </c>
    </row>
    <row r="59" ht="12.75" customHeight="1">
      <c r="A59" s="2"/>
    </row>
    <row r="60" spans="1:10" ht="26.25" customHeight="1">
      <c r="A60" s="3" t="s">
        <v>128</v>
      </c>
      <c r="J60" s="4">
        <f>SUBTOTAL(9,J8:J59)</f>
        <v>9161.532800000003</v>
      </c>
    </row>
    <row r="61" spans="1:10" ht="12.75" customHeight="1">
      <c r="A61" s="2" t="s">
        <v>105</v>
      </c>
      <c r="J61" s="4">
        <v>10</v>
      </c>
    </row>
    <row r="62" spans="1:10" s="12" customFormat="1" ht="21" customHeight="1">
      <c r="A62" s="11" t="s">
        <v>127</v>
      </c>
      <c r="J62" s="13">
        <f>J60+J61</f>
        <v>9171.532800000003</v>
      </c>
    </row>
  </sheetData>
  <autoFilter ref="A1:J56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dcterms:created xsi:type="dcterms:W3CDTF">2012-02-15T04:40:56Z</dcterms:created>
  <dcterms:modified xsi:type="dcterms:W3CDTF">2012-02-15T20:03:07Z</dcterms:modified>
  <cp:category/>
  <cp:version/>
  <cp:contentType/>
  <cp:contentStatus/>
</cp:coreProperties>
</file>