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36" activeTab="0"/>
  </bookViews>
  <sheets>
    <sheet name="Benefic" sheetId="1" r:id="rId1"/>
    <sheet name="Maternity" sheetId="2" r:id="rId2"/>
    <sheet name="Farmacell" sheetId="3" r:id="rId3"/>
    <sheet name="Medicale" sheetId="4" r:id="rId4"/>
    <sheet name="Ortopedica" sheetId="5" r:id="rId5"/>
  </sheets>
  <definedNames>
    <definedName name="_xlnm.Print_Titles" localSheetId="4">'Ortopedica'!$5:$6</definedName>
  </definedNames>
  <calcPr fullCalcOnLoad="1"/>
</workbook>
</file>

<file path=xl/sharedStrings.xml><?xml version="1.0" encoding="utf-8"?>
<sst xmlns="http://schemas.openxmlformats.org/spreadsheetml/2006/main" count="536" uniqueCount="291">
  <si>
    <t>Наименование</t>
  </si>
  <si>
    <t>кол-во</t>
  </si>
  <si>
    <t>сумма</t>
  </si>
  <si>
    <t>ИТОГО по чулочным изделиям:</t>
  </si>
  <si>
    <t>Art.5100 Бандаж дородовый с усиленным поясом для живота и поясницы (хлопок 60%)</t>
  </si>
  <si>
    <t>Art. 5200 Послеродовый бандаж компрессионный (хлопок 60%)</t>
  </si>
  <si>
    <t>Цена в руб.                       с НДС 10%</t>
  </si>
  <si>
    <t>Art. 5300 Майка для беременных женщин (хлопок 60%)</t>
  </si>
  <si>
    <t>ИТОГО по изделиям для беременным:</t>
  </si>
  <si>
    <t>ВСЕГО ПО ЗАКАЗАМ (общий):</t>
  </si>
  <si>
    <t>Art. 5700 Топ для кормящих женщин (хлопок 60%) цвет белый Размеры – S, M, L, XL, XXL</t>
  </si>
  <si>
    <t>ИТОГО по изделиям с массажным эффектом FARMACELL:</t>
  </si>
  <si>
    <t>р-р 2</t>
  </si>
  <si>
    <t>р-р 3</t>
  </si>
  <si>
    <t>р-р 4</t>
  </si>
  <si>
    <t>р-р 5</t>
  </si>
  <si>
    <t>тел</t>
  </si>
  <si>
    <t>черн</t>
  </si>
  <si>
    <t>Цена в руб.                       с НДС 18%</t>
  </si>
  <si>
    <t xml:space="preserve">S </t>
  </si>
  <si>
    <t>M</t>
  </si>
  <si>
    <t xml:space="preserve"> L </t>
  </si>
  <si>
    <t>XL</t>
  </si>
  <si>
    <t>XXL</t>
  </si>
  <si>
    <t xml:space="preserve">бел </t>
  </si>
  <si>
    <t>беж</t>
  </si>
  <si>
    <t>сер</t>
  </si>
  <si>
    <t>Номер артик.</t>
  </si>
  <si>
    <t>Цена в руб. c НДС 10%</t>
  </si>
  <si>
    <t>общее кол-во</t>
  </si>
  <si>
    <t>сумма заказа (руб.)</t>
  </si>
  <si>
    <t>тел.</t>
  </si>
  <si>
    <t>чер.</t>
  </si>
  <si>
    <t>M1450</t>
  </si>
  <si>
    <t>пара</t>
  </si>
  <si>
    <t>15-21</t>
  </si>
  <si>
    <t>M1470</t>
  </si>
  <si>
    <t>1 шт.</t>
  </si>
  <si>
    <t>M1480</t>
  </si>
  <si>
    <t>M2450</t>
  </si>
  <si>
    <t>23-32</t>
  </si>
  <si>
    <t>M2470</t>
  </si>
  <si>
    <t>M2480</t>
  </si>
  <si>
    <t>М2490</t>
  </si>
  <si>
    <t>M3450</t>
  </si>
  <si>
    <t>34-46</t>
  </si>
  <si>
    <t>M3470</t>
  </si>
  <si>
    <t>M1050</t>
  </si>
  <si>
    <t>M1070</t>
  </si>
  <si>
    <t>M1080</t>
  </si>
  <si>
    <t>M2050</t>
  </si>
  <si>
    <t>M2070</t>
  </si>
  <si>
    <t>M2080</t>
  </si>
  <si>
    <t>М2090</t>
  </si>
  <si>
    <t>M1150</t>
  </si>
  <si>
    <t>M1170</t>
  </si>
  <si>
    <t>M1180</t>
  </si>
  <si>
    <t>M2150</t>
  </si>
  <si>
    <t>M2170</t>
  </si>
  <si>
    <t>M2180</t>
  </si>
  <si>
    <t>М2190</t>
  </si>
  <si>
    <t>18-21</t>
  </si>
  <si>
    <t>Размеры 1S, 2M, 3L, 4XL, 5XXL - стандартные    Цвет - белый</t>
  </si>
  <si>
    <t>Итого по заказу:</t>
  </si>
  <si>
    <r>
      <t xml:space="preserve">Basic  </t>
    </r>
    <r>
      <rPr>
        <sz val="14"/>
        <rFont val="Times New Roman"/>
        <family val="1"/>
      </rPr>
      <t>(классическая линия)</t>
    </r>
  </si>
  <si>
    <t>Арт. 122  Бриджи с массажным эффектом</t>
  </si>
  <si>
    <t>черный</t>
  </si>
  <si>
    <t>Арт. 132 Брюки с массажным эффектом</t>
  </si>
  <si>
    <r>
      <t xml:space="preserve">Shape </t>
    </r>
    <r>
      <rPr>
        <sz val="14"/>
        <rFont val="Times New Roman"/>
        <family val="1"/>
      </rPr>
      <t>(микромассаж и моделирование)</t>
    </r>
  </si>
  <si>
    <t>Арт. 302  Шорты до середины бедра</t>
  </si>
  <si>
    <t>белый</t>
  </si>
  <si>
    <t>Арт. 342 Майка с массажным и моделирующим эффектом</t>
  </si>
  <si>
    <r>
      <t xml:space="preserve">Silver </t>
    </r>
    <r>
      <rPr>
        <sz val="14"/>
        <rFont val="Times New Roman"/>
        <family val="1"/>
      </rPr>
      <t>(с добавлением серебряной нити)</t>
    </r>
  </si>
  <si>
    <t>Арт. 512  Шорты до колена</t>
  </si>
  <si>
    <t>Арт. 522  Бриджи</t>
  </si>
  <si>
    <t>цвет изделия</t>
  </si>
  <si>
    <t>Арт. 112  Шорты с массажным эффектом</t>
  </si>
  <si>
    <t>6-12</t>
  </si>
  <si>
    <t>12-17</t>
  </si>
  <si>
    <t>18-22</t>
  </si>
  <si>
    <t>22-27</t>
  </si>
  <si>
    <t>Цена руб.   НДС 10%</t>
  </si>
  <si>
    <t>Давление mmHg</t>
  </si>
  <si>
    <t xml:space="preserve">Гольфы К1 </t>
  </si>
  <si>
    <t xml:space="preserve">Колготки К1  </t>
  </si>
  <si>
    <t>Гольфы К2</t>
  </si>
  <si>
    <t>Колготки К2</t>
  </si>
  <si>
    <t xml:space="preserve">Колготки для беременных К2   </t>
  </si>
  <si>
    <t>Гольфы К3</t>
  </si>
  <si>
    <t>Чулки на резинке К1</t>
  </si>
  <si>
    <t>Чулки на резинке К2</t>
  </si>
  <si>
    <t xml:space="preserve">Гольфы К2 </t>
  </si>
  <si>
    <t>Ортопедические напульсники и усилители лучезапястного сустава</t>
  </si>
  <si>
    <t>№ арт.</t>
  </si>
  <si>
    <t>Наименование артикула</t>
  </si>
  <si>
    <t>Цена, руб.          c НДС 10%</t>
  </si>
  <si>
    <t>Усилитель лучезапястного сустава</t>
  </si>
  <si>
    <t>M1900</t>
  </si>
  <si>
    <t>Эластичные поддерживающие бандажи для щиколотки, голени, колена и бедра</t>
  </si>
  <si>
    <t>Голеностоп экстрасильной компрессии Класс II</t>
  </si>
  <si>
    <t>Наколенник экстрасильной компрессии Класс II</t>
  </si>
  <si>
    <t>Голеностоп сильной компрессии Класс I</t>
  </si>
  <si>
    <t>Наколенник сильной компрессии Класс I</t>
  </si>
  <si>
    <t>Бандажи-корсеты</t>
  </si>
  <si>
    <t>CEU20</t>
  </si>
  <si>
    <t>COR2026</t>
  </si>
  <si>
    <t>COR20266</t>
  </si>
  <si>
    <t>FPV28</t>
  </si>
  <si>
    <t>Бандаж послеоперационный (поддерживающий) среднесильной компрессии для мужчин. Высота 28 см.</t>
  </si>
  <si>
    <t>FPV28D</t>
  </si>
  <si>
    <t>Бандаж послеоперационный (поддерживающий) среднесильной компрессии (с ребрами жесткости) для женщин. Высота 28 см.</t>
  </si>
  <si>
    <t>COR1600</t>
  </si>
  <si>
    <t>Тораколюмбальный бандаж (корректор осанки)</t>
  </si>
  <si>
    <t>COR3300</t>
  </si>
  <si>
    <t>Люмбосакральный бандаж, укрепленный поясом</t>
  </si>
  <si>
    <t>CA4200</t>
  </si>
  <si>
    <t>Жесткий торакальный бандаж</t>
  </si>
  <si>
    <t>COR3200</t>
  </si>
  <si>
    <t>Высокий люмбосакральный бандаж с 4 боковыми ребрами жесткости и застежкой - "липучкой"</t>
  </si>
  <si>
    <t>Sporflex</t>
  </si>
  <si>
    <t>Люмбосакральный бандаж с 4 боковыми ребрами жесткости и застежкой - "липучкой". Цвет черный.</t>
  </si>
  <si>
    <t>Эластичные согревающие бандажи с шерстью и хлопком</t>
  </si>
  <si>
    <t>LCF271</t>
  </si>
  <si>
    <t>Согревающий пояс с шерстью и хлопком. Высота 27см.</t>
  </si>
  <si>
    <t>LF281</t>
  </si>
  <si>
    <t>Согревающий пояс с шерстью. Высота 28 см.</t>
  </si>
  <si>
    <t>LCG01</t>
  </si>
  <si>
    <t>LGB01</t>
  </si>
  <si>
    <t>LG02</t>
  </si>
  <si>
    <t>Согревающий бандаж для локтевого сустава с шерстью.</t>
  </si>
  <si>
    <t>LS07</t>
  </si>
  <si>
    <t>Согревающий бандаж для плечевых суставов с шерстью</t>
  </si>
  <si>
    <t>Бандажи для верхних и нижних конечностей</t>
  </si>
  <si>
    <t>G2700</t>
  </si>
  <si>
    <t>G2800</t>
  </si>
  <si>
    <t>Стабилизирующий коленный бандаж с застежкой - "липучкой". Неопрен 5 мм.</t>
  </si>
  <si>
    <t>B3000</t>
  </si>
  <si>
    <t>Бандаж плечевой поддерживающий</t>
  </si>
  <si>
    <t>Бандажи для шейного отдела позвоночника</t>
  </si>
  <si>
    <t>COL100</t>
  </si>
  <si>
    <t>Бандаж шейный мягкий с застежкой - "липучкой"</t>
  </si>
  <si>
    <t>COL200</t>
  </si>
  <si>
    <t>Бандаж шейный жесткий "Филадельфия"</t>
  </si>
  <si>
    <t>Компрессионное согревающее белье</t>
  </si>
  <si>
    <t>Для женщин</t>
  </si>
  <si>
    <t>Футболка женская трикотажная полушерстяная компрессионная с усиленной частью в поясничной области</t>
  </si>
  <si>
    <t>Майка женская трикотажная полушерстяная компрессионная с усиленной частью в поясничной области</t>
  </si>
  <si>
    <t>Майка женская с узкими бретелями трикотажная с хлопком компрессионная с усиленной частью в поясничной области</t>
  </si>
  <si>
    <t>Для мужчин</t>
  </si>
  <si>
    <t>Футболка мужская трикотажная полушерстяная компрессионная с усиленной частью в поясничной области</t>
  </si>
  <si>
    <t>1200D</t>
  </si>
  <si>
    <t>Футболка мужская трикотажная полушерстяная компрессионная с усиленной частью в области поясницы и позвоночника</t>
  </si>
  <si>
    <t>Майка мужская трикотажная полушерстяная компрессионная с усиленной частью в поясничной области</t>
  </si>
  <si>
    <t>РАЗМЕРЫ</t>
  </si>
  <si>
    <t>Всего:</t>
  </si>
  <si>
    <t>Сумма</t>
  </si>
  <si>
    <t>всего</t>
  </si>
  <si>
    <t>р-р 6</t>
  </si>
  <si>
    <t>шт.</t>
  </si>
  <si>
    <r>
      <t xml:space="preserve">Гольфы без пятки прозрачные </t>
    </r>
    <r>
      <rPr>
        <sz val="10"/>
        <rFont val="Times New Roman"/>
        <family val="1"/>
      </rPr>
      <t>NO HEEL</t>
    </r>
  </si>
  <si>
    <r>
      <t xml:space="preserve">без </t>
    </r>
    <r>
      <rPr>
        <sz val="7"/>
        <color indexed="8"/>
        <rFont val="Times New Roman"/>
        <family val="1"/>
      </rPr>
      <t>компрессии</t>
    </r>
  </si>
  <si>
    <t>Ортопедические подушки</t>
  </si>
  <si>
    <t>Подушка ортопедическая Relaxsan   40 х 60</t>
  </si>
  <si>
    <t>Футболка женская с длинным рукавом</t>
  </si>
  <si>
    <t>Трико мужское с ангорой и шерстью (НДС 18%)</t>
  </si>
  <si>
    <t>Футболка мужская с длинным рукавом</t>
  </si>
  <si>
    <t>чер</t>
  </si>
  <si>
    <t>S/M</t>
  </si>
  <si>
    <t>M/L</t>
  </si>
  <si>
    <t>L/XL</t>
  </si>
  <si>
    <t>fumo</t>
  </si>
  <si>
    <t xml:space="preserve"> </t>
  </si>
  <si>
    <t>кол</t>
  </si>
  <si>
    <t>Дав   ление mmHg</t>
  </si>
  <si>
    <r>
      <t>КЛАСС I Подгруппа А</t>
    </r>
    <r>
      <rPr>
        <b/>
        <i/>
        <sz val="14"/>
        <color indexed="9"/>
        <rFont val="Times New Roman"/>
        <family val="1"/>
      </rPr>
      <t xml:space="preserve">  </t>
    </r>
    <r>
      <rPr>
        <b/>
        <i/>
        <sz val="12"/>
        <color indexed="9"/>
        <rFont val="Times New Roman"/>
        <family val="1"/>
      </rPr>
      <t>(чулочные изделия «RELAXSAN» для лечения ранних стадий варикозного расширения вен)</t>
    </r>
  </si>
  <si>
    <r>
      <t>КЛАСС I Подгруппа В</t>
    </r>
    <r>
      <rPr>
        <b/>
        <sz val="14"/>
        <color indexed="9"/>
        <rFont val="Times New Roman"/>
        <family val="1"/>
      </rPr>
      <t xml:space="preserve"> </t>
    </r>
    <r>
      <rPr>
        <b/>
        <sz val="12"/>
        <color indexed="9"/>
        <rFont val="Times New Roman"/>
        <family val="1"/>
      </rPr>
      <t>(</t>
    </r>
    <r>
      <rPr>
        <b/>
        <i/>
        <sz val="12"/>
        <color indexed="9"/>
        <rFont val="Times New Roman"/>
        <family val="1"/>
      </rPr>
      <t>чулочные изделия «RELAXSAN» для лечения  варикозного расширения вен)</t>
    </r>
  </si>
  <si>
    <r>
      <t>КЛАСС I Подгруппа В</t>
    </r>
    <r>
      <rPr>
        <b/>
        <sz val="14"/>
        <color indexed="9"/>
        <rFont val="Times New Roman"/>
        <family val="1"/>
      </rPr>
      <t xml:space="preserve"> </t>
    </r>
    <r>
      <rPr>
        <b/>
        <i/>
        <sz val="12"/>
        <color indexed="9"/>
        <rFont val="Times New Roman"/>
        <family val="1"/>
      </rPr>
      <t xml:space="preserve"> (для лечения  варикозного расширения вен)</t>
    </r>
  </si>
  <si>
    <r>
      <t>КЛАСС I Подгруппа А</t>
    </r>
    <r>
      <rPr>
        <b/>
        <i/>
        <sz val="14"/>
        <color indexed="9"/>
        <rFont val="Times New Roman"/>
        <family val="1"/>
      </rPr>
      <t xml:space="preserve">  (</t>
    </r>
    <r>
      <rPr>
        <b/>
        <i/>
        <sz val="12"/>
        <color indexed="9"/>
        <rFont val="Times New Roman"/>
        <family val="1"/>
      </rPr>
      <t>для лечения ранних стадий варикозного расширения вен)</t>
    </r>
  </si>
  <si>
    <t>НДС-18%</t>
  </si>
  <si>
    <r>
      <t xml:space="preserve">Крем для ног LEGAXSAN </t>
    </r>
    <r>
      <rPr>
        <b/>
        <i/>
        <sz val="11"/>
        <color indexed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1"/>
        <color indexed="9"/>
        <rFont val="Times New Roman"/>
        <family val="1"/>
      </rPr>
      <t xml:space="preserve"> (облегчает одевание компрессионных изделий, снимает отечность, усталость, предотвращает тромбообразование)</t>
    </r>
  </si>
  <si>
    <r>
      <t xml:space="preserve">ГОЛЬФЫ «RELAXSAN» </t>
    </r>
    <r>
      <rPr>
        <b/>
        <u val="single"/>
        <sz val="12"/>
        <color indexed="9"/>
        <rFont val="Times New Roman"/>
        <family val="1"/>
      </rPr>
      <t>(</t>
    </r>
    <r>
      <rPr>
        <b/>
        <i/>
        <u val="single"/>
        <sz val="12"/>
        <color indexed="9"/>
        <rFont val="Times New Roman"/>
        <family val="1"/>
      </rPr>
      <t>для диабетических и чувствительных ног), в т.ч. для женщин</t>
    </r>
  </si>
  <si>
    <r>
      <t>Колготки</t>
    </r>
    <r>
      <rPr>
        <b/>
        <sz val="10"/>
        <rFont val="Times New Roman"/>
        <family val="1"/>
      </rPr>
      <t xml:space="preserve"> COLLANT 70 FANTASY</t>
    </r>
    <r>
      <rPr>
        <sz val="10"/>
        <rFont val="Times New Roman"/>
        <family val="1"/>
      </rPr>
      <t xml:space="preserve"> с рисунком </t>
    </r>
    <r>
      <rPr>
        <b/>
        <i/>
        <sz val="10"/>
        <color indexed="10"/>
        <rFont val="Times New Roman"/>
        <family val="1"/>
      </rPr>
      <t>СПЕЦПРЕДЛОЖЕНИЕ (по цене обычных)</t>
    </r>
  </si>
  <si>
    <r>
      <t>Гольфы</t>
    </r>
    <r>
      <rPr>
        <b/>
        <sz val="10"/>
        <rFont val="Times New Roman"/>
        <family val="1"/>
      </rPr>
      <t xml:space="preserve"> GAMBALETTO 70 FANTASY</t>
    </r>
    <r>
      <rPr>
        <sz val="10"/>
        <rFont val="Times New Roman"/>
        <family val="1"/>
      </rPr>
      <t xml:space="preserve">                                        с рисунком "ромбик" </t>
    </r>
  </si>
  <si>
    <r>
      <t xml:space="preserve">Крем для ног </t>
    </r>
    <r>
      <rPr>
        <b/>
        <sz val="10"/>
        <color indexed="8"/>
        <rFont val="Times New Roman"/>
        <family val="1"/>
      </rPr>
      <t xml:space="preserve">LEGAXSAN </t>
    </r>
    <r>
      <rPr>
        <sz val="10"/>
        <color indexed="8"/>
        <rFont val="Times New Roman"/>
        <family val="1"/>
      </rPr>
      <t xml:space="preserve">100 ml   </t>
    </r>
  </si>
  <si>
    <r>
      <t xml:space="preserve">Крем для ног </t>
    </r>
    <r>
      <rPr>
        <b/>
        <sz val="10"/>
        <color indexed="8"/>
        <rFont val="Times New Roman"/>
        <family val="1"/>
      </rPr>
      <t xml:space="preserve">LEGAXSAN </t>
    </r>
    <r>
      <rPr>
        <sz val="10"/>
        <color indexed="8"/>
        <rFont val="Times New Roman"/>
        <family val="1"/>
      </rPr>
      <t xml:space="preserve">5шт х 5мл   </t>
    </r>
  </si>
  <si>
    <r>
      <t xml:space="preserve">Колготки </t>
    </r>
    <r>
      <rPr>
        <b/>
        <sz val="10"/>
        <rFont val="Times New Roman"/>
        <family val="1"/>
      </rPr>
      <t>COLLANT 40</t>
    </r>
    <r>
      <rPr>
        <sz val="10"/>
        <rFont val="Times New Roman"/>
        <family val="1"/>
      </rPr>
      <t xml:space="preserve"> прозрачные</t>
    </r>
    <r>
      <rPr>
        <b/>
        <sz val="10"/>
        <rFont val="Times New Roman"/>
        <family val="1"/>
      </rPr>
      <t xml:space="preserve">   </t>
    </r>
  </si>
  <si>
    <r>
      <t xml:space="preserve">Колготки </t>
    </r>
    <r>
      <rPr>
        <b/>
        <sz val="10"/>
        <rFont val="Times New Roman"/>
        <family val="1"/>
      </rPr>
      <t>COLLANT 70</t>
    </r>
    <r>
      <rPr>
        <sz val="10"/>
        <rFont val="Times New Roman"/>
        <family val="1"/>
      </rPr>
      <t xml:space="preserve"> прозрачные</t>
    </r>
    <r>
      <rPr>
        <b/>
        <sz val="10"/>
        <rFont val="Times New Roman"/>
        <family val="1"/>
      </rPr>
      <t xml:space="preserve"> </t>
    </r>
  </si>
  <si>
    <r>
      <t xml:space="preserve">Колготки </t>
    </r>
    <r>
      <rPr>
        <b/>
        <sz val="10"/>
        <rFont val="Times New Roman"/>
        <family val="1"/>
      </rPr>
      <t>COLLANT 70 MICRO</t>
    </r>
    <r>
      <rPr>
        <sz val="10"/>
        <rFont val="Times New Roman"/>
        <family val="1"/>
      </rPr>
      <t xml:space="preserve"> с микрофиброй (матовые) </t>
    </r>
    <r>
      <rPr>
        <b/>
        <sz val="10"/>
        <rFont val="Times New Roman"/>
        <family val="1"/>
      </rPr>
      <t xml:space="preserve">                                                                      </t>
    </r>
  </si>
  <si>
    <r>
      <t xml:space="preserve">Колготки </t>
    </r>
    <r>
      <rPr>
        <b/>
        <sz val="10"/>
        <rFont val="Times New Roman"/>
        <family val="1"/>
      </rPr>
      <t>MATERNITY 70</t>
    </r>
    <r>
      <rPr>
        <sz val="10"/>
        <rFont val="Times New Roman"/>
        <family val="1"/>
      </rPr>
      <t xml:space="preserve"> для беременных прозрачные с регулируемым поясом</t>
    </r>
    <r>
      <rPr>
        <b/>
        <sz val="10"/>
        <rFont val="Times New Roman"/>
        <family val="1"/>
      </rPr>
      <t xml:space="preserve"> </t>
    </r>
  </si>
  <si>
    <r>
      <t xml:space="preserve">Колготки </t>
    </r>
    <r>
      <rPr>
        <b/>
        <sz val="10"/>
        <rFont val="Times New Roman"/>
        <family val="1"/>
      </rPr>
      <t>МATERNITY 70 MICRO</t>
    </r>
    <r>
      <rPr>
        <sz val="10"/>
        <rFont val="Times New Roman"/>
        <family val="1"/>
      </rPr>
      <t xml:space="preserve"> для беременных с микрофиброй матовые </t>
    </r>
  </si>
  <si>
    <r>
      <t xml:space="preserve">Чулки </t>
    </r>
    <r>
      <rPr>
        <b/>
        <sz val="10"/>
        <rFont val="Times New Roman"/>
        <family val="1"/>
      </rPr>
      <t>STAY - UP 70</t>
    </r>
    <r>
      <rPr>
        <sz val="10"/>
        <rFont val="Times New Roman"/>
        <family val="1"/>
      </rPr>
      <t xml:space="preserve"> на резинке прозрачные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</t>
    </r>
  </si>
  <si>
    <r>
      <t xml:space="preserve">Гольфы </t>
    </r>
    <r>
      <rPr>
        <b/>
        <sz val="10"/>
        <rFont val="Times New Roman"/>
        <family val="1"/>
      </rPr>
      <t>GAMBALETTO 70</t>
    </r>
    <r>
      <rPr>
        <sz val="10"/>
        <rFont val="Times New Roman"/>
        <family val="1"/>
      </rPr>
      <t xml:space="preserve"> прозрачные</t>
    </r>
    <r>
      <rPr>
        <b/>
        <sz val="10"/>
        <rFont val="Times New Roman"/>
        <family val="1"/>
      </rPr>
      <t xml:space="preserve"> </t>
    </r>
  </si>
  <si>
    <r>
      <t xml:space="preserve">Колготки </t>
    </r>
    <r>
      <rPr>
        <b/>
        <sz val="10"/>
        <rFont val="Times New Roman"/>
        <family val="1"/>
      </rPr>
      <t>COLLANT 140</t>
    </r>
    <r>
      <rPr>
        <sz val="10"/>
        <rFont val="Times New Roman"/>
        <family val="1"/>
      </rPr>
      <t xml:space="preserve"> прозрачные </t>
    </r>
  </si>
  <si>
    <r>
      <t xml:space="preserve">Колготки </t>
    </r>
    <r>
      <rPr>
        <b/>
        <sz val="10"/>
        <rFont val="Times New Roman"/>
        <family val="1"/>
      </rPr>
      <t>COLLANT 140  MICRO</t>
    </r>
    <r>
      <rPr>
        <sz val="10"/>
        <rFont val="Times New Roman"/>
        <family val="1"/>
      </rPr>
      <t xml:space="preserve">                                          с микрофиброй матовые </t>
    </r>
    <r>
      <rPr>
        <b/>
        <sz val="10"/>
        <rFont val="Times New Roman"/>
        <family val="1"/>
      </rPr>
      <t xml:space="preserve">                                 </t>
    </r>
    <r>
      <rPr>
        <sz val="10"/>
        <rFont val="Times New Roman"/>
        <family val="1"/>
      </rPr>
      <t xml:space="preserve">  </t>
    </r>
  </si>
  <si>
    <r>
      <t xml:space="preserve">Колготки </t>
    </r>
    <r>
      <rPr>
        <b/>
        <sz val="10"/>
        <rFont val="Times New Roman"/>
        <family val="1"/>
      </rPr>
      <t>COLLANT 140 COTTON</t>
    </r>
    <r>
      <rPr>
        <sz val="10"/>
        <rFont val="Times New Roman"/>
        <family val="1"/>
      </rPr>
      <t xml:space="preserve"> с хлопком (хлопок 30%) </t>
    </r>
    <r>
      <rPr>
        <b/>
        <sz val="10"/>
        <rFont val="Times New Roman"/>
        <family val="1"/>
      </rPr>
      <t xml:space="preserve">                                 </t>
    </r>
    <r>
      <rPr>
        <sz val="10"/>
        <rFont val="Times New Roman"/>
        <family val="1"/>
      </rPr>
      <t xml:space="preserve">  </t>
    </r>
  </si>
  <si>
    <r>
      <t xml:space="preserve">Колготки </t>
    </r>
    <r>
      <rPr>
        <b/>
        <sz val="10"/>
        <rFont val="Times New Roman"/>
        <family val="1"/>
      </rPr>
      <t>MATERNITY 140</t>
    </r>
    <r>
      <rPr>
        <sz val="10"/>
        <rFont val="Times New Roman"/>
        <family val="1"/>
      </rPr>
      <t xml:space="preserve"> для беременных прозрачные с регулируемым поясом</t>
    </r>
    <r>
      <rPr>
        <b/>
        <sz val="10"/>
        <rFont val="Times New Roman"/>
        <family val="1"/>
      </rPr>
      <t xml:space="preserve"> </t>
    </r>
  </si>
  <si>
    <r>
      <t xml:space="preserve">Чулки </t>
    </r>
    <r>
      <rPr>
        <b/>
        <sz val="10"/>
        <rFont val="Times New Roman"/>
        <family val="1"/>
      </rPr>
      <t>STAY - UP 140</t>
    </r>
    <r>
      <rPr>
        <sz val="10"/>
        <rFont val="Times New Roman"/>
        <family val="1"/>
      </rPr>
      <t xml:space="preserve"> на резинке прозрачные           </t>
    </r>
  </si>
  <si>
    <r>
      <t xml:space="preserve">Гольфы </t>
    </r>
    <r>
      <rPr>
        <b/>
        <sz val="10"/>
        <rFont val="Times New Roman"/>
        <family val="1"/>
      </rPr>
      <t>GAMBALETTO 140</t>
    </r>
    <r>
      <rPr>
        <sz val="10"/>
        <rFont val="Times New Roman"/>
        <family val="1"/>
      </rPr>
      <t xml:space="preserve"> прозрачные</t>
    </r>
    <r>
      <rPr>
        <b/>
        <sz val="10"/>
        <rFont val="Times New Roman"/>
        <family val="1"/>
      </rPr>
      <t xml:space="preserve"> </t>
    </r>
  </si>
  <si>
    <r>
      <t xml:space="preserve">Гольфы </t>
    </r>
    <r>
      <rPr>
        <b/>
        <sz val="10"/>
        <rFont val="Times New Roman"/>
        <family val="1"/>
      </rPr>
      <t>GAMBALETTO 140 MULTI</t>
    </r>
    <r>
      <rPr>
        <sz val="10"/>
        <rFont val="Times New Roman"/>
        <family val="1"/>
      </rPr>
      <t xml:space="preserve"> прозрачные с мультифиброй</t>
    </r>
    <r>
      <rPr>
        <b/>
        <sz val="10"/>
        <rFont val="Times New Roman"/>
        <family val="1"/>
      </rPr>
      <t xml:space="preserve"> </t>
    </r>
  </si>
  <si>
    <r>
      <t xml:space="preserve">Колготки </t>
    </r>
    <r>
      <rPr>
        <b/>
        <sz val="10"/>
        <rFont val="Times New Roman"/>
        <family val="1"/>
      </rPr>
      <t>COLLANT 140 PLUS</t>
    </r>
    <r>
      <rPr>
        <sz val="10"/>
        <rFont val="Times New Roman"/>
        <family val="1"/>
      </rPr>
      <t xml:space="preserve"> прозрачные </t>
    </r>
  </si>
  <si>
    <r>
      <t xml:space="preserve">Колготки </t>
    </r>
    <r>
      <rPr>
        <b/>
        <sz val="10"/>
        <rFont val="Times New Roman"/>
        <family val="1"/>
      </rPr>
      <t xml:space="preserve">COLLANT 280 </t>
    </r>
    <r>
      <rPr>
        <sz val="10"/>
        <rFont val="Times New Roman"/>
        <family val="1"/>
      </rPr>
      <t xml:space="preserve">прозрачные </t>
    </r>
  </si>
  <si>
    <r>
      <t xml:space="preserve">Чулки </t>
    </r>
    <r>
      <rPr>
        <b/>
        <sz val="10"/>
        <rFont val="Times New Roman"/>
        <family val="1"/>
      </rPr>
      <t>STAY-UP 280</t>
    </r>
    <r>
      <rPr>
        <sz val="10"/>
        <rFont val="Times New Roman"/>
        <family val="1"/>
      </rPr>
      <t xml:space="preserve"> на резинке прозрачные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</si>
  <si>
    <r>
      <t xml:space="preserve">Гольфы </t>
    </r>
    <r>
      <rPr>
        <b/>
        <sz val="10"/>
        <rFont val="Times New Roman"/>
        <family val="1"/>
      </rPr>
      <t>GAMBALETTO 280</t>
    </r>
    <r>
      <rPr>
        <sz val="10"/>
        <rFont val="Times New Roman"/>
        <family val="1"/>
      </rPr>
      <t xml:space="preserve"> прозрачные</t>
    </r>
    <r>
      <rPr>
        <b/>
        <sz val="10"/>
        <rFont val="Times New Roman"/>
        <family val="1"/>
      </rPr>
      <t xml:space="preserve"> </t>
    </r>
  </si>
  <si>
    <r>
      <t xml:space="preserve">Гольфы </t>
    </r>
    <r>
      <rPr>
        <b/>
        <sz val="10"/>
        <color indexed="8"/>
        <rFont val="Times New Roman"/>
        <family val="1"/>
      </rPr>
      <t>COTTON SOCKS</t>
    </r>
    <r>
      <rPr>
        <sz val="10"/>
        <color indexed="8"/>
        <rFont val="Times New Roman"/>
        <family val="1"/>
      </rPr>
      <t xml:space="preserve"> с хлопком д/мужчин</t>
    </r>
    <r>
      <rPr>
        <b/>
        <sz val="10"/>
        <color indexed="8"/>
        <rFont val="Times New Roman"/>
        <family val="1"/>
      </rPr>
      <t xml:space="preserve"> </t>
    </r>
  </si>
  <si>
    <r>
      <t xml:space="preserve">Гольфы </t>
    </r>
    <r>
      <rPr>
        <b/>
        <sz val="10"/>
        <color indexed="8"/>
        <rFont val="Times New Roman"/>
        <family val="1"/>
      </rPr>
      <t>COTTON SOCKS X-Static</t>
    </r>
    <r>
      <rPr>
        <sz val="10"/>
        <color indexed="8"/>
        <rFont val="Times New Roman"/>
        <family val="1"/>
      </rPr>
      <t xml:space="preserve"> д/мужчин с хлопком и серебряной нитью</t>
    </r>
    <r>
      <rPr>
        <b/>
        <sz val="10"/>
        <color indexed="8"/>
        <rFont val="Times New Roman"/>
        <family val="1"/>
      </rPr>
      <t xml:space="preserve"> </t>
    </r>
  </si>
  <si>
    <r>
      <t xml:space="preserve">Гольфы </t>
    </r>
    <r>
      <rPr>
        <b/>
        <sz val="10"/>
        <color indexed="8"/>
        <rFont val="Times New Roman"/>
        <family val="1"/>
      </rPr>
      <t>DIABETIC SOCKS CRABYON</t>
    </r>
    <r>
      <rPr>
        <sz val="10"/>
        <color indexed="8"/>
        <rFont val="Times New Roman"/>
        <family val="1"/>
      </rPr>
      <t xml:space="preserve">                         с хлопком и крабовой нитью </t>
    </r>
    <r>
      <rPr>
        <b/>
        <sz val="10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>(черные)</t>
    </r>
  </si>
  <si>
    <r>
      <t xml:space="preserve">Гольфы </t>
    </r>
    <r>
      <rPr>
        <b/>
        <sz val="10"/>
        <color indexed="8"/>
        <rFont val="Times New Roman"/>
        <family val="1"/>
      </rPr>
      <t>DIABETIC SOCKS X-Static</t>
    </r>
    <r>
      <rPr>
        <sz val="10"/>
        <color indexed="8"/>
        <rFont val="Times New Roman"/>
        <family val="1"/>
      </rPr>
      <t xml:space="preserve"> короткие,        с хлопком и серебряной нитью</t>
    </r>
    <r>
      <rPr>
        <b/>
        <sz val="10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 xml:space="preserve"> (черные)</t>
    </r>
  </si>
  <si>
    <r>
      <t>ЧУЛОЧНЫЕ ИЗДЕЛИЯ «RELAXSAN» (</t>
    </r>
    <r>
      <rPr>
        <b/>
        <i/>
        <sz val="12"/>
        <color indexed="9"/>
        <rFont val="Times New Roman"/>
        <family val="1"/>
      </rPr>
      <t>для профилактики варикозного расширения вен)</t>
    </r>
  </si>
  <si>
    <r>
      <t>Rela</t>
    </r>
    <r>
      <rPr>
        <b/>
        <sz val="36"/>
        <color indexed="21"/>
        <rFont val="Copperplate Gothic Bold"/>
        <family val="2"/>
      </rPr>
      <t>x</t>
    </r>
    <r>
      <rPr>
        <b/>
        <sz val="22"/>
        <color indexed="18"/>
        <rFont val="Cooper Std Black"/>
        <family val="1"/>
      </rPr>
      <t xml:space="preserve">San  </t>
    </r>
    <r>
      <rPr>
        <sz val="14"/>
        <color indexed="18"/>
        <rFont val="Cooper Std Black"/>
        <family val="1"/>
      </rPr>
      <t>Benefic</t>
    </r>
  </si>
  <si>
    <r>
      <t xml:space="preserve">Art.5150 Бандаж дородовый с усиленным поясом для живота и поясницы с серебряной нитью </t>
    </r>
    <r>
      <rPr>
        <b/>
        <sz val="10"/>
        <color indexed="8"/>
        <rFont val="Times New Roman"/>
        <family val="1"/>
      </rPr>
      <t>X-Static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(цвет серебряный)</t>
    </r>
  </si>
  <si>
    <t>з/н</t>
  </si>
  <si>
    <t>о/н</t>
  </si>
  <si>
    <t>р-р S / 1</t>
  </si>
  <si>
    <t>р-р M / 2</t>
  </si>
  <si>
    <t>р-р L / 3</t>
  </si>
  <si>
    <t>р-р XL / 4</t>
  </si>
  <si>
    <t>р-р XXL / 5</t>
  </si>
  <si>
    <t>т</t>
  </si>
  <si>
    <t>ч</t>
  </si>
  <si>
    <t>k</t>
  </si>
  <si>
    <t>обозначения</t>
  </si>
  <si>
    <t>короткая модель</t>
  </si>
  <si>
    <t>R</t>
  </si>
  <si>
    <t>правый</t>
  </si>
  <si>
    <r>
      <t xml:space="preserve">Чулок с застежкой на талии </t>
    </r>
    <r>
      <rPr>
        <sz val="10"/>
        <rFont val="Times New Roman"/>
        <family val="1"/>
      </rPr>
      <t>К1</t>
    </r>
  </si>
  <si>
    <r>
      <t xml:space="preserve">Чулок с застежкой на талии  </t>
    </r>
    <r>
      <rPr>
        <sz val="10"/>
        <rFont val="Times New Roman"/>
        <family val="1"/>
      </rPr>
      <t>К1</t>
    </r>
  </si>
  <si>
    <r>
      <t xml:space="preserve">Чулок с застежкой на талии </t>
    </r>
    <r>
      <rPr>
        <sz val="10"/>
        <rFont val="Times New Roman"/>
        <family val="1"/>
      </rPr>
      <t>К2</t>
    </r>
  </si>
  <si>
    <r>
      <t xml:space="preserve">M1470 </t>
    </r>
    <r>
      <rPr>
        <b/>
        <sz val="10"/>
        <color indexed="16"/>
        <rFont val="Times New Roman"/>
        <family val="1"/>
      </rPr>
      <t>k</t>
    </r>
  </si>
  <si>
    <r>
      <t>M1480</t>
    </r>
    <r>
      <rPr>
        <sz val="10"/>
        <color indexed="16"/>
        <rFont val="Times New Roman"/>
        <family val="1"/>
      </rPr>
      <t xml:space="preserve"> </t>
    </r>
    <r>
      <rPr>
        <b/>
        <sz val="10"/>
        <color indexed="16"/>
        <rFont val="Times New Roman"/>
        <family val="1"/>
      </rPr>
      <t>R</t>
    </r>
  </si>
  <si>
    <r>
      <t xml:space="preserve">M1480 </t>
    </r>
    <r>
      <rPr>
        <b/>
        <sz val="10"/>
        <color indexed="16"/>
        <rFont val="Times New Roman"/>
        <family val="1"/>
      </rPr>
      <t>L</t>
    </r>
  </si>
  <si>
    <r>
      <t xml:space="preserve">M2470 </t>
    </r>
    <r>
      <rPr>
        <b/>
        <sz val="10"/>
        <color indexed="16"/>
        <rFont val="Times New Roman"/>
        <family val="1"/>
      </rPr>
      <t>k</t>
    </r>
  </si>
  <si>
    <r>
      <t xml:space="preserve">M2480 </t>
    </r>
    <r>
      <rPr>
        <b/>
        <sz val="10"/>
        <color indexed="16"/>
        <rFont val="Times New Roman"/>
        <family val="1"/>
      </rPr>
      <t>R</t>
    </r>
  </si>
  <si>
    <r>
      <t xml:space="preserve">M2480 </t>
    </r>
    <r>
      <rPr>
        <b/>
        <sz val="10"/>
        <color indexed="16"/>
        <rFont val="Times New Roman"/>
        <family val="1"/>
      </rPr>
      <t>L</t>
    </r>
  </si>
  <si>
    <t xml:space="preserve">Чулки на резинке К3 </t>
  </si>
  <si>
    <t>Размеры 1S, 2M, 3L, 4XL, 5XXL - стандартные    Цвет - телесный, черный</t>
  </si>
  <si>
    <t>L</t>
  </si>
  <si>
    <t>левый</t>
  </si>
  <si>
    <t>A</t>
  </si>
  <si>
    <t>открытый носок</t>
  </si>
  <si>
    <r>
      <t xml:space="preserve">M 0370 </t>
    </r>
    <r>
      <rPr>
        <b/>
        <sz val="10"/>
        <color indexed="16"/>
        <rFont val="Times New Roman"/>
        <family val="1"/>
      </rPr>
      <t>A</t>
    </r>
  </si>
  <si>
    <r>
      <t xml:space="preserve">M 2370 </t>
    </r>
    <r>
      <rPr>
        <b/>
        <sz val="10"/>
        <color indexed="16"/>
        <rFont val="Times New Roman"/>
        <family val="1"/>
      </rPr>
      <t>A</t>
    </r>
  </si>
  <si>
    <r>
      <t>M 0350</t>
    </r>
    <r>
      <rPr>
        <b/>
        <sz val="10"/>
        <rFont val="Times New Roman"/>
        <family val="1"/>
      </rPr>
      <t xml:space="preserve"> </t>
    </r>
    <r>
      <rPr>
        <b/>
        <sz val="10"/>
        <color indexed="16"/>
        <rFont val="Times New Roman"/>
        <family val="1"/>
      </rPr>
      <t>A</t>
    </r>
  </si>
  <si>
    <r>
      <t xml:space="preserve">M 2250 </t>
    </r>
    <r>
      <rPr>
        <b/>
        <sz val="10"/>
        <color indexed="16"/>
        <rFont val="Times New Roman"/>
        <family val="1"/>
      </rPr>
      <t>A</t>
    </r>
  </si>
  <si>
    <t>RELAXSAN MEDICALE ANTI-EMBOLISM Линия изделий для предотвращения тромбоэмболических проблем</t>
  </si>
  <si>
    <t>RELAXSAN MEDICALE SOFT Линия изделий с микрофиброй</t>
  </si>
  <si>
    <t>RELAXSAN MEDICALE SILVER Линия изделий с серебряной нитью</t>
  </si>
  <si>
    <t>RELAXSAN MEDICALE COTTON  Линия изделий с хлопком</t>
  </si>
  <si>
    <t>RELAXSAN MEDICALE CLASSIC  Классическая линия</t>
  </si>
  <si>
    <r>
      <t xml:space="preserve">Размеры 1S, 2M, 3L, 4XL, 5XXL - стандартные и короткие </t>
    </r>
    <r>
      <rPr>
        <b/>
        <i/>
        <sz val="10"/>
        <color indexed="16"/>
        <rFont val="Times New Roman"/>
        <family val="1"/>
      </rPr>
      <t xml:space="preserve">(k) </t>
    </r>
    <r>
      <rPr>
        <b/>
        <i/>
        <sz val="10"/>
        <rFont val="Times New Roman"/>
        <family val="1"/>
      </rPr>
      <t xml:space="preserve">   Цвет - телесный</t>
    </r>
  </si>
  <si>
    <t>цвет</t>
  </si>
  <si>
    <t>изделия с закрытым носком</t>
  </si>
  <si>
    <t>изделия с открытым носком</t>
  </si>
  <si>
    <t>страница 5  Ortopedica</t>
  </si>
  <si>
    <t>S/1</t>
  </si>
  <si>
    <t>M/2</t>
  </si>
  <si>
    <t>L/3</t>
  </si>
  <si>
    <t>XL/4</t>
  </si>
  <si>
    <t>XXL/5</t>
  </si>
  <si>
    <t>Напульсник с застежкой "липучка", цвет бежевый</t>
  </si>
  <si>
    <t>Напульсник с застежкой "липучка", цвет белый</t>
  </si>
  <si>
    <t>Усилитель лучезапястного сустава с поддерживающей алюминиевой вставкой, с застежкой "липучка"</t>
  </si>
  <si>
    <r>
      <t>M1800</t>
    </r>
    <r>
      <rPr>
        <b/>
        <sz val="8"/>
        <color indexed="16"/>
        <rFont val="Times New Roman"/>
        <family val="1"/>
      </rPr>
      <t xml:space="preserve"> L/R</t>
    </r>
  </si>
  <si>
    <r>
      <t>C4400</t>
    </r>
    <r>
      <rPr>
        <b/>
        <sz val="8"/>
        <color indexed="16"/>
        <rFont val="Times New Roman"/>
        <family val="1"/>
      </rPr>
      <t xml:space="preserve"> L/R</t>
    </r>
  </si>
  <si>
    <t>Бандаж противогрыжевый с регулируемыми застежками "липучка" и дополнительными поддерживающими вставками</t>
  </si>
  <si>
    <t>Бандаж с 4 ребрами жесткости с застежкой "липучка"</t>
  </si>
  <si>
    <t>Бандаж с 4 ребрами жесткости, эластичной поддержкой в виде креста на спине с застежкой "липучка"</t>
  </si>
  <si>
    <t>Усилитель лучезапястного сустава с поддерживающей алюминиевой вставкой, застежкой "липучка". (левый / правый)</t>
  </si>
  <si>
    <t>Голеностопный бандаж с силиконвыми пелотами.  (левый / правый)</t>
  </si>
  <si>
    <t>Согревающий бандаж для колена с шерстью. Цвет бежевый.</t>
  </si>
  <si>
    <t>Согревающий бандаж для колена с шерстью. Цвет белый.</t>
  </si>
  <si>
    <t>Коленный бандаж с латеральным усилеием. Неопрен 5 мм.</t>
  </si>
  <si>
    <t>Трико женское с ангорой и шерстью (НДС 18%)</t>
  </si>
  <si>
    <r>
      <t xml:space="preserve">Гольфы </t>
    </r>
    <r>
      <rPr>
        <b/>
        <sz val="10"/>
        <rFont val="Times New Roman"/>
        <family val="1"/>
      </rPr>
      <t>GAMBALETTO 70  MICRO</t>
    </r>
    <r>
      <rPr>
        <sz val="10"/>
        <rFont val="Times New Roman"/>
        <family val="1"/>
      </rPr>
      <t xml:space="preserve">                                                                          с микрофиброй (матовые)</t>
    </r>
  </si>
  <si>
    <r>
      <t xml:space="preserve">Колготки </t>
    </r>
    <r>
      <rPr>
        <b/>
        <sz val="10"/>
        <rFont val="Times New Roman"/>
        <family val="1"/>
      </rPr>
      <t>COLLANT 140 XL</t>
    </r>
    <r>
      <rPr>
        <sz val="10"/>
        <rFont val="Times New Roman"/>
        <family val="1"/>
      </rPr>
      <t xml:space="preserve"> прозрачные                       </t>
    </r>
    <r>
      <rPr>
        <b/>
        <u val="single"/>
        <sz val="10"/>
        <color indexed="17"/>
        <rFont val="Times New Roman"/>
        <family val="1"/>
      </rPr>
      <t>с расширенными бёдрами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</si>
  <si>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 xml:space="preserve">Гольфы </t>
    </r>
    <r>
      <rPr>
        <b/>
        <sz val="10"/>
        <rFont val="Times New Roman"/>
        <family val="1"/>
      </rPr>
      <t>GAMBALETTO 140  MICRO</t>
    </r>
    <r>
      <rPr>
        <sz val="10"/>
        <rFont val="Times New Roman"/>
        <family val="1"/>
      </rPr>
      <t xml:space="preserve">                               с микрофиброй (матовые)</t>
    </r>
  </si>
  <si>
    <t>Лечебн.</t>
  </si>
  <si>
    <t>ПРОФилафкт.</t>
  </si>
  <si>
    <t>без рецептов</t>
  </si>
  <si>
    <t>по рец. Врача</t>
  </si>
  <si>
    <t>без носка</t>
  </si>
  <si>
    <t>гарантия компресс 4 мес.</t>
  </si>
  <si>
    <t>гарантия компт 6 мес.</t>
  </si>
  <si>
    <t>есть  с откр., закр. Носок</t>
  </si>
  <si>
    <t>гарантия компресс 4 мес. (т.е. через 4 мес. Падение компресс. На 10%</t>
  </si>
  <si>
    <t>Прайс</t>
  </si>
  <si>
    <t>Прайс Антицеллюлитные изделияТрикотажные</t>
  </si>
  <si>
    <t>Изделия Benefic. Профилактика и лечение</t>
  </si>
  <si>
    <t>Прайс Изделия Maternity. Трикотаж для беременных</t>
  </si>
  <si>
    <t>Изделия Medicale. Лечение варикоза</t>
  </si>
  <si>
    <t>Согревающее белье – тепло для вашего комфорта и здоровья</t>
  </si>
  <si>
    <t>Прайс   Ортопедические изделия,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</si>
</sst>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&quot;р.&quot;_-;\-* #,##0&quot;р.&quot;_-;_-* &quot;-&quot;??&quot;р.&quot;_-;_-@_-"/>
    <numFmt numFmtId="169" formatCode="_-* #,##0.0&quot;р.&quot;_-;\-* #,##0.0&quot;р.&quot;_-;_-* &quot;-&quot;??&quot;р.&quot;_-;_-@_-"/>
    <numFmt numFmtId="170" formatCode="0.000"/>
    <numFmt numFmtId="171" formatCode="0.0"/>
    <numFmt numFmtId="172" formatCode="000000"/>
    <numFmt numFmtId="173" formatCode="0.00;[Red]0.00"/>
    <numFmt numFmtId="174" formatCode="#,##0.00&quot;р.&quot;"/>
  </numFmts>
  <fonts count="8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4"/>
      <color indexed="9"/>
      <name val="Times New Roman"/>
      <family val="1"/>
    </font>
    <font>
      <b/>
      <u val="single"/>
      <sz val="14"/>
      <color indexed="9"/>
      <name val="Times New Roman"/>
      <family val="1"/>
    </font>
    <font>
      <b/>
      <u val="single"/>
      <sz val="12"/>
      <color indexed="9"/>
      <name val="Times New Roman"/>
      <family val="1"/>
    </font>
    <font>
      <b/>
      <i/>
      <u val="single"/>
      <sz val="11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9"/>
      <name val="Times New Roman"/>
      <family val="1"/>
    </font>
    <font>
      <b/>
      <i/>
      <u val="single"/>
      <sz val="12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18"/>
      <name val="Bookman Old Style"/>
      <family val="1"/>
    </font>
    <font>
      <b/>
      <sz val="18"/>
      <color indexed="18"/>
      <name val="Castellar"/>
      <family val="1"/>
    </font>
    <font>
      <sz val="14"/>
      <color indexed="18"/>
      <name val="Cooper Std Black"/>
      <family val="1"/>
    </font>
    <font>
      <b/>
      <sz val="22"/>
      <color indexed="18"/>
      <name val="Cooper Std Black"/>
      <family val="1"/>
    </font>
    <font>
      <b/>
      <sz val="36"/>
      <color indexed="21"/>
      <name val="Copperplate Gothic Bold"/>
      <family val="2"/>
    </font>
    <font>
      <i/>
      <sz val="11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19"/>
      <name val="Bookman Old Style"/>
      <family val="1"/>
    </font>
    <font>
      <sz val="10"/>
      <name val="Bookman Old Style"/>
      <family val="1"/>
    </font>
    <font>
      <b/>
      <i/>
      <sz val="10"/>
      <color indexed="21"/>
      <name val="Bookman Old Style"/>
      <family val="1"/>
    </font>
    <font>
      <b/>
      <i/>
      <sz val="10"/>
      <color indexed="63"/>
      <name val="Times New Roman"/>
      <family val="1"/>
    </font>
    <font>
      <b/>
      <sz val="12"/>
      <color indexed="16"/>
      <name val="Times New Roman"/>
      <family val="1"/>
    </font>
    <font>
      <b/>
      <u val="single"/>
      <sz val="14"/>
      <color indexed="16"/>
      <name val="Times New Roman"/>
      <family val="1"/>
    </font>
    <font>
      <b/>
      <sz val="8"/>
      <color indexed="9"/>
      <name val="Times New Roman"/>
      <family val="1"/>
    </font>
    <font>
      <b/>
      <i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0"/>
      <color indexed="18"/>
      <name val="Times New Roman"/>
      <family val="1"/>
    </font>
    <font>
      <b/>
      <sz val="9"/>
      <color indexed="16"/>
      <name val="Times New Roman"/>
      <family val="1"/>
    </font>
    <font>
      <u val="single"/>
      <sz val="9"/>
      <name val="Times New Roman"/>
      <family val="1"/>
    </font>
    <font>
      <b/>
      <sz val="8"/>
      <color indexed="16"/>
      <name val="Times New Roman"/>
      <family val="1"/>
    </font>
    <font>
      <sz val="8"/>
      <color indexed="9"/>
      <name val="Times New Roman"/>
      <family val="1"/>
    </font>
    <font>
      <b/>
      <sz val="7.5"/>
      <name val="Times New Roman"/>
      <family val="1"/>
    </font>
    <font>
      <b/>
      <u val="single"/>
      <sz val="10"/>
      <color indexed="17"/>
      <name val="Times New Roman"/>
      <family val="1"/>
    </font>
    <font>
      <b/>
      <sz val="16"/>
      <color indexed="10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5"/>
      <name val="Georg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Trellis"/>
    </fill>
    <fill>
      <patternFill patternType="solid">
        <fgColor indexed="8"/>
        <bgColor indexed="64"/>
      </patternFill>
    </fill>
    <fill>
      <patternFill patternType="lightTrellis"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1" borderId="7" applyNumberFormat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4" borderId="0" applyNumberFormat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4" fontId="1" fillId="0" borderId="10" xfId="43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4" fontId="3" fillId="4" borderId="11" xfId="43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4" fontId="9" fillId="0" borderId="0" xfId="43" applyFon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44" fontId="6" fillId="0" borderId="13" xfId="43" applyFont="1" applyBorder="1" applyAlignment="1">
      <alignment horizontal="center" vertical="center" wrapText="1"/>
    </xf>
    <xf numFmtId="0" fontId="6" fillId="0" borderId="12" xfId="43" applyNumberFormat="1" applyFont="1" applyBorder="1" applyAlignment="1">
      <alignment horizontal="center" vertical="center" wrapText="1"/>
    </xf>
    <xf numFmtId="0" fontId="9" fillId="0" borderId="0" xfId="43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4" fontId="9" fillId="0" borderId="0" xfId="43" applyFont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44" fontId="3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4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4" fontId="9" fillId="0" borderId="13" xfId="43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44" fontId="9" fillId="0" borderId="18" xfId="0" applyNumberFormat="1" applyFont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44" fontId="1" fillId="0" borderId="18" xfId="43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44" fontId="1" fillId="0" borderId="23" xfId="43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44" fontId="1" fillId="0" borderId="13" xfId="43" applyNumberFormat="1" applyFont="1" applyBorder="1" applyAlignment="1">
      <alignment horizontal="center" vertical="center" wrapText="1"/>
    </xf>
    <xf numFmtId="44" fontId="1" fillId="0" borderId="13" xfId="43" applyFont="1" applyBorder="1" applyAlignment="1">
      <alignment horizontal="center" vertical="center" wrapText="1"/>
    </xf>
    <xf numFmtId="0" fontId="1" fillId="22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3" fillId="23" borderId="25" xfId="0" applyFont="1" applyFill="1" applyBorder="1" applyAlignment="1">
      <alignment horizontal="center" vertical="center"/>
    </xf>
    <xf numFmtId="0" fontId="3" fillId="23" borderId="26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5" borderId="10" xfId="43" applyNumberFormat="1" applyFont="1" applyFill="1" applyBorder="1" applyAlignment="1">
      <alignment horizontal="center" vertical="center" wrapText="1"/>
    </xf>
    <xf numFmtId="0" fontId="6" fillId="0" borderId="28" xfId="43" applyNumberFormat="1" applyFont="1" applyFill="1" applyBorder="1" applyAlignment="1">
      <alignment horizontal="center" vertical="center" wrapText="1"/>
    </xf>
    <xf numFmtId="0" fontId="1" fillId="0" borderId="29" xfId="43" applyNumberFormat="1" applyFont="1" applyFill="1" applyBorder="1" applyAlignment="1">
      <alignment horizontal="center" vertical="center" wrapText="1"/>
    </xf>
    <xf numFmtId="0" fontId="1" fillId="25" borderId="29" xfId="43" applyNumberFormat="1" applyFont="1" applyFill="1" applyBorder="1" applyAlignment="1">
      <alignment horizontal="center" vertical="center" wrapText="1"/>
    </xf>
    <xf numFmtId="0" fontId="1" fillId="25" borderId="28" xfId="43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44" fontId="1" fillId="0" borderId="18" xfId="43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44" fontId="1" fillId="0" borderId="30" xfId="43" applyFont="1" applyBorder="1" applyAlignment="1">
      <alignment horizontal="center" vertical="center" wrapText="1"/>
    </xf>
    <xf numFmtId="0" fontId="6" fillId="0" borderId="31" xfId="43" applyNumberFormat="1" applyFont="1" applyBorder="1" applyAlignment="1">
      <alignment horizontal="center" vertical="center" wrapText="1"/>
    </xf>
    <xf numFmtId="0" fontId="1" fillId="25" borderId="32" xfId="43" applyNumberFormat="1" applyFont="1" applyFill="1" applyBorder="1" applyAlignment="1">
      <alignment horizontal="center" vertical="center" wrapText="1"/>
    </xf>
    <xf numFmtId="0" fontId="1" fillId="25" borderId="33" xfId="43" applyNumberFormat="1" applyFont="1" applyFill="1" applyBorder="1" applyAlignment="1">
      <alignment horizontal="center" vertical="center" wrapText="1"/>
    </xf>
    <xf numFmtId="0" fontId="6" fillId="0" borderId="25" xfId="43" applyNumberFormat="1" applyFont="1" applyBorder="1" applyAlignment="1">
      <alignment horizontal="center" vertical="center" wrapText="1"/>
    </xf>
    <xf numFmtId="44" fontId="1" fillId="0" borderId="26" xfId="43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0" borderId="34" xfId="0" applyNumberFormat="1" applyFont="1" applyBorder="1" applyAlignment="1">
      <alignment horizontal="center" vertical="center" wrapText="1"/>
    </xf>
    <xf numFmtId="0" fontId="39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13" fillId="23" borderId="37" xfId="0" applyFont="1" applyFill="1" applyBorder="1" applyAlignment="1">
      <alignment horizontal="center" vertical="center" wrapText="1"/>
    </xf>
    <xf numFmtId="0" fontId="14" fillId="23" borderId="38" xfId="0" applyFont="1" applyFill="1" applyBorder="1" applyAlignment="1">
      <alignment horizontal="center" vertical="center" wrapText="1"/>
    </xf>
    <xf numFmtId="0" fontId="13" fillId="23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44" fontId="6" fillId="0" borderId="30" xfId="43" applyFont="1" applyBorder="1" applyAlignment="1">
      <alignment horizontal="center" vertical="center" wrapText="1"/>
    </xf>
    <xf numFmtId="0" fontId="6" fillId="0" borderId="31" xfId="43" applyNumberFormat="1" applyFont="1" applyFill="1" applyBorder="1" applyAlignment="1">
      <alignment horizontal="center" vertical="center" wrapText="1"/>
    </xf>
    <xf numFmtId="0" fontId="6" fillId="0" borderId="32" xfId="43" applyNumberFormat="1" applyFont="1" applyFill="1" applyBorder="1" applyAlignment="1">
      <alignment horizontal="center" vertical="center" wrapText="1"/>
    </xf>
    <xf numFmtId="0" fontId="1" fillId="0" borderId="33" xfId="43" applyNumberFormat="1" applyFont="1" applyFill="1" applyBorder="1" applyAlignment="1">
      <alignment horizontal="center" vertical="center" wrapText="1"/>
    </xf>
    <xf numFmtId="0" fontId="1" fillId="25" borderId="31" xfId="43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4" fontId="1" fillId="0" borderId="36" xfId="43" applyFont="1" applyBorder="1" applyAlignment="1">
      <alignment horizontal="center" vertical="center" wrapText="1"/>
    </xf>
    <xf numFmtId="0" fontId="6" fillId="0" borderId="37" xfId="43" applyNumberFormat="1" applyFont="1" applyFill="1" applyBorder="1" applyAlignment="1">
      <alignment horizontal="center" vertical="center" wrapText="1"/>
    </xf>
    <xf numFmtId="0" fontId="6" fillId="0" borderId="38" xfId="43" applyNumberFormat="1" applyFont="1" applyFill="1" applyBorder="1" applyAlignment="1">
      <alignment horizontal="center" vertical="center" wrapText="1"/>
    </xf>
    <xf numFmtId="0" fontId="1" fillId="0" borderId="39" xfId="43" applyNumberFormat="1" applyFont="1" applyFill="1" applyBorder="1" applyAlignment="1">
      <alignment horizontal="center" vertical="center" wrapText="1"/>
    </xf>
    <xf numFmtId="0" fontId="1" fillId="25" borderId="37" xfId="43" applyNumberFormat="1" applyFont="1" applyFill="1" applyBorder="1" applyAlignment="1">
      <alignment horizontal="center" vertical="center" wrapText="1"/>
    </xf>
    <xf numFmtId="0" fontId="1" fillId="25" borderId="38" xfId="43" applyNumberFormat="1" applyFont="1" applyFill="1" applyBorder="1" applyAlignment="1">
      <alignment horizontal="center" vertical="center" wrapText="1"/>
    </xf>
    <xf numFmtId="0" fontId="1" fillId="25" borderId="39" xfId="43" applyNumberFormat="1" applyFont="1" applyFill="1" applyBorder="1" applyAlignment="1">
      <alignment horizontal="center" vertical="center" wrapText="1"/>
    </xf>
    <xf numFmtId="0" fontId="6" fillId="0" borderId="40" xfId="43" applyNumberFormat="1" applyFont="1" applyBorder="1" applyAlignment="1">
      <alignment horizontal="center" vertical="center" wrapText="1"/>
    </xf>
    <xf numFmtId="44" fontId="1" fillId="0" borderId="41" xfId="43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/>
    </xf>
    <xf numFmtId="0" fontId="17" fillId="0" borderId="28" xfId="0" applyNumberFormat="1" applyFont="1" applyFill="1" applyBorder="1" applyAlignment="1">
      <alignment horizontal="center" vertical="center" wrapText="1"/>
    </xf>
    <xf numFmtId="0" fontId="17" fillId="25" borderId="29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44" fontId="9" fillId="0" borderId="36" xfId="43" applyFont="1" applyFill="1" applyBorder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wrapText="1"/>
    </xf>
    <xf numFmtId="0" fontId="17" fillId="25" borderId="39" xfId="0" applyNumberFormat="1" applyFont="1" applyFill="1" applyBorder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44" fontId="9" fillId="0" borderId="41" xfId="0" applyNumberFormat="1" applyFont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44" fontId="9" fillId="0" borderId="30" xfId="43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center" vertical="center" wrapText="1"/>
    </xf>
    <xf numFmtId="0" fontId="17" fillId="25" borderId="33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44" fontId="9" fillId="0" borderId="26" xfId="0" applyNumberFormat="1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44" fontId="9" fillId="0" borderId="32" xfId="43" applyFont="1" applyBorder="1" applyAlignment="1">
      <alignment horizontal="center" vertical="center" wrapText="1"/>
    </xf>
    <xf numFmtId="44" fontId="9" fillId="0" borderId="30" xfId="43" applyFont="1" applyBorder="1" applyAlignment="1">
      <alignment vertical="center" wrapText="1"/>
    </xf>
    <xf numFmtId="0" fontId="9" fillId="0" borderId="31" xfId="43" applyNumberFormat="1" applyFont="1" applyBorder="1" applyAlignment="1">
      <alignment horizontal="center" vertical="center" wrapText="1"/>
    </xf>
    <xf numFmtId="0" fontId="9" fillId="0" borderId="32" xfId="43" applyNumberFormat="1" applyFont="1" applyBorder="1" applyAlignment="1">
      <alignment horizontal="center" vertical="center" wrapText="1"/>
    </xf>
    <xf numFmtId="0" fontId="9" fillId="0" borderId="33" xfId="43" applyNumberFormat="1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vertical="center" wrapText="1"/>
    </xf>
    <xf numFmtId="44" fontId="9" fillId="0" borderId="38" xfId="43" applyFont="1" applyBorder="1" applyAlignment="1">
      <alignment horizontal="center" vertical="center" wrapText="1"/>
    </xf>
    <xf numFmtId="44" fontId="9" fillId="0" borderId="36" xfId="43" applyFont="1" applyBorder="1" applyAlignment="1">
      <alignment vertical="center" wrapText="1"/>
    </xf>
    <xf numFmtId="0" fontId="9" fillId="0" borderId="37" xfId="43" applyNumberFormat="1" applyFont="1" applyBorder="1" applyAlignment="1">
      <alignment horizontal="center" vertical="center" wrapText="1"/>
    </xf>
    <xf numFmtId="0" fontId="9" fillId="0" borderId="38" xfId="43" applyNumberFormat="1" applyFont="1" applyBorder="1" applyAlignment="1">
      <alignment horizontal="center" vertical="center" wrapText="1"/>
    </xf>
    <xf numFmtId="0" fontId="9" fillId="0" borderId="39" xfId="43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1" fillId="26" borderId="10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44" fontId="15" fillId="4" borderId="10" xfId="43" applyFont="1" applyFill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51" fillId="26" borderId="29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51" fillId="26" borderId="13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0" fontId="51" fillId="26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24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vertical="center" wrapText="1"/>
    </xf>
    <xf numFmtId="0" fontId="56" fillId="24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24" borderId="3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2" fontId="14" fillId="24" borderId="10" xfId="0" applyNumberFormat="1" applyFont="1" applyFill="1" applyBorder="1" applyAlignment="1">
      <alignment horizontal="center" vertical="center" wrapText="1"/>
    </xf>
    <xf numFmtId="1" fontId="14" fillId="24" borderId="10" xfId="0" applyNumberFormat="1" applyFont="1" applyFill="1" applyBorder="1" applyAlignment="1">
      <alignment horizontal="center" vertical="center" wrapText="1"/>
    </xf>
    <xf numFmtId="1" fontId="14" fillId="24" borderId="3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34" xfId="43" applyNumberFormat="1" applyFont="1" applyBorder="1" applyAlignment="1">
      <alignment horizontal="center" vertical="center" wrapText="1"/>
    </xf>
    <xf numFmtId="44" fontId="14" fillId="24" borderId="10" xfId="43" applyFont="1" applyFill="1" applyBorder="1" applyAlignment="1">
      <alignment horizontal="center" vertical="center" wrapText="1"/>
    </xf>
    <xf numFmtId="44" fontId="14" fillId="24" borderId="32" xfId="43" applyFont="1" applyFill="1" applyBorder="1" applyAlignment="1">
      <alignment horizontal="center" vertical="center" wrapText="1"/>
    </xf>
    <xf numFmtId="44" fontId="12" fillId="0" borderId="34" xfId="43" applyFont="1" applyBorder="1" applyAlignment="1">
      <alignment vertical="center" wrapText="1"/>
    </xf>
    <xf numFmtId="1" fontId="14" fillId="27" borderId="10" xfId="0" applyNumberFormat="1" applyFont="1" applyFill="1" applyBorder="1" applyAlignment="1">
      <alignment horizontal="center" vertical="center" wrapText="1"/>
    </xf>
    <xf numFmtId="1" fontId="14" fillId="27" borderId="3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" fontId="58" fillId="26" borderId="10" xfId="0" applyNumberFormat="1" applyFont="1" applyFill="1" applyBorder="1" applyAlignment="1">
      <alignment horizontal="center" vertical="center"/>
    </xf>
    <xf numFmtId="0" fontId="58" fillId="26" borderId="10" xfId="0" applyFont="1" applyFill="1" applyBorder="1" applyAlignment="1">
      <alignment horizontal="center" vertical="center"/>
    </xf>
    <xf numFmtId="0" fontId="59" fillId="20" borderId="10" xfId="0" applyFont="1" applyFill="1" applyBorder="1" applyAlignment="1">
      <alignment horizontal="center" vertical="center" wrapText="1"/>
    </xf>
    <xf numFmtId="0" fontId="61" fillId="24" borderId="15" xfId="0" applyFont="1" applyFill="1" applyBorder="1" applyAlignment="1">
      <alignment horizontal="left" vertical="center" wrapText="1"/>
    </xf>
    <xf numFmtId="0" fontId="61" fillId="24" borderId="15" xfId="0" applyFont="1" applyFill="1" applyBorder="1" applyAlignment="1">
      <alignment horizontal="right" vertical="center" wrapTex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2" fillId="0" borderId="0" xfId="0" applyFont="1" applyAlignment="1">
      <alignment horizontal="center"/>
    </xf>
    <xf numFmtId="0" fontId="80" fillId="0" borderId="0" xfId="0" applyFont="1" applyAlignment="1">
      <alignment/>
    </xf>
    <xf numFmtId="44" fontId="18" fillId="23" borderId="51" xfId="43" applyFont="1" applyFill="1" applyBorder="1" applyAlignment="1">
      <alignment horizontal="center" vertical="center" wrapText="1"/>
    </xf>
    <xf numFmtId="0" fontId="1" fillId="25" borderId="24" xfId="43" applyNumberFormat="1" applyFont="1" applyFill="1" applyBorder="1" applyAlignment="1">
      <alignment horizontal="center" vertical="center" wrapText="1"/>
    </xf>
    <xf numFmtId="0" fontId="3" fillId="23" borderId="52" xfId="4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25" borderId="53" xfId="43" applyNumberFormat="1" applyFont="1" applyFill="1" applyBorder="1" applyAlignment="1">
      <alignment horizontal="center" vertical="center" wrapText="1"/>
    </xf>
    <xf numFmtId="44" fontId="18" fillId="23" borderId="54" xfId="43" applyFont="1" applyFill="1" applyBorder="1" applyAlignment="1">
      <alignment horizontal="center" vertical="center" wrapText="1"/>
    </xf>
    <xf numFmtId="44" fontId="18" fillId="23" borderId="12" xfId="43" applyFont="1" applyFill="1" applyBorder="1" applyAlignment="1">
      <alignment horizontal="center" vertical="center" wrapText="1"/>
    </xf>
    <xf numFmtId="0" fontId="3" fillId="23" borderId="55" xfId="43" applyNumberFormat="1" applyFont="1" applyFill="1" applyBorder="1" applyAlignment="1">
      <alignment horizontal="center" vertical="center" wrapText="1"/>
    </xf>
    <xf numFmtId="0" fontId="3" fillId="23" borderId="20" xfId="43" applyNumberFormat="1" applyFont="1" applyFill="1" applyBorder="1" applyAlignment="1">
      <alignment horizontal="center" vertical="center" wrapText="1"/>
    </xf>
    <xf numFmtId="0" fontId="3" fillId="23" borderId="56" xfId="43" applyNumberFormat="1" applyFont="1" applyFill="1" applyBorder="1" applyAlignment="1">
      <alignment horizontal="center" vertical="center" wrapText="1"/>
    </xf>
    <xf numFmtId="0" fontId="25" fillId="28" borderId="51" xfId="0" applyFont="1" applyFill="1" applyBorder="1" applyAlignment="1">
      <alignment horizontal="left" vertical="center" wrapText="1"/>
    </xf>
    <xf numFmtId="0" fontId="25" fillId="28" borderId="57" xfId="0" applyFont="1" applyFill="1" applyBorder="1" applyAlignment="1">
      <alignment horizontal="left" vertical="center" wrapText="1"/>
    </xf>
    <xf numFmtId="0" fontId="25" fillId="28" borderId="58" xfId="0" applyFont="1" applyFill="1" applyBorder="1" applyAlignment="1">
      <alignment horizontal="left" vertical="center" wrapText="1"/>
    </xf>
    <xf numFmtId="0" fontId="3" fillId="23" borderId="59" xfId="43" applyNumberFormat="1" applyFont="1" applyFill="1" applyBorder="1" applyAlignment="1">
      <alignment horizontal="center" vertical="center" wrapText="1"/>
    </xf>
    <xf numFmtId="0" fontId="3" fillId="23" borderId="60" xfId="43" applyNumberFormat="1" applyFont="1" applyFill="1" applyBorder="1" applyAlignment="1">
      <alignment horizontal="center" vertical="center" wrapText="1"/>
    </xf>
    <xf numFmtId="0" fontId="3" fillId="23" borderId="61" xfId="43" applyNumberFormat="1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1" fillId="25" borderId="62" xfId="43" applyNumberFormat="1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1" fontId="1" fillId="0" borderId="51" xfId="0" applyNumberFormat="1" applyFont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0" fontId="11" fillId="24" borderId="63" xfId="0" applyFont="1" applyFill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0" fontId="1" fillId="0" borderId="51" xfId="43" applyNumberFormat="1" applyFont="1" applyBorder="1" applyAlignment="1">
      <alignment horizontal="center" vertical="center" wrapText="1"/>
    </xf>
    <xf numFmtId="0" fontId="1" fillId="0" borderId="64" xfId="43" applyNumberFormat="1" applyFont="1" applyBorder="1" applyAlignment="1">
      <alignment horizontal="center" vertical="center" wrapText="1"/>
    </xf>
    <xf numFmtId="0" fontId="1" fillId="0" borderId="53" xfId="43" applyNumberFormat="1" applyFont="1" applyBorder="1" applyAlignment="1">
      <alignment horizontal="center" vertical="center" wrapText="1"/>
    </xf>
    <xf numFmtId="0" fontId="1" fillId="0" borderId="65" xfId="43" applyNumberFormat="1" applyFont="1" applyBorder="1" applyAlignment="1">
      <alignment horizontal="center" vertical="center" wrapText="1"/>
    </xf>
    <xf numFmtId="0" fontId="6" fillId="0" borderId="51" xfId="43" applyNumberFormat="1" applyFont="1" applyFill="1" applyBorder="1" applyAlignment="1">
      <alignment horizontal="center" vertical="center" wrapText="1"/>
    </xf>
    <xf numFmtId="0" fontId="6" fillId="0" borderId="12" xfId="43" applyNumberFormat="1" applyFont="1" applyFill="1" applyBorder="1" applyAlignment="1">
      <alignment horizontal="center" vertical="center" wrapText="1"/>
    </xf>
    <xf numFmtId="0" fontId="6" fillId="0" borderId="13" xfId="43" applyNumberFormat="1" applyFont="1" applyFill="1" applyBorder="1" applyAlignment="1">
      <alignment horizontal="center" vertical="center" wrapText="1"/>
    </xf>
    <xf numFmtId="0" fontId="6" fillId="0" borderId="64" xfId="43" applyNumberFormat="1" applyFont="1" applyFill="1" applyBorder="1" applyAlignment="1">
      <alignment horizontal="center" vertical="center" wrapText="1"/>
    </xf>
    <xf numFmtId="0" fontId="24" fillId="28" borderId="66" xfId="0" applyFont="1" applyFill="1" applyBorder="1" applyAlignment="1">
      <alignment horizontal="left" vertical="center" wrapText="1"/>
    </xf>
    <xf numFmtId="0" fontId="24" fillId="28" borderId="51" xfId="0" applyFont="1" applyFill="1" applyBorder="1" applyAlignment="1">
      <alignment horizontal="left" vertical="center" wrapText="1"/>
    </xf>
    <xf numFmtId="0" fontId="24" fillId="28" borderId="67" xfId="0" applyFont="1" applyFill="1" applyBorder="1" applyAlignment="1">
      <alignment horizontal="left" vertical="center" wrapText="1"/>
    </xf>
    <xf numFmtId="0" fontId="6" fillId="0" borderId="54" xfId="43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68" xfId="0" applyFont="1" applyFill="1" applyBorder="1" applyAlignment="1">
      <alignment horizontal="left" vertical="center" wrapText="1"/>
    </xf>
    <xf numFmtId="14" fontId="3" fillId="24" borderId="0" xfId="0" applyNumberFormat="1" applyFont="1" applyFill="1" applyBorder="1" applyAlignment="1">
      <alignment horizontal="left" vertical="center" wrapText="1"/>
    </xf>
    <xf numFmtId="0" fontId="33" fillId="23" borderId="69" xfId="0" applyFont="1" applyFill="1" applyBorder="1" applyAlignment="1">
      <alignment vertical="center" wrapText="1"/>
    </xf>
    <xf numFmtId="0" fontId="33" fillId="23" borderId="70" xfId="0" applyFont="1" applyFill="1" applyBorder="1" applyAlignment="1">
      <alignment vertical="center" wrapText="1"/>
    </xf>
    <xf numFmtId="0" fontId="33" fillId="23" borderId="71" xfId="0" applyFont="1" applyFill="1" applyBorder="1" applyAlignment="1">
      <alignment vertical="center" wrapText="1"/>
    </xf>
    <xf numFmtId="0" fontId="33" fillId="23" borderId="57" xfId="0" applyFont="1" applyFill="1" applyBorder="1" applyAlignment="1">
      <alignment vertical="center" wrapText="1"/>
    </xf>
    <xf numFmtId="0" fontId="33" fillId="23" borderId="72" xfId="0" applyFont="1" applyFill="1" applyBorder="1" applyAlignment="1">
      <alignment vertical="center" wrapText="1"/>
    </xf>
    <xf numFmtId="0" fontId="33" fillId="23" borderId="20" xfId="0" applyFont="1" applyFill="1" applyBorder="1" applyAlignment="1">
      <alignment vertical="center" wrapText="1"/>
    </xf>
    <xf numFmtId="0" fontId="33" fillId="23" borderId="21" xfId="0" applyFont="1" applyFill="1" applyBorder="1" applyAlignment="1">
      <alignment vertical="center" wrapText="1"/>
    </xf>
    <xf numFmtId="44" fontId="18" fillId="23" borderId="13" xfId="43" applyFont="1" applyFill="1" applyBorder="1" applyAlignment="1">
      <alignment horizontal="center" vertical="center" wrapText="1"/>
    </xf>
    <xf numFmtId="44" fontId="18" fillId="23" borderId="64" xfId="43" applyFont="1" applyFill="1" applyBorder="1" applyAlignment="1">
      <alignment horizontal="center" vertical="center" wrapText="1"/>
    </xf>
    <xf numFmtId="0" fontId="1" fillId="25" borderId="13" xfId="43" applyNumberFormat="1" applyFont="1" applyFill="1" applyBorder="1" applyAlignment="1">
      <alignment horizontal="center" vertical="center" wrapText="1"/>
    </xf>
    <xf numFmtId="0" fontId="1" fillId="25" borderId="51" xfId="43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28" xfId="0" applyFont="1" applyFill="1" applyBorder="1" applyAlignment="1">
      <alignment horizontal="center" vertical="center" wrapText="1"/>
    </xf>
    <xf numFmtId="0" fontId="1" fillId="25" borderId="12" xfId="43" applyNumberFormat="1" applyFont="1" applyFill="1" applyBorder="1" applyAlignment="1">
      <alignment horizontal="center" vertical="center" wrapText="1"/>
    </xf>
    <xf numFmtId="0" fontId="11" fillId="24" borderId="29" xfId="0" applyFont="1" applyFill="1" applyBorder="1" applyAlignment="1">
      <alignment horizontal="center" vertical="center" wrapText="1"/>
    </xf>
    <xf numFmtId="0" fontId="1" fillId="25" borderId="64" xfId="43" applyNumberFormat="1" applyFont="1" applyFill="1" applyBorder="1" applyAlignment="1">
      <alignment horizontal="center" vertical="center" wrapText="1"/>
    </xf>
    <xf numFmtId="44" fontId="11" fillId="24" borderId="10" xfId="0" applyNumberFormat="1" applyFont="1" applyFill="1" applyBorder="1" applyAlignment="1">
      <alignment horizontal="center" vertical="center" wrapText="1"/>
    </xf>
    <xf numFmtId="0" fontId="1" fillId="25" borderId="54" xfId="43" applyNumberFormat="1" applyFont="1" applyFill="1" applyBorder="1" applyAlignment="1">
      <alignment horizontal="center" vertical="center" wrapText="1"/>
    </xf>
    <xf numFmtId="0" fontId="1" fillId="0" borderId="54" xfId="43" applyNumberFormat="1" applyFont="1" applyFill="1" applyBorder="1" applyAlignment="1">
      <alignment horizontal="center" vertical="center" wrapText="1"/>
    </xf>
    <xf numFmtId="0" fontId="1" fillId="0" borderId="51" xfId="43" applyNumberFormat="1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4" fillId="24" borderId="68" xfId="0" applyFont="1" applyFill="1" applyBorder="1" applyAlignment="1">
      <alignment horizontal="center" vertical="center" wrapText="1"/>
    </xf>
    <xf numFmtId="0" fontId="1" fillId="0" borderId="13" xfId="43" applyNumberFormat="1" applyFont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3" fillId="24" borderId="61" xfId="0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center" vertical="center" wrapText="1"/>
    </xf>
    <xf numFmtId="0" fontId="12" fillId="24" borderId="73" xfId="0" applyFont="1" applyFill="1" applyBorder="1" applyAlignment="1">
      <alignment horizontal="center" vertical="center" wrapText="1"/>
    </xf>
    <xf numFmtId="0" fontId="11" fillId="24" borderId="31" xfId="0" applyFont="1" applyFill="1" applyBorder="1" applyAlignment="1">
      <alignment horizontal="center" vertical="center" wrapText="1"/>
    </xf>
    <xf numFmtId="0" fontId="11" fillId="24" borderId="32" xfId="0" applyFont="1" applyFill="1" applyBorder="1" applyAlignment="1">
      <alignment horizontal="center" vertical="center" wrapText="1"/>
    </xf>
    <xf numFmtId="0" fontId="11" fillId="22" borderId="32" xfId="0" applyFont="1" applyFill="1" applyBorder="1" applyAlignment="1">
      <alignment horizontal="center" vertical="center" wrapText="1"/>
    </xf>
    <xf numFmtId="0" fontId="1" fillId="0" borderId="13" xfId="43" applyNumberFormat="1" applyFont="1" applyFill="1" applyBorder="1" applyAlignment="1">
      <alignment horizontal="center" vertical="center" wrapText="1"/>
    </xf>
    <xf numFmtId="0" fontId="1" fillId="0" borderId="64" xfId="43" applyNumberFormat="1" applyFont="1" applyFill="1" applyBorder="1" applyAlignment="1">
      <alignment horizontal="center" vertical="center" wrapText="1"/>
    </xf>
    <xf numFmtId="0" fontId="23" fillId="28" borderId="66" xfId="0" applyFont="1" applyFill="1" applyBorder="1" applyAlignment="1">
      <alignment horizontal="left" vertical="center" wrapText="1"/>
    </xf>
    <xf numFmtId="0" fontId="23" fillId="28" borderId="51" xfId="0" applyFont="1" applyFill="1" applyBorder="1" applyAlignment="1">
      <alignment horizontal="left" vertical="center" wrapText="1"/>
    </xf>
    <xf numFmtId="0" fontId="23" fillId="28" borderId="67" xfId="0" applyFont="1" applyFill="1" applyBorder="1" applyAlignment="1">
      <alignment horizontal="left" vertical="center" wrapText="1"/>
    </xf>
    <xf numFmtId="0" fontId="4" fillId="24" borderId="74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11" fillId="24" borderId="60" xfId="0" applyFont="1" applyFill="1" applyBorder="1" applyAlignment="1">
      <alignment horizontal="center" vertical="center" wrapText="1"/>
    </xf>
    <xf numFmtId="0" fontId="12" fillId="24" borderId="7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12" xfId="43" applyNumberFormat="1" applyFont="1" applyBorder="1" applyAlignment="1">
      <alignment horizontal="center" vertical="center" wrapText="1"/>
    </xf>
    <xf numFmtId="0" fontId="1" fillId="0" borderId="10" xfId="43" applyNumberFormat="1" applyFont="1" applyBorder="1" applyAlignment="1">
      <alignment horizontal="center" vertical="center" wrapText="1"/>
    </xf>
    <xf numFmtId="0" fontId="1" fillId="0" borderId="29" xfId="43" applyNumberFormat="1" applyFont="1" applyBorder="1" applyAlignment="1">
      <alignment horizontal="center" vertical="center" wrapText="1"/>
    </xf>
    <xf numFmtId="0" fontId="1" fillId="0" borderId="24" xfId="43" applyNumberFormat="1" applyFont="1" applyBorder="1" applyAlignment="1">
      <alignment horizontal="center" vertical="center" wrapText="1"/>
    </xf>
    <xf numFmtId="0" fontId="1" fillId="0" borderId="22" xfId="43" applyNumberFormat="1" applyFont="1" applyBorder="1" applyAlignment="1">
      <alignment horizontal="center" vertical="center" wrapText="1"/>
    </xf>
    <xf numFmtId="0" fontId="1" fillId="0" borderId="76" xfId="43" applyNumberFormat="1" applyFont="1" applyBorder="1" applyAlignment="1">
      <alignment horizontal="center" vertical="center" wrapText="1"/>
    </xf>
    <xf numFmtId="0" fontId="11" fillId="24" borderId="76" xfId="0" applyFont="1" applyFill="1" applyBorder="1" applyAlignment="1">
      <alignment horizontal="center" vertical="center" wrapText="1"/>
    </xf>
    <xf numFmtId="0" fontId="1" fillId="25" borderId="77" xfId="43" applyNumberFormat="1" applyFont="1" applyFill="1" applyBorder="1" applyAlignment="1">
      <alignment horizontal="center" vertical="center" wrapText="1"/>
    </xf>
    <xf numFmtId="0" fontId="1" fillId="25" borderId="68" xfId="43" applyNumberFormat="1" applyFont="1" applyFill="1" applyBorder="1" applyAlignment="1">
      <alignment horizontal="center" vertical="center" wrapText="1"/>
    </xf>
    <xf numFmtId="0" fontId="1" fillId="25" borderId="78" xfId="43" applyNumberFormat="1" applyFont="1" applyFill="1" applyBorder="1" applyAlignment="1">
      <alignment horizontal="center" vertical="center" wrapText="1"/>
    </xf>
    <xf numFmtId="0" fontId="25" fillId="28" borderId="67" xfId="0" applyFont="1" applyFill="1" applyBorder="1" applyAlignment="1">
      <alignment horizontal="left" vertical="center" wrapText="1"/>
    </xf>
    <xf numFmtId="0" fontId="61" fillId="24" borderId="15" xfId="0" applyFont="1" applyFill="1" applyBorder="1" applyAlignment="1">
      <alignment horizontal="left" vertical="center" wrapText="1"/>
    </xf>
    <xf numFmtId="0" fontId="24" fillId="28" borderId="72" xfId="0" applyFont="1" applyFill="1" applyBorder="1" applyAlignment="1">
      <alignment horizontal="left" vertical="center" wrapText="1"/>
    </xf>
    <xf numFmtId="0" fontId="24" fillId="28" borderId="20" xfId="0" applyFont="1" applyFill="1" applyBorder="1" applyAlignment="1">
      <alignment horizontal="left" vertical="center" wrapText="1"/>
    </xf>
    <xf numFmtId="0" fontId="24" fillId="28" borderId="21" xfId="0" applyFont="1" applyFill="1" applyBorder="1" applyAlignment="1">
      <alignment horizontal="left" vertical="center" wrapText="1"/>
    </xf>
    <xf numFmtId="44" fontId="2" fillId="29" borderId="15" xfId="0" applyNumberFormat="1" applyFont="1" applyFill="1" applyBorder="1" applyAlignment="1">
      <alignment horizontal="left" vertical="center" wrapText="1"/>
    </xf>
    <xf numFmtId="44" fontId="2" fillId="29" borderId="11" xfId="0" applyNumberFormat="1" applyFont="1" applyFill="1" applyBorder="1" applyAlignment="1">
      <alignment horizontal="left" vertical="center" wrapText="1"/>
    </xf>
    <xf numFmtId="44" fontId="2" fillId="29" borderId="79" xfId="0" applyNumberFormat="1" applyFont="1" applyFill="1" applyBorder="1" applyAlignment="1">
      <alignment horizontal="left" vertical="center" wrapText="1"/>
    </xf>
    <xf numFmtId="0" fontId="3" fillId="0" borderId="62" xfId="43" applyNumberFormat="1" applyFont="1" applyBorder="1" applyAlignment="1">
      <alignment horizontal="center" vertical="center" wrapText="1"/>
    </xf>
    <xf numFmtId="0" fontId="3" fillId="0" borderId="53" xfId="43" applyNumberFormat="1" applyFont="1" applyBorder="1" applyAlignment="1">
      <alignment horizontal="center" vertical="center" wrapText="1"/>
    </xf>
    <xf numFmtId="0" fontId="3" fillId="0" borderId="13" xfId="43" applyNumberFormat="1" applyFont="1" applyBorder="1" applyAlignment="1">
      <alignment horizontal="center" vertical="center" wrapText="1"/>
    </xf>
    <xf numFmtId="0" fontId="3" fillId="0" borderId="51" xfId="43" applyNumberFormat="1" applyFont="1" applyBorder="1" applyAlignment="1">
      <alignment horizontal="center" vertical="center" wrapText="1"/>
    </xf>
    <xf numFmtId="0" fontId="3" fillId="4" borderId="79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1" fontId="2" fillId="29" borderId="15" xfId="0" applyNumberFormat="1" applyFont="1" applyFill="1" applyBorder="1" applyAlignment="1">
      <alignment horizontal="right" vertical="center" wrapText="1"/>
    </xf>
    <xf numFmtId="0" fontId="2" fillId="29" borderId="79" xfId="0" applyFont="1" applyFill="1" applyBorder="1" applyAlignment="1">
      <alignment horizontal="left" vertical="center" wrapText="1"/>
    </xf>
    <xf numFmtId="0" fontId="2" fillId="29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1" fillId="0" borderId="28" xfId="43" applyNumberFormat="1" applyFont="1" applyFill="1" applyBorder="1" applyAlignment="1">
      <alignment horizontal="center" vertical="center" wrapText="1"/>
    </xf>
    <xf numFmtId="0" fontId="1" fillId="0" borderId="10" xfId="43" applyNumberFormat="1" applyFont="1" applyFill="1" applyBorder="1" applyAlignment="1">
      <alignment horizontal="center" vertical="center" wrapText="1"/>
    </xf>
    <xf numFmtId="0" fontId="1" fillId="0" borderId="29" xfId="43" applyNumberFormat="1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6" fillId="20" borderId="79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6" fillId="7" borderId="79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22" borderId="79" xfId="0" applyFont="1" applyFill="1" applyBorder="1" applyAlignment="1">
      <alignment horizontal="center" vertical="center" wrapText="1"/>
    </xf>
    <xf numFmtId="0" fontId="16" fillId="22" borderId="15" xfId="0" applyFont="1" applyFill="1" applyBorder="1" applyAlignment="1">
      <alignment horizontal="center" vertical="center" wrapText="1"/>
    </xf>
    <xf numFmtId="0" fontId="16" fillId="22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indent="1"/>
    </xf>
    <xf numFmtId="0" fontId="1" fillId="21" borderId="13" xfId="0" applyFont="1" applyFill="1" applyBorder="1" applyAlignment="1">
      <alignment horizontal="center" vertical="center"/>
    </xf>
    <xf numFmtId="0" fontId="1" fillId="21" borderId="51" xfId="0" applyFont="1" applyFill="1" applyBorder="1" applyAlignment="1">
      <alignment horizontal="center" vertical="center"/>
    </xf>
    <xf numFmtId="0" fontId="1" fillId="21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left" vertical="center" wrapText="1"/>
    </xf>
    <xf numFmtId="0" fontId="1" fillId="20" borderId="51" xfId="0" applyFont="1" applyFill="1" applyBorder="1" applyAlignment="1">
      <alignment horizontal="left" vertical="center" wrapText="1"/>
    </xf>
    <xf numFmtId="0" fontId="1" fillId="20" borderId="12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indent="4"/>
    </xf>
    <xf numFmtId="0" fontId="19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left" indent="4"/>
    </xf>
    <xf numFmtId="0" fontId="48" fillId="0" borderId="10" xfId="0" applyFont="1" applyFill="1" applyBorder="1" applyAlignment="1">
      <alignment horizontal="left" indent="4"/>
    </xf>
    <xf numFmtId="0" fontId="8" fillId="0" borderId="10" xfId="0" applyFont="1" applyBorder="1" applyAlignment="1">
      <alignment horizontal="center"/>
    </xf>
    <xf numFmtId="0" fontId="19" fillId="0" borderId="13" xfId="0" applyFont="1" applyFill="1" applyBorder="1" applyAlignment="1">
      <alignment horizontal="right" indent="2"/>
    </xf>
    <xf numFmtId="0" fontId="19" fillId="0" borderId="51" xfId="0" applyFont="1" applyFill="1" applyBorder="1" applyAlignment="1">
      <alignment horizontal="right" indent="2"/>
    </xf>
    <xf numFmtId="0" fontId="19" fillId="0" borderId="64" xfId="0" applyFont="1" applyFill="1" applyBorder="1" applyAlignment="1">
      <alignment horizontal="right" indent="2"/>
    </xf>
    <xf numFmtId="0" fontId="55" fillId="0" borderId="12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51" fillId="26" borderId="12" xfId="0" applyFont="1" applyFill="1" applyBorder="1" applyAlignment="1">
      <alignment horizontal="center" vertical="center" wrapText="1"/>
    </xf>
    <xf numFmtId="0" fontId="51" fillId="26" borderId="29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indent="4"/>
    </xf>
    <xf numFmtId="0" fontId="13" fillId="0" borderId="2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1" fontId="1" fillId="0" borderId="51" xfId="0" applyNumberFormat="1" applyFont="1" applyBorder="1" applyAlignment="1">
      <alignment horizontal="center" vertical="center" wrapText="1"/>
    </xf>
    <xf numFmtId="1" fontId="1" fillId="0" borderId="67" xfId="0" applyNumberFormat="1" applyFont="1" applyBorder="1" applyAlignment="1">
      <alignment horizontal="center" vertical="center" wrapText="1"/>
    </xf>
    <xf numFmtId="1" fontId="1" fillId="0" borderId="66" xfId="0" applyNumberFormat="1" applyFont="1" applyBorder="1" applyAlignment="1">
      <alignment horizontal="center" vertical="center" wrapText="1"/>
    </xf>
    <xf numFmtId="1" fontId="1" fillId="0" borderId="64" xfId="0" applyNumberFormat="1" applyFont="1" applyBorder="1" applyAlignment="1">
      <alignment horizontal="center" vertical="center" wrapText="1"/>
    </xf>
    <xf numFmtId="1" fontId="1" fillId="0" borderId="54" xfId="0" applyNumberFormat="1" applyFont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1" fontId="1" fillId="0" borderId="67" xfId="0" applyNumberFormat="1" applyFont="1" applyFill="1" applyBorder="1" applyAlignment="1">
      <alignment horizontal="center" vertical="center" wrapText="1"/>
    </xf>
    <xf numFmtId="1" fontId="1" fillId="0" borderId="54" xfId="0" applyNumberFormat="1" applyFont="1" applyFill="1" applyBorder="1" applyAlignment="1">
      <alignment horizontal="center" vertical="center" wrapText="1"/>
    </xf>
    <xf numFmtId="1" fontId="1" fillId="0" borderId="66" xfId="0" applyNumberFormat="1" applyFont="1" applyFill="1" applyBorder="1" applyAlignment="1">
      <alignment horizontal="center" vertical="center" wrapText="1"/>
    </xf>
    <xf numFmtId="1" fontId="1" fillId="0" borderId="64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indent="4"/>
    </xf>
    <xf numFmtId="0" fontId="1" fillId="32" borderId="10" xfId="0" applyFont="1" applyFill="1" applyBorder="1" applyAlignment="1">
      <alignment horizontal="center"/>
    </xf>
    <xf numFmtId="0" fontId="51" fillId="26" borderId="13" xfId="0" applyFont="1" applyFill="1" applyBorder="1" applyAlignment="1">
      <alignment horizontal="center" vertical="center" wrapText="1"/>
    </xf>
    <xf numFmtId="1" fontId="14" fillId="0" borderId="28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right" vertical="center" wrapText="1"/>
    </xf>
    <xf numFmtId="1" fontId="15" fillId="4" borderId="10" xfId="0" applyNumberFormat="1" applyFont="1" applyFill="1" applyBorder="1" applyAlignment="1">
      <alignment horizontal="right" vertical="center" wrapText="1" indent="6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20" borderId="32" xfId="0" applyFont="1" applyFill="1" applyBorder="1" applyAlignment="1">
      <alignment horizontal="center" vertical="center"/>
    </xf>
    <xf numFmtId="0" fontId="51" fillId="26" borderId="1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left" vertical="center"/>
    </xf>
    <xf numFmtId="0" fontId="12" fillId="8" borderId="51" xfId="0" applyFont="1" applyFill="1" applyBorder="1" applyAlignment="1">
      <alignment horizontal="left" vertical="center"/>
    </xf>
    <xf numFmtId="0" fontId="12" fillId="8" borderId="12" xfId="0" applyFont="1" applyFill="1" applyBorder="1" applyAlignment="1">
      <alignment horizontal="left" vertical="center"/>
    </xf>
    <xf numFmtId="0" fontId="15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1" fillId="20" borderId="13" xfId="0" applyFont="1" applyFill="1" applyBorder="1" applyAlignment="1">
      <alignment horizontal="center" vertical="center" wrapText="1"/>
    </xf>
    <xf numFmtId="0" fontId="11" fillId="20" borderId="51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44" fontId="1" fillId="0" borderId="51" xfId="43" applyFont="1" applyBorder="1" applyAlignment="1">
      <alignment horizontal="center" vertical="center" wrapText="1"/>
    </xf>
    <xf numFmtId="44" fontId="6" fillId="0" borderId="51" xfId="43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11" fillId="7" borderId="51" xfId="0" applyFont="1" applyFill="1" applyBorder="1" applyAlignment="1">
      <alignment horizontal="center" vertical="center" wrapText="1"/>
    </xf>
    <xf numFmtId="0" fontId="12" fillId="7" borderId="51" xfId="0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2" fontId="14" fillId="2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D5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4" sqref="H14:I14"/>
    </sheetView>
  </sheetViews>
  <sheetFormatPr defaultColWidth="9.00390625" defaultRowHeight="12.75" outlineLevelCol="1"/>
  <cols>
    <col min="1" max="1" width="48.00390625" style="9" customWidth="1"/>
    <col min="2" max="2" width="8.375" style="9" customWidth="1"/>
    <col min="3" max="3" width="9.375" style="10" customWidth="1" outlineLevel="1"/>
    <col min="4" max="26" width="2.375" style="10" customWidth="1"/>
    <col min="27" max="27" width="7.00390625" style="10" customWidth="1"/>
    <col min="28" max="28" width="6.375" style="10" customWidth="1"/>
    <col min="29" max="29" width="13.875" style="10" bestFit="1" customWidth="1"/>
    <col min="30" max="16384" width="9.125" style="9" customWidth="1"/>
  </cols>
  <sheetData>
    <row r="1" ht="18">
      <c r="A1" s="219" t="s">
        <v>284</v>
      </c>
    </row>
    <row r="2" ht="18">
      <c r="A2" s="220" t="s">
        <v>286</v>
      </c>
    </row>
    <row r="3" spans="1:30" s="8" customFormat="1" ht="16.5" customHeight="1">
      <c r="A3" s="281" t="s">
        <v>208</v>
      </c>
      <c r="B3" s="258"/>
      <c r="C3" s="258"/>
      <c r="D3" s="258"/>
      <c r="E3" s="258"/>
      <c r="F3" s="258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8" t="s">
        <v>276</v>
      </c>
    </row>
    <row r="4" spans="1:30" s="8" customFormat="1" ht="16.5" customHeight="1" thickBot="1">
      <c r="A4" s="282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8" t="s">
        <v>277</v>
      </c>
    </row>
    <row r="5" spans="1:29" s="8" customFormat="1" ht="16.5" customHeight="1" thickBot="1">
      <c r="A5" s="218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217"/>
      <c r="AC5" s="217"/>
    </row>
    <row r="6" spans="1:29" s="8" customFormat="1" ht="18" customHeight="1">
      <c r="A6" s="297" t="s">
        <v>0</v>
      </c>
      <c r="B6" s="299" t="s">
        <v>173</v>
      </c>
      <c r="C6" s="300" t="s">
        <v>81</v>
      </c>
      <c r="D6" s="284" t="s">
        <v>12</v>
      </c>
      <c r="E6" s="285"/>
      <c r="F6" s="285"/>
      <c r="G6" s="285"/>
      <c r="H6" s="285"/>
      <c r="I6" s="286"/>
      <c r="J6" s="284" t="s">
        <v>13</v>
      </c>
      <c r="K6" s="285"/>
      <c r="L6" s="285"/>
      <c r="M6" s="285"/>
      <c r="N6" s="285"/>
      <c r="O6" s="286"/>
      <c r="P6" s="284" t="s">
        <v>14</v>
      </c>
      <c r="Q6" s="285"/>
      <c r="R6" s="285"/>
      <c r="S6" s="285"/>
      <c r="T6" s="285"/>
      <c r="U6" s="286"/>
      <c r="V6" s="284" t="s">
        <v>15</v>
      </c>
      <c r="W6" s="285"/>
      <c r="X6" s="285"/>
      <c r="Y6" s="285"/>
      <c r="Z6" s="285"/>
      <c r="AA6" s="286"/>
      <c r="AB6" s="52"/>
      <c r="AC6" s="53"/>
    </row>
    <row r="7" spans="1:29" s="12" customFormat="1" ht="18" customHeight="1" thickBot="1">
      <c r="A7" s="298"/>
      <c r="B7" s="290"/>
      <c r="C7" s="287"/>
      <c r="D7" s="289" t="s">
        <v>16</v>
      </c>
      <c r="E7" s="290"/>
      <c r="F7" s="291" t="s">
        <v>170</v>
      </c>
      <c r="G7" s="291"/>
      <c r="H7" s="287" t="s">
        <v>17</v>
      </c>
      <c r="I7" s="288"/>
      <c r="J7" s="289" t="s">
        <v>16</v>
      </c>
      <c r="K7" s="290"/>
      <c r="L7" s="291" t="s">
        <v>170</v>
      </c>
      <c r="M7" s="291"/>
      <c r="N7" s="287" t="s">
        <v>17</v>
      </c>
      <c r="O7" s="288"/>
      <c r="P7" s="289" t="s">
        <v>16</v>
      </c>
      <c r="Q7" s="290"/>
      <c r="R7" s="291" t="s">
        <v>170</v>
      </c>
      <c r="S7" s="291"/>
      <c r="T7" s="287" t="s">
        <v>17</v>
      </c>
      <c r="U7" s="288"/>
      <c r="V7" s="289" t="s">
        <v>16</v>
      </c>
      <c r="W7" s="290"/>
      <c r="X7" s="291" t="s">
        <v>170</v>
      </c>
      <c r="Y7" s="291"/>
      <c r="Z7" s="287" t="s">
        <v>17</v>
      </c>
      <c r="AA7" s="288"/>
      <c r="AB7" s="61" t="s">
        <v>172</v>
      </c>
      <c r="AC7" s="62" t="s">
        <v>2</v>
      </c>
    </row>
    <row r="8" spans="1:29" ht="19.5" customHeight="1">
      <c r="A8" s="265" t="s">
        <v>144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7"/>
    </row>
    <row r="9" spans="1:29" s="51" customFormat="1" ht="19.5" customHeight="1">
      <c r="A9" s="294" t="s">
        <v>207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6"/>
    </row>
    <row r="10" spans="1:29" ht="16.5" customHeight="1">
      <c r="A10" s="66" t="s">
        <v>185</v>
      </c>
      <c r="B10" s="27" t="s">
        <v>77</v>
      </c>
      <c r="C10" s="64">
        <v>303.57</v>
      </c>
      <c r="D10" s="273"/>
      <c r="E10" s="272"/>
      <c r="F10" s="270"/>
      <c r="G10" s="274"/>
      <c r="H10" s="272"/>
      <c r="I10" s="275"/>
      <c r="J10" s="273"/>
      <c r="K10" s="272"/>
      <c r="L10" s="272"/>
      <c r="M10" s="272"/>
      <c r="N10" s="272"/>
      <c r="O10" s="275"/>
      <c r="P10" s="273"/>
      <c r="Q10" s="272"/>
      <c r="R10" s="272"/>
      <c r="S10" s="272"/>
      <c r="T10" s="272"/>
      <c r="U10" s="275"/>
      <c r="V10" s="273"/>
      <c r="W10" s="272"/>
      <c r="X10" s="272"/>
      <c r="Y10" s="272"/>
      <c r="Z10" s="277"/>
      <c r="AA10" s="275"/>
      <c r="AB10" s="14">
        <f aca="true" t="shared" si="0" ref="AB10:AB20">SUM(D10:AA10)</f>
        <v>0</v>
      </c>
      <c r="AC10" s="54">
        <f>AB10*C10</f>
        <v>0</v>
      </c>
    </row>
    <row r="11" spans="1:29" ht="16.5" customHeight="1">
      <c r="A11" s="67" t="s">
        <v>186</v>
      </c>
      <c r="B11" s="27" t="s">
        <v>78</v>
      </c>
      <c r="C11" s="64">
        <v>549.27</v>
      </c>
      <c r="D11" s="273"/>
      <c r="E11" s="272"/>
      <c r="F11" s="270"/>
      <c r="G11" s="274"/>
      <c r="H11" s="272"/>
      <c r="I11" s="275"/>
      <c r="J11" s="273"/>
      <c r="K11" s="272"/>
      <c r="L11" s="270"/>
      <c r="M11" s="274"/>
      <c r="N11" s="272"/>
      <c r="O11" s="275"/>
      <c r="P11" s="273"/>
      <c r="Q11" s="272"/>
      <c r="R11" s="270"/>
      <c r="S11" s="274"/>
      <c r="T11" s="272"/>
      <c r="U11" s="275"/>
      <c r="V11" s="273"/>
      <c r="W11" s="272"/>
      <c r="X11" s="270"/>
      <c r="Y11" s="274"/>
      <c r="Z11" s="277"/>
      <c r="AA11" s="275"/>
      <c r="AB11" s="14">
        <f t="shared" si="0"/>
        <v>0</v>
      </c>
      <c r="AC11" s="54">
        <f>AB11*C11</f>
        <v>0</v>
      </c>
    </row>
    <row r="12" spans="1:29" ht="26.25">
      <c r="A12" s="68" t="s">
        <v>181</v>
      </c>
      <c r="B12" s="27" t="s">
        <v>78</v>
      </c>
      <c r="C12" s="64">
        <v>549.27</v>
      </c>
      <c r="D12" s="278"/>
      <c r="E12" s="274"/>
      <c r="F12" s="270"/>
      <c r="G12" s="274"/>
      <c r="H12" s="272"/>
      <c r="I12" s="275"/>
      <c r="J12" s="273"/>
      <c r="K12" s="272"/>
      <c r="L12" s="270"/>
      <c r="M12" s="274"/>
      <c r="N12" s="272"/>
      <c r="O12" s="275"/>
      <c r="P12" s="273"/>
      <c r="Q12" s="272"/>
      <c r="R12" s="270"/>
      <c r="S12" s="274"/>
      <c r="T12" s="272"/>
      <c r="U12" s="275"/>
      <c r="V12" s="273"/>
      <c r="W12" s="272"/>
      <c r="X12" s="270"/>
      <c r="Y12" s="274"/>
      <c r="Z12" s="277"/>
      <c r="AA12" s="275"/>
      <c r="AB12" s="14">
        <f t="shared" si="0"/>
        <v>0</v>
      </c>
      <c r="AC12" s="54">
        <f>AB12*C12</f>
        <v>0</v>
      </c>
    </row>
    <row r="13" spans="1:29" ht="25.5">
      <c r="A13" s="67" t="s">
        <v>187</v>
      </c>
      <c r="B13" s="27" t="s">
        <v>78</v>
      </c>
      <c r="C13" s="64">
        <v>582.03</v>
      </c>
      <c r="D13" s="278"/>
      <c r="E13" s="274"/>
      <c r="F13" s="270"/>
      <c r="G13" s="274"/>
      <c r="H13" s="272"/>
      <c r="I13" s="275"/>
      <c r="J13" s="278"/>
      <c r="K13" s="274"/>
      <c r="L13" s="270"/>
      <c r="M13" s="274"/>
      <c r="N13" s="272"/>
      <c r="O13" s="275"/>
      <c r="P13" s="278"/>
      <c r="Q13" s="274"/>
      <c r="R13" s="270"/>
      <c r="S13" s="274"/>
      <c r="T13" s="272"/>
      <c r="U13" s="275"/>
      <c r="V13" s="278"/>
      <c r="W13" s="274"/>
      <c r="X13" s="270"/>
      <c r="Y13" s="274"/>
      <c r="Z13" s="277"/>
      <c r="AA13" s="275"/>
      <c r="AB13" s="14">
        <f t="shared" si="0"/>
        <v>0</v>
      </c>
      <c r="AC13" s="54">
        <f>AB13*C13</f>
        <v>0</v>
      </c>
    </row>
    <row r="14" spans="1:29" ht="25.5">
      <c r="A14" s="67" t="s">
        <v>188</v>
      </c>
      <c r="B14" s="27" t="s">
        <v>78</v>
      </c>
      <c r="C14" s="64">
        <v>674.85</v>
      </c>
      <c r="D14" s="273"/>
      <c r="E14" s="272"/>
      <c r="F14" s="270"/>
      <c r="G14" s="274"/>
      <c r="H14" s="272"/>
      <c r="I14" s="275"/>
      <c r="J14" s="273"/>
      <c r="K14" s="272"/>
      <c r="L14" s="270"/>
      <c r="M14" s="274"/>
      <c r="N14" s="272"/>
      <c r="O14" s="275"/>
      <c r="P14" s="273"/>
      <c r="Q14" s="272"/>
      <c r="R14" s="270"/>
      <c r="S14" s="274"/>
      <c r="T14" s="272"/>
      <c r="U14" s="275"/>
      <c r="V14" s="273"/>
      <c r="W14" s="272"/>
      <c r="X14" s="270"/>
      <c r="Y14" s="274"/>
      <c r="Z14" s="277"/>
      <c r="AA14" s="275"/>
      <c r="AB14" s="14">
        <f t="shared" si="0"/>
        <v>0</v>
      </c>
      <c r="AC14" s="54">
        <f>AB14*C14</f>
        <v>0</v>
      </c>
    </row>
    <row r="15" spans="1:29" ht="25.5">
      <c r="A15" s="67" t="s">
        <v>189</v>
      </c>
      <c r="B15" s="27" t="s">
        <v>78</v>
      </c>
      <c r="C15" s="64">
        <v>716.35</v>
      </c>
      <c r="D15" s="278"/>
      <c r="E15" s="271"/>
      <c r="F15" s="270"/>
      <c r="G15" s="271"/>
      <c r="H15" s="283"/>
      <c r="I15" s="247"/>
      <c r="J15" s="278"/>
      <c r="K15" s="271"/>
      <c r="L15" s="270"/>
      <c r="M15" s="271"/>
      <c r="N15" s="283"/>
      <c r="O15" s="247"/>
      <c r="P15" s="278"/>
      <c r="Q15" s="271"/>
      <c r="R15" s="270"/>
      <c r="S15" s="271"/>
      <c r="T15" s="283"/>
      <c r="U15" s="247"/>
      <c r="V15" s="278"/>
      <c r="W15" s="271"/>
      <c r="X15" s="270"/>
      <c r="Y15" s="271"/>
      <c r="Z15" s="277"/>
      <c r="AA15" s="275"/>
      <c r="AB15" s="14">
        <f t="shared" si="0"/>
        <v>0</v>
      </c>
      <c r="AC15" s="54">
        <f>AB15*C15</f>
        <v>0</v>
      </c>
    </row>
    <row r="16" spans="1:29" ht="16.5" customHeight="1">
      <c r="A16" s="67" t="s">
        <v>190</v>
      </c>
      <c r="B16" s="27" t="s">
        <v>78</v>
      </c>
      <c r="C16" s="64">
        <v>528.46</v>
      </c>
      <c r="D16" s="273"/>
      <c r="E16" s="272"/>
      <c r="F16" s="270"/>
      <c r="G16" s="274"/>
      <c r="H16" s="272"/>
      <c r="I16" s="275"/>
      <c r="J16" s="273"/>
      <c r="K16" s="272"/>
      <c r="L16" s="270"/>
      <c r="M16" s="274"/>
      <c r="N16" s="272"/>
      <c r="O16" s="275"/>
      <c r="P16" s="273"/>
      <c r="Q16" s="272"/>
      <c r="R16" s="270"/>
      <c r="S16" s="274"/>
      <c r="T16" s="272"/>
      <c r="U16" s="275"/>
      <c r="V16" s="273"/>
      <c r="W16" s="272"/>
      <c r="X16" s="270"/>
      <c r="Y16" s="274"/>
      <c r="Z16" s="277"/>
      <c r="AA16" s="275"/>
      <c r="AB16" s="14">
        <f t="shared" si="0"/>
        <v>0</v>
      </c>
      <c r="AC16" s="54">
        <f>AB16*C16</f>
        <v>0</v>
      </c>
    </row>
    <row r="17" spans="1:29" ht="16.5" customHeight="1">
      <c r="A17" s="67" t="s">
        <v>191</v>
      </c>
      <c r="B17" s="27" t="s">
        <v>78</v>
      </c>
      <c r="C17" s="64">
        <v>300.3</v>
      </c>
      <c r="D17" s="273"/>
      <c r="E17" s="272"/>
      <c r="F17" s="270"/>
      <c r="G17" s="274"/>
      <c r="H17" s="272"/>
      <c r="I17" s="275"/>
      <c r="J17" s="273"/>
      <c r="K17" s="272"/>
      <c r="L17" s="270"/>
      <c r="M17" s="274"/>
      <c r="N17" s="272"/>
      <c r="O17" s="275"/>
      <c r="P17" s="273"/>
      <c r="Q17" s="272"/>
      <c r="R17" s="270"/>
      <c r="S17" s="274"/>
      <c r="T17" s="272"/>
      <c r="U17" s="275"/>
      <c r="V17" s="273"/>
      <c r="W17" s="272"/>
      <c r="X17" s="270"/>
      <c r="Y17" s="274"/>
      <c r="Z17" s="277"/>
      <c r="AA17" s="275"/>
      <c r="AB17" s="14">
        <f t="shared" si="0"/>
        <v>0</v>
      </c>
      <c r="AC17" s="54">
        <f>AB17*C17</f>
        <v>0</v>
      </c>
    </row>
    <row r="18" spans="1:29" ht="25.5">
      <c r="A18" s="67" t="s">
        <v>182</v>
      </c>
      <c r="B18" s="27" t="s">
        <v>78</v>
      </c>
      <c r="C18" s="64">
        <v>400.76</v>
      </c>
      <c r="D18" s="273"/>
      <c r="E18" s="272"/>
      <c r="F18" s="270"/>
      <c r="G18" s="274"/>
      <c r="H18" s="272"/>
      <c r="I18" s="275"/>
      <c r="J18" s="273"/>
      <c r="K18" s="272"/>
      <c r="L18" s="270"/>
      <c r="M18" s="274"/>
      <c r="N18" s="272"/>
      <c r="O18" s="275"/>
      <c r="P18" s="273"/>
      <c r="Q18" s="272"/>
      <c r="R18" s="270"/>
      <c r="S18" s="274"/>
      <c r="T18" s="272"/>
      <c r="U18" s="275"/>
      <c r="V18" s="278"/>
      <c r="W18" s="274"/>
      <c r="X18" s="270"/>
      <c r="Y18" s="274"/>
      <c r="Z18" s="277"/>
      <c r="AA18" s="275"/>
      <c r="AB18" s="14">
        <f t="shared" si="0"/>
        <v>0</v>
      </c>
      <c r="AC18" s="54">
        <f>AB18*C18</f>
        <v>0</v>
      </c>
    </row>
    <row r="19" spans="1:29" ht="25.5">
      <c r="A19" s="67" t="s">
        <v>272</v>
      </c>
      <c r="B19" s="27" t="s">
        <v>78</v>
      </c>
      <c r="C19" s="64">
        <v>315.58</v>
      </c>
      <c r="D19" s="278"/>
      <c r="E19" s="274"/>
      <c r="F19" s="270"/>
      <c r="G19" s="274"/>
      <c r="H19" s="272"/>
      <c r="I19" s="275"/>
      <c r="J19" s="278"/>
      <c r="K19" s="274"/>
      <c r="L19" s="270"/>
      <c r="M19" s="274"/>
      <c r="N19" s="272"/>
      <c r="O19" s="275"/>
      <c r="P19" s="278"/>
      <c r="Q19" s="274"/>
      <c r="R19" s="270"/>
      <c r="S19" s="274"/>
      <c r="T19" s="272"/>
      <c r="U19" s="275"/>
      <c r="V19" s="278"/>
      <c r="W19" s="274"/>
      <c r="X19" s="270"/>
      <c r="Y19" s="274"/>
      <c r="Z19" s="277"/>
      <c r="AA19" s="275"/>
      <c r="AB19" s="14">
        <f t="shared" si="0"/>
        <v>0</v>
      </c>
      <c r="AC19" s="54">
        <f>AB19*C19</f>
        <v>0</v>
      </c>
    </row>
    <row r="20" spans="1:29" s="8" customFormat="1" ht="16.5" customHeight="1">
      <c r="A20" s="55" t="s">
        <v>159</v>
      </c>
      <c r="B20" s="27" t="s">
        <v>78</v>
      </c>
      <c r="C20" s="64">
        <v>267.16</v>
      </c>
      <c r="D20" s="273"/>
      <c r="E20" s="272"/>
      <c r="F20" s="270"/>
      <c r="G20" s="274"/>
      <c r="H20" s="272"/>
      <c r="I20" s="275"/>
      <c r="J20" s="273"/>
      <c r="K20" s="272"/>
      <c r="L20" s="270"/>
      <c r="M20" s="274"/>
      <c r="N20" s="272"/>
      <c r="O20" s="275"/>
      <c r="P20" s="273"/>
      <c r="Q20" s="272"/>
      <c r="R20" s="270"/>
      <c r="S20" s="274"/>
      <c r="T20" s="272"/>
      <c r="U20" s="275"/>
      <c r="V20" s="273"/>
      <c r="W20" s="272"/>
      <c r="X20" s="270"/>
      <c r="Y20" s="274"/>
      <c r="Z20" s="277"/>
      <c r="AA20" s="275"/>
      <c r="AB20" s="14">
        <f t="shared" si="0"/>
        <v>0</v>
      </c>
      <c r="AC20" s="54">
        <f>AB20*C20</f>
        <v>0</v>
      </c>
    </row>
    <row r="21" spans="1:29" s="50" customFormat="1" ht="18.75">
      <c r="A21" s="254" t="s">
        <v>174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6"/>
    </row>
    <row r="22" spans="1:29" ht="16.5" customHeight="1">
      <c r="A22" s="67" t="s">
        <v>192</v>
      </c>
      <c r="B22" s="27" t="s">
        <v>79</v>
      </c>
      <c r="C22" s="450">
        <v>674.8560000000001</v>
      </c>
      <c r="D22" s="273"/>
      <c r="E22" s="272"/>
      <c r="F22" s="270"/>
      <c r="G22" s="274"/>
      <c r="H22" s="272"/>
      <c r="I22" s="275"/>
      <c r="J22" s="273"/>
      <c r="K22" s="272"/>
      <c r="L22" s="270"/>
      <c r="M22" s="274"/>
      <c r="N22" s="272"/>
      <c r="O22" s="275"/>
      <c r="P22" s="273"/>
      <c r="Q22" s="272"/>
      <c r="R22" s="270"/>
      <c r="S22" s="274"/>
      <c r="T22" s="272"/>
      <c r="U22" s="275"/>
      <c r="V22" s="273"/>
      <c r="W22" s="272"/>
      <c r="X22" s="270"/>
      <c r="Y22" s="274"/>
      <c r="Z22" s="277"/>
      <c r="AA22" s="275"/>
      <c r="AB22" s="14">
        <f>SUM(D22:AA22)</f>
        <v>0</v>
      </c>
      <c r="AC22" s="54">
        <f>AB22*C22</f>
        <v>0</v>
      </c>
    </row>
    <row r="23" spans="1:29" ht="25.5">
      <c r="A23" s="67" t="s">
        <v>273</v>
      </c>
      <c r="B23" s="27" t="s">
        <v>79</v>
      </c>
      <c r="C23" s="450">
        <v>674.8560000000001</v>
      </c>
      <c r="D23" s="278"/>
      <c r="E23" s="271"/>
      <c r="F23" s="270"/>
      <c r="G23" s="271"/>
      <c r="H23" s="270"/>
      <c r="I23" s="276"/>
      <c r="J23" s="279"/>
      <c r="K23" s="280"/>
      <c r="L23" s="270"/>
      <c r="M23" s="271"/>
      <c r="N23" s="292"/>
      <c r="O23" s="293"/>
      <c r="P23" s="279"/>
      <c r="Q23" s="280"/>
      <c r="R23" s="270"/>
      <c r="S23" s="271"/>
      <c r="T23" s="292"/>
      <c r="U23" s="293"/>
      <c r="V23" s="279"/>
      <c r="W23" s="280"/>
      <c r="X23" s="270"/>
      <c r="Y23" s="271"/>
      <c r="Z23" s="277"/>
      <c r="AA23" s="275"/>
      <c r="AB23" s="14">
        <f aca="true" t="shared" si="1" ref="AB23:AB30">SUM(D23:AA23)</f>
        <v>0</v>
      </c>
      <c r="AC23" s="54">
        <f>AB23*C23</f>
        <v>0</v>
      </c>
    </row>
    <row r="24" spans="1:29" ht="25.5">
      <c r="A24" s="67" t="s">
        <v>193</v>
      </c>
      <c r="B24" s="27" t="s">
        <v>79</v>
      </c>
      <c r="C24" s="450">
        <v>745.8360000000001</v>
      </c>
      <c r="D24" s="273"/>
      <c r="E24" s="272"/>
      <c r="F24" s="270"/>
      <c r="G24" s="274"/>
      <c r="H24" s="272"/>
      <c r="I24" s="275"/>
      <c r="J24" s="273" t="s">
        <v>171</v>
      </c>
      <c r="K24" s="272"/>
      <c r="L24" s="270"/>
      <c r="M24" s="274"/>
      <c r="N24" s="272"/>
      <c r="O24" s="275"/>
      <c r="P24" s="273"/>
      <c r="Q24" s="272"/>
      <c r="R24" s="270"/>
      <c r="S24" s="274"/>
      <c r="T24" s="272"/>
      <c r="U24" s="275"/>
      <c r="V24" s="273"/>
      <c r="W24" s="272"/>
      <c r="X24" s="270"/>
      <c r="Y24" s="274"/>
      <c r="Z24" s="277"/>
      <c r="AA24" s="275"/>
      <c r="AB24" s="14">
        <f t="shared" si="1"/>
        <v>0</v>
      </c>
      <c r="AC24" s="54">
        <f>AB24*C24</f>
        <v>0</v>
      </c>
    </row>
    <row r="25" spans="1:29" ht="25.5">
      <c r="A25" s="67" t="s">
        <v>194</v>
      </c>
      <c r="B25" s="27" t="s">
        <v>79</v>
      </c>
      <c r="C25" s="450">
        <v>789.516</v>
      </c>
      <c r="D25" s="278"/>
      <c r="E25" s="271"/>
      <c r="F25" s="270"/>
      <c r="G25" s="271"/>
      <c r="H25" s="283"/>
      <c r="I25" s="247"/>
      <c r="J25" s="278"/>
      <c r="K25" s="271"/>
      <c r="L25" s="270"/>
      <c r="M25" s="271"/>
      <c r="N25" s="283"/>
      <c r="O25" s="247"/>
      <c r="P25" s="278"/>
      <c r="Q25" s="271"/>
      <c r="R25" s="270"/>
      <c r="S25" s="271"/>
      <c r="T25" s="283"/>
      <c r="U25" s="247"/>
      <c r="V25" s="278"/>
      <c r="W25" s="271"/>
      <c r="X25" s="270"/>
      <c r="Y25" s="271"/>
      <c r="Z25" s="277"/>
      <c r="AA25" s="275"/>
      <c r="AB25" s="14">
        <f t="shared" si="1"/>
        <v>0</v>
      </c>
      <c r="AC25" s="54">
        <f>AB25*C25</f>
        <v>0</v>
      </c>
    </row>
    <row r="26" spans="1:29" ht="25.5">
      <c r="A26" s="67" t="s">
        <v>195</v>
      </c>
      <c r="B26" s="27" t="s">
        <v>79</v>
      </c>
      <c r="C26" s="450">
        <v>752.3879999999999</v>
      </c>
      <c r="D26" s="273"/>
      <c r="E26" s="272"/>
      <c r="F26" s="270"/>
      <c r="G26" s="274"/>
      <c r="H26" s="272"/>
      <c r="I26" s="275"/>
      <c r="J26" s="273"/>
      <c r="K26" s="272"/>
      <c r="L26" s="270"/>
      <c r="M26" s="274"/>
      <c r="N26" s="272"/>
      <c r="O26" s="275"/>
      <c r="P26" s="273"/>
      <c r="Q26" s="272"/>
      <c r="R26" s="270"/>
      <c r="S26" s="274"/>
      <c r="T26" s="272"/>
      <c r="U26" s="275"/>
      <c r="V26" s="273"/>
      <c r="W26" s="272"/>
      <c r="X26" s="270"/>
      <c r="Y26" s="274"/>
      <c r="Z26" s="277"/>
      <c r="AA26" s="275"/>
      <c r="AB26" s="14">
        <f t="shared" si="1"/>
        <v>0</v>
      </c>
      <c r="AC26" s="54">
        <f>AB26*C26</f>
        <v>0</v>
      </c>
    </row>
    <row r="27" spans="1:29" ht="16.5" customHeight="1">
      <c r="A27" s="67" t="s">
        <v>196</v>
      </c>
      <c r="B27" s="27" t="s">
        <v>79</v>
      </c>
      <c r="C27" s="450">
        <v>604.968</v>
      </c>
      <c r="D27" s="273"/>
      <c r="E27" s="272"/>
      <c r="F27" s="270"/>
      <c r="G27" s="274"/>
      <c r="H27" s="272"/>
      <c r="I27" s="275"/>
      <c r="J27" s="273"/>
      <c r="K27" s="272"/>
      <c r="L27" s="270"/>
      <c r="M27" s="274"/>
      <c r="N27" s="272"/>
      <c r="O27" s="275"/>
      <c r="P27" s="273"/>
      <c r="Q27" s="272"/>
      <c r="R27" s="270"/>
      <c r="S27" s="274"/>
      <c r="T27" s="272"/>
      <c r="U27" s="275"/>
      <c r="V27" s="273"/>
      <c r="W27" s="272"/>
      <c r="X27" s="270"/>
      <c r="Y27" s="274"/>
      <c r="Z27" s="277"/>
      <c r="AA27" s="275"/>
      <c r="AB27" s="14">
        <f t="shared" si="1"/>
        <v>0</v>
      </c>
      <c r="AC27" s="54">
        <f>AB27*C27</f>
        <v>0</v>
      </c>
    </row>
    <row r="28" spans="1:29" ht="16.5" customHeight="1">
      <c r="A28" s="67" t="s">
        <v>197</v>
      </c>
      <c r="B28" s="27" t="s">
        <v>79</v>
      </c>
      <c r="C28" s="450">
        <v>377.832</v>
      </c>
      <c r="D28" s="273"/>
      <c r="E28" s="272"/>
      <c r="F28" s="270"/>
      <c r="G28" s="274"/>
      <c r="H28" s="272"/>
      <c r="I28" s="275"/>
      <c r="J28" s="273"/>
      <c r="K28" s="272"/>
      <c r="L28" s="270"/>
      <c r="M28" s="274"/>
      <c r="N28" s="272"/>
      <c r="O28" s="275"/>
      <c r="P28" s="273"/>
      <c r="Q28" s="272"/>
      <c r="R28" s="270"/>
      <c r="S28" s="274"/>
      <c r="T28" s="272"/>
      <c r="U28" s="275"/>
      <c r="V28" s="273"/>
      <c r="W28" s="272"/>
      <c r="X28" s="270"/>
      <c r="Y28" s="274"/>
      <c r="Z28" s="277"/>
      <c r="AA28" s="275"/>
      <c r="AB28" s="14">
        <f>SUM(D28:AA28)</f>
        <v>0</v>
      </c>
      <c r="AC28" s="54">
        <f>AB28*C28</f>
        <v>0</v>
      </c>
    </row>
    <row r="29" spans="1:29" ht="25.5">
      <c r="A29" s="67" t="s">
        <v>198</v>
      </c>
      <c r="B29" s="27" t="s">
        <v>79</v>
      </c>
      <c r="C29" s="450">
        <v>405.132</v>
      </c>
      <c r="D29" s="273"/>
      <c r="E29" s="272"/>
      <c r="F29" s="270"/>
      <c r="G29" s="274"/>
      <c r="H29" s="270"/>
      <c r="I29" s="276"/>
      <c r="J29" s="273"/>
      <c r="K29" s="272"/>
      <c r="L29" s="270"/>
      <c r="M29" s="274"/>
      <c r="N29" s="270"/>
      <c r="O29" s="276"/>
      <c r="P29" s="273"/>
      <c r="Q29" s="272"/>
      <c r="R29" s="270"/>
      <c r="S29" s="274"/>
      <c r="T29" s="270"/>
      <c r="U29" s="276"/>
      <c r="V29" s="273"/>
      <c r="W29" s="272"/>
      <c r="X29" s="270"/>
      <c r="Y29" s="274"/>
      <c r="Z29" s="277"/>
      <c r="AA29" s="275"/>
      <c r="AB29" s="14">
        <f t="shared" si="1"/>
        <v>0</v>
      </c>
      <c r="AC29" s="54">
        <f>AB29*C29</f>
        <v>0</v>
      </c>
    </row>
    <row r="30" spans="1:29" ht="25.5">
      <c r="A30" s="67" t="s">
        <v>274</v>
      </c>
      <c r="B30" s="27" t="s">
        <v>79</v>
      </c>
      <c r="C30" s="450">
        <v>385.476</v>
      </c>
      <c r="D30" s="278"/>
      <c r="E30" s="274"/>
      <c r="F30" s="270"/>
      <c r="G30" s="274"/>
      <c r="H30" s="272"/>
      <c r="I30" s="275"/>
      <c r="J30" s="278"/>
      <c r="K30" s="274"/>
      <c r="L30" s="270"/>
      <c r="M30" s="274"/>
      <c r="N30" s="272"/>
      <c r="O30" s="275"/>
      <c r="P30" s="278"/>
      <c r="Q30" s="274"/>
      <c r="R30" s="270"/>
      <c r="S30" s="274"/>
      <c r="T30" s="272"/>
      <c r="U30" s="275"/>
      <c r="V30" s="278"/>
      <c r="W30" s="274"/>
      <c r="X30" s="270"/>
      <c r="Y30" s="274"/>
      <c r="Z30" s="277"/>
      <c r="AA30" s="275"/>
      <c r="AB30" s="14">
        <f t="shared" si="1"/>
        <v>0</v>
      </c>
      <c r="AC30" s="54">
        <f>AB30*C30</f>
        <v>0</v>
      </c>
    </row>
    <row r="31" spans="1:29" s="50" customFormat="1" ht="18.75">
      <c r="A31" s="254" t="s">
        <v>175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6"/>
    </row>
    <row r="32" spans="1:29" ht="16.5" customHeight="1">
      <c r="A32" s="67" t="s">
        <v>199</v>
      </c>
      <c r="B32" s="27" t="s">
        <v>80</v>
      </c>
      <c r="C32" s="450">
        <v>716.3520000000001</v>
      </c>
      <c r="D32" s="273"/>
      <c r="E32" s="272"/>
      <c r="F32" s="270"/>
      <c r="G32" s="274"/>
      <c r="H32" s="270"/>
      <c r="I32" s="276"/>
      <c r="J32" s="273"/>
      <c r="K32" s="272"/>
      <c r="L32" s="270"/>
      <c r="M32" s="274"/>
      <c r="N32" s="270"/>
      <c r="O32" s="276"/>
      <c r="P32" s="273"/>
      <c r="Q32" s="272"/>
      <c r="R32" s="270"/>
      <c r="S32" s="274"/>
      <c r="T32" s="270"/>
      <c r="U32" s="276"/>
      <c r="V32" s="273"/>
      <c r="W32" s="272"/>
      <c r="X32" s="270"/>
      <c r="Y32" s="271"/>
      <c r="Z32" s="272"/>
      <c r="AA32" s="272"/>
      <c r="AB32" s="14">
        <f>SUM(D32:AA32)</f>
        <v>0</v>
      </c>
      <c r="AC32" s="54">
        <f>AB32*C32</f>
        <v>0</v>
      </c>
    </row>
    <row r="33" spans="1:29" ht="16.5" customHeight="1">
      <c r="A33" s="67" t="s">
        <v>200</v>
      </c>
      <c r="B33" s="27" t="s">
        <v>80</v>
      </c>
      <c r="C33" s="450">
        <v>820.092</v>
      </c>
      <c r="D33" s="273"/>
      <c r="E33" s="272"/>
      <c r="F33" s="270"/>
      <c r="G33" s="274"/>
      <c r="H33" s="272"/>
      <c r="I33" s="275"/>
      <c r="J33" s="273"/>
      <c r="K33" s="272"/>
      <c r="L33" s="270"/>
      <c r="M33" s="274"/>
      <c r="N33" s="272"/>
      <c r="O33" s="275"/>
      <c r="P33" s="273"/>
      <c r="Q33" s="272"/>
      <c r="R33" s="270"/>
      <c r="S33" s="274"/>
      <c r="T33" s="272"/>
      <c r="U33" s="275"/>
      <c r="V33" s="273"/>
      <c r="W33" s="272"/>
      <c r="X33" s="270"/>
      <c r="Y33" s="271"/>
      <c r="Z33" s="272"/>
      <c r="AA33" s="272"/>
      <c r="AB33" s="14">
        <f>SUM(D33:AA33)</f>
        <v>0</v>
      </c>
      <c r="AC33" s="54">
        <f>AB33*C33</f>
        <v>0</v>
      </c>
    </row>
    <row r="34" spans="1:29" ht="16.5" customHeight="1">
      <c r="A34" s="67" t="s">
        <v>201</v>
      </c>
      <c r="B34" s="27" t="s">
        <v>80</v>
      </c>
      <c r="C34" s="450">
        <v>753.48</v>
      </c>
      <c r="D34" s="273"/>
      <c r="E34" s="272"/>
      <c r="F34" s="270"/>
      <c r="G34" s="274"/>
      <c r="H34" s="272"/>
      <c r="I34" s="275"/>
      <c r="J34" s="273"/>
      <c r="K34" s="272"/>
      <c r="L34" s="270"/>
      <c r="M34" s="274"/>
      <c r="N34" s="272"/>
      <c r="O34" s="275"/>
      <c r="P34" s="273"/>
      <c r="Q34" s="272"/>
      <c r="R34" s="270"/>
      <c r="S34" s="274"/>
      <c r="T34" s="272"/>
      <c r="U34" s="275"/>
      <c r="V34" s="273"/>
      <c r="W34" s="272"/>
      <c r="X34" s="270"/>
      <c r="Y34" s="271"/>
      <c r="Z34" s="272"/>
      <c r="AA34" s="272"/>
      <c r="AB34" s="14">
        <f>SUM(D34:AA34)</f>
        <v>0</v>
      </c>
      <c r="AC34" s="54">
        <f>AB34*C34</f>
        <v>0</v>
      </c>
    </row>
    <row r="35" spans="1:29" ht="16.5" customHeight="1" thickBot="1">
      <c r="A35" s="69" t="s">
        <v>202</v>
      </c>
      <c r="B35" s="58" t="s">
        <v>80</v>
      </c>
      <c r="C35" s="450">
        <v>449.90400000000005</v>
      </c>
      <c r="D35" s="244"/>
      <c r="E35" s="239"/>
      <c r="F35" s="240"/>
      <c r="G35" s="224"/>
      <c r="H35" s="239"/>
      <c r="I35" s="308"/>
      <c r="J35" s="244"/>
      <c r="K35" s="239"/>
      <c r="L35" s="240"/>
      <c r="M35" s="224"/>
      <c r="N35" s="239"/>
      <c r="O35" s="308"/>
      <c r="P35" s="244"/>
      <c r="Q35" s="239"/>
      <c r="R35" s="240"/>
      <c r="S35" s="224"/>
      <c r="T35" s="239"/>
      <c r="U35" s="308"/>
      <c r="V35" s="244"/>
      <c r="W35" s="239"/>
      <c r="X35" s="240"/>
      <c r="Y35" s="227"/>
      <c r="Z35" s="272"/>
      <c r="AA35" s="272"/>
      <c r="AB35" s="59">
        <f>SUM(D35:AA35)</f>
        <v>0</v>
      </c>
      <c r="AC35" s="57">
        <f>AB35*C35</f>
        <v>0</v>
      </c>
    </row>
    <row r="36" spans="1:29" ht="14.25" customHeight="1" thickBo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</row>
    <row r="37" spans="1:29" ht="12" customHeight="1">
      <c r="A37" s="261" t="s">
        <v>148</v>
      </c>
      <c r="B37" s="262"/>
      <c r="C37" s="262"/>
      <c r="D37" s="225" t="s">
        <v>12</v>
      </c>
      <c r="E37" s="237"/>
      <c r="F37" s="237"/>
      <c r="G37" s="237"/>
      <c r="H37" s="238"/>
      <c r="I37" s="237" t="s">
        <v>13</v>
      </c>
      <c r="J37" s="237"/>
      <c r="K37" s="237"/>
      <c r="L37" s="237"/>
      <c r="M37" s="238"/>
      <c r="N37" s="236" t="s">
        <v>14</v>
      </c>
      <c r="O37" s="237"/>
      <c r="P37" s="237"/>
      <c r="Q37" s="237"/>
      <c r="R37" s="238"/>
      <c r="S37" s="236" t="s">
        <v>15</v>
      </c>
      <c r="T37" s="237"/>
      <c r="U37" s="237"/>
      <c r="V37" s="237"/>
      <c r="W37" s="238"/>
      <c r="X37" s="230" t="s">
        <v>157</v>
      </c>
      <c r="Y37" s="231"/>
      <c r="Z37" s="231"/>
      <c r="AA37" s="232"/>
      <c r="AB37" s="73"/>
      <c r="AC37" s="74"/>
    </row>
    <row r="38" spans="1:29" ht="12" customHeight="1">
      <c r="A38" s="263"/>
      <c r="B38" s="264"/>
      <c r="C38" s="264"/>
      <c r="D38" s="228" t="s">
        <v>17</v>
      </c>
      <c r="E38" s="223"/>
      <c r="F38" s="229"/>
      <c r="G38" s="268" t="s">
        <v>26</v>
      </c>
      <c r="H38" s="269"/>
      <c r="I38" s="268" t="s">
        <v>17</v>
      </c>
      <c r="J38" s="223"/>
      <c r="K38" s="229"/>
      <c r="L38" s="268" t="s">
        <v>26</v>
      </c>
      <c r="M38" s="269"/>
      <c r="N38" s="223" t="s">
        <v>17</v>
      </c>
      <c r="O38" s="223"/>
      <c r="P38" s="229"/>
      <c r="Q38" s="268" t="s">
        <v>26</v>
      </c>
      <c r="R38" s="269"/>
      <c r="S38" s="223" t="s">
        <v>17</v>
      </c>
      <c r="T38" s="223"/>
      <c r="U38" s="229"/>
      <c r="V38" s="268" t="s">
        <v>26</v>
      </c>
      <c r="W38" s="269"/>
      <c r="X38" s="228" t="s">
        <v>17</v>
      </c>
      <c r="Y38" s="229"/>
      <c r="Z38" s="268" t="s">
        <v>26</v>
      </c>
      <c r="AA38" s="269"/>
      <c r="AB38" s="75" t="s">
        <v>172</v>
      </c>
      <c r="AC38" s="76" t="s">
        <v>2</v>
      </c>
    </row>
    <row r="39" spans="1:29" ht="15.75">
      <c r="A39" s="254" t="s">
        <v>177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4"/>
      <c r="AC39" s="235"/>
    </row>
    <row r="40" spans="1:29" ht="16.5" customHeight="1">
      <c r="A40" s="70" t="s">
        <v>203</v>
      </c>
      <c r="B40" s="27" t="s">
        <v>79</v>
      </c>
      <c r="C40" s="451">
        <v>528.528</v>
      </c>
      <c r="D40" s="257"/>
      <c r="E40" s="250"/>
      <c r="F40" s="251"/>
      <c r="G40" s="252"/>
      <c r="H40" s="253"/>
      <c r="I40" s="252"/>
      <c r="J40" s="250"/>
      <c r="K40" s="251"/>
      <c r="L40" s="252"/>
      <c r="M40" s="253"/>
      <c r="N40" s="250"/>
      <c r="O40" s="250"/>
      <c r="P40" s="251"/>
      <c r="Q40" s="252"/>
      <c r="R40" s="253"/>
      <c r="S40" s="250"/>
      <c r="T40" s="250"/>
      <c r="U40" s="251"/>
      <c r="V40" s="252"/>
      <c r="W40" s="253"/>
      <c r="X40" s="250"/>
      <c r="Y40" s="251"/>
      <c r="Z40" s="252"/>
      <c r="AA40" s="253"/>
      <c r="AB40" s="14">
        <f>SUM(D40:AA40)</f>
        <v>0</v>
      </c>
      <c r="AC40" s="54">
        <f>AB40*C40</f>
        <v>0</v>
      </c>
    </row>
    <row r="41" spans="1:29" s="8" customFormat="1" ht="25.5">
      <c r="A41" s="70" t="s">
        <v>204</v>
      </c>
      <c r="B41" s="27" t="s">
        <v>79</v>
      </c>
      <c r="C41" s="451">
        <v>665.028</v>
      </c>
      <c r="D41" s="257"/>
      <c r="E41" s="250"/>
      <c r="F41" s="251"/>
      <c r="G41" s="270"/>
      <c r="H41" s="276"/>
      <c r="I41" s="252"/>
      <c r="J41" s="250"/>
      <c r="K41" s="251"/>
      <c r="L41" s="270"/>
      <c r="M41" s="276"/>
      <c r="N41" s="250"/>
      <c r="O41" s="250"/>
      <c r="P41" s="251"/>
      <c r="Q41" s="270"/>
      <c r="R41" s="276"/>
      <c r="S41" s="250"/>
      <c r="T41" s="250"/>
      <c r="U41" s="251"/>
      <c r="V41" s="270"/>
      <c r="W41" s="276"/>
      <c r="X41" s="250"/>
      <c r="Y41" s="251"/>
      <c r="Z41" s="270"/>
      <c r="AA41" s="276"/>
      <c r="AB41" s="14">
        <f>SUM(D41:AA41)</f>
        <v>0</v>
      </c>
      <c r="AC41" s="54">
        <f>AB41*C41</f>
        <v>0</v>
      </c>
    </row>
    <row r="42" spans="1:29" ht="15.75">
      <c r="A42" s="254" t="s">
        <v>176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312"/>
    </row>
    <row r="43" spans="1:29" s="8" customFormat="1" ht="16.5" customHeight="1">
      <c r="A43" s="70" t="s">
        <v>203</v>
      </c>
      <c r="B43" s="27" t="s">
        <v>80</v>
      </c>
      <c r="C43" s="15">
        <v>604.96</v>
      </c>
      <c r="D43" s="257"/>
      <c r="E43" s="250"/>
      <c r="F43" s="251"/>
      <c r="G43" s="252"/>
      <c r="H43" s="253"/>
      <c r="I43" s="252"/>
      <c r="J43" s="250"/>
      <c r="K43" s="251"/>
      <c r="L43" s="252"/>
      <c r="M43" s="253"/>
      <c r="N43" s="250"/>
      <c r="O43" s="250"/>
      <c r="P43" s="251"/>
      <c r="Q43" s="252"/>
      <c r="R43" s="253"/>
      <c r="S43" s="250"/>
      <c r="T43" s="250"/>
      <c r="U43" s="251"/>
      <c r="V43" s="252"/>
      <c r="W43" s="253"/>
      <c r="X43" s="250"/>
      <c r="Y43" s="251"/>
      <c r="Z43" s="252"/>
      <c r="AA43" s="253"/>
      <c r="AB43" s="14">
        <f>SUM(D43:AA43)</f>
        <v>0</v>
      </c>
      <c r="AC43" s="54">
        <f>AB43*C43</f>
        <v>0</v>
      </c>
    </row>
    <row r="44" spans="1:29" s="50" customFormat="1" ht="18.75">
      <c r="A44" s="254" t="s">
        <v>180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6"/>
    </row>
    <row r="45" spans="1:29" ht="26.25" customHeight="1">
      <c r="A45" s="71" t="s">
        <v>205</v>
      </c>
      <c r="B45" s="35" t="s">
        <v>160</v>
      </c>
      <c r="C45" s="450">
        <v>440.076</v>
      </c>
      <c r="D45" s="278"/>
      <c r="E45" s="271"/>
      <c r="F45" s="271"/>
      <c r="G45" s="271"/>
      <c r="H45" s="276"/>
      <c r="I45" s="303"/>
      <c r="J45" s="303"/>
      <c r="K45" s="303"/>
      <c r="L45" s="303"/>
      <c r="M45" s="304"/>
      <c r="N45" s="302"/>
      <c r="O45" s="303"/>
      <c r="P45" s="303"/>
      <c r="Q45" s="303"/>
      <c r="R45" s="304"/>
      <c r="S45" s="302"/>
      <c r="T45" s="303"/>
      <c r="U45" s="303"/>
      <c r="V45" s="303"/>
      <c r="W45" s="304"/>
      <c r="X45" s="246"/>
      <c r="Y45" s="246"/>
      <c r="Z45" s="246"/>
      <c r="AA45" s="247"/>
      <c r="AB45" s="14">
        <f>SUM(D45:AA45)</f>
        <v>0</v>
      </c>
      <c r="AC45" s="54">
        <f>AB45*C45</f>
        <v>0</v>
      </c>
    </row>
    <row r="46" spans="1:29" s="8" customFormat="1" ht="26.25" customHeight="1" thickBot="1">
      <c r="A46" s="72" t="s">
        <v>206</v>
      </c>
      <c r="B46" s="60" t="s">
        <v>160</v>
      </c>
      <c r="C46" s="450">
        <v>503.41200000000003</v>
      </c>
      <c r="D46" s="309"/>
      <c r="E46" s="310"/>
      <c r="F46" s="310"/>
      <c r="G46" s="310"/>
      <c r="H46" s="311"/>
      <c r="I46" s="306"/>
      <c r="J46" s="306"/>
      <c r="K46" s="306"/>
      <c r="L46" s="306"/>
      <c r="M46" s="307"/>
      <c r="N46" s="305"/>
      <c r="O46" s="306"/>
      <c r="P46" s="306"/>
      <c r="Q46" s="306"/>
      <c r="R46" s="307"/>
      <c r="S46" s="305"/>
      <c r="T46" s="306"/>
      <c r="U46" s="306"/>
      <c r="V46" s="306"/>
      <c r="W46" s="307"/>
      <c r="X46" s="248"/>
      <c r="Y46" s="248"/>
      <c r="Z46" s="248"/>
      <c r="AA46" s="249"/>
      <c r="AB46" s="59">
        <f>SUM(D46:AA46)</f>
        <v>0</v>
      </c>
      <c r="AC46" s="57">
        <f>AB46*C46</f>
        <v>0</v>
      </c>
    </row>
    <row r="47" spans="1:29" s="8" customFormat="1" ht="14.25" customHeight="1" thickBot="1">
      <c r="A47" s="301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</row>
    <row r="48" spans="1:29" s="50" customFormat="1" ht="31.5" customHeight="1">
      <c r="A48" s="314" t="s">
        <v>179</v>
      </c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6"/>
    </row>
    <row r="49" spans="1:29" ht="16.5" customHeight="1">
      <c r="A49" s="71" t="s">
        <v>183</v>
      </c>
      <c r="B49" s="63" t="s">
        <v>178</v>
      </c>
      <c r="C49" s="65">
        <v>566.748</v>
      </c>
      <c r="D49" s="322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3">
        <f>SUM(D49:AA49)</f>
        <v>0</v>
      </c>
      <c r="AC49" s="54">
        <f>AB49*C49</f>
        <v>0</v>
      </c>
    </row>
    <row r="50" spans="1:29" ht="16.5" customHeight="1" thickBot="1">
      <c r="A50" s="72" t="s">
        <v>184</v>
      </c>
      <c r="B50" s="63" t="s">
        <v>178</v>
      </c>
      <c r="C50" s="65">
        <v>188.916</v>
      </c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56">
        <f>SUM(D50:AA50)</f>
        <v>0</v>
      </c>
      <c r="AC50" s="57">
        <f>AB50*C50</f>
        <v>0</v>
      </c>
    </row>
    <row r="51" spans="1:29" ht="13.5" thickBot="1">
      <c r="A51" s="324" t="s">
        <v>3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4">
        <f>SUM(AB10:AB50)</f>
        <v>0</v>
      </c>
      <c r="AC51" s="11">
        <f>SUM(AC10:AC50)</f>
        <v>0</v>
      </c>
    </row>
    <row r="52" spans="1:29" s="6" customFormat="1" ht="8.25" customHeight="1" thickBot="1">
      <c r="A52" s="9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21" thickBot="1">
      <c r="A53" s="327" t="s">
        <v>9</v>
      </c>
      <c r="B53" s="328"/>
      <c r="C53" s="326" t="e">
        <f>AB51+Maternity!R10+Medicale!F69+Farmacell!H13+Ortopedica!M62+#REF!</f>
        <v>#REF!</v>
      </c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17" t="s">
        <v>158</v>
      </c>
      <c r="U53" s="317"/>
      <c r="V53" s="317"/>
      <c r="W53" s="317"/>
      <c r="X53" s="317"/>
      <c r="Y53" s="317"/>
      <c r="Z53" s="318"/>
      <c r="AA53" s="319" t="e">
        <f>AC51+Maternity!S10+Medicale!AB69+Farmacell!I13+Ortopedica!N62+#REF!</f>
        <v>#REF!</v>
      </c>
      <c r="AB53" s="317"/>
      <c r="AC53" s="318"/>
    </row>
    <row r="55" ht="18.75">
      <c r="A55" s="51"/>
    </row>
    <row r="56" ht="18.75">
      <c r="A56" s="51"/>
    </row>
  </sheetData>
  <sheetProtection/>
  <mergeCells count="386">
    <mergeCell ref="A48:AC48"/>
    <mergeCell ref="T53:Z53"/>
    <mergeCell ref="AA53:AC53"/>
    <mergeCell ref="D50:AA50"/>
    <mergeCell ref="D49:AA49"/>
    <mergeCell ref="A51:AA51"/>
    <mergeCell ref="C53:S53"/>
    <mergeCell ref="A53:B53"/>
    <mergeCell ref="A42:AC42"/>
    <mergeCell ref="S41:U41"/>
    <mergeCell ref="X41:Y41"/>
    <mergeCell ref="B5:AA5"/>
    <mergeCell ref="H35:I35"/>
    <mergeCell ref="N24:O24"/>
    <mergeCell ref="N26:O26"/>
    <mergeCell ref="N27:O27"/>
    <mergeCell ref="L26:M26"/>
    <mergeCell ref="N28:O28"/>
    <mergeCell ref="D46:H46"/>
    <mergeCell ref="N45:R45"/>
    <mergeCell ref="N46:R46"/>
    <mergeCell ref="I46:M46"/>
    <mergeCell ref="D45:H45"/>
    <mergeCell ref="I45:M45"/>
    <mergeCell ref="T24:U24"/>
    <mergeCell ref="A47:AC47"/>
    <mergeCell ref="S45:W45"/>
    <mergeCell ref="S46:W46"/>
    <mergeCell ref="T35:U35"/>
    <mergeCell ref="N35:O35"/>
    <mergeCell ref="F35:G35"/>
    <mergeCell ref="D35:E35"/>
    <mergeCell ref="J35:K35"/>
    <mergeCell ref="D41:F41"/>
    <mergeCell ref="A6:A7"/>
    <mergeCell ref="B6:B7"/>
    <mergeCell ref="C6:C7"/>
    <mergeCell ref="J27:K27"/>
    <mergeCell ref="J12:K12"/>
    <mergeCell ref="J6:O6"/>
    <mergeCell ref="N7:O7"/>
    <mergeCell ref="N10:O10"/>
    <mergeCell ref="J7:K7"/>
    <mergeCell ref="L7:M7"/>
    <mergeCell ref="H33:I33"/>
    <mergeCell ref="H27:I27"/>
    <mergeCell ref="J33:K33"/>
    <mergeCell ref="H28:I28"/>
    <mergeCell ref="J28:K28"/>
    <mergeCell ref="H29:I29"/>
    <mergeCell ref="J29:K29"/>
    <mergeCell ref="T28:U28"/>
    <mergeCell ref="T29:U29"/>
    <mergeCell ref="L27:M27"/>
    <mergeCell ref="T27:U27"/>
    <mergeCell ref="L28:M28"/>
    <mergeCell ref="R17:S17"/>
    <mergeCell ref="N29:O29"/>
    <mergeCell ref="H32:I32"/>
    <mergeCell ref="L29:M29"/>
    <mergeCell ref="P23:Q23"/>
    <mergeCell ref="T23:U23"/>
    <mergeCell ref="V6:AA6"/>
    <mergeCell ref="T7:U7"/>
    <mergeCell ref="X7:Y7"/>
    <mergeCell ref="Z7:AA7"/>
    <mergeCell ref="P6:U6"/>
    <mergeCell ref="P7:Q7"/>
    <mergeCell ref="R7:S7"/>
    <mergeCell ref="V7:W7"/>
    <mergeCell ref="D17:E17"/>
    <mergeCell ref="H17:I17"/>
    <mergeCell ref="L16:M16"/>
    <mergeCell ref="T26:U26"/>
    <mergeCell ref="T25:U25"/>
    <mergeCell ref="P26:Q26"/>
    <mergeCell ref="R26:S26"/>
    <mergeCell ref="P25:Q25"/>
    <mergeCell ref="R25:S25"/>
    <mergeCell ref="R23:S23"/>
    <mergeCell ref="D14:E14"/>
    <mergeCell ref="F14:G14"/>
    <mergeCell ref="D16:E16"/>
    <mergeCell ref="F16:G16"/>
    <mergeCell ref="T22:U22"/>
    <mergeCell ref="T20:U20"/>
    <mergeCell ref="T17:U17"/>
    <mergeCell ref="T18:U18"/>
    <mergeCell ref="T19:U19"/>
    <mergeCell ref="Z18:AA18"/>
    <mergeCell ref="V22:W22"/>
    <mergeCell ref="X22:Y22"/>
    <mergeCell ref="V19:W19"/>
    <mergeCell ref="Z20:AA20"/>
    <mergeCell ref="X19:Y19"/>
    <mergeCell ref="Z22:AA22"/>
    <mergeCell ref="V18:W18"/>
    <mergeCell ref="Z11:AA11"/>
    <mergeCell ref="X12:Y12"/>
    <mergeCell ref="Z14:AA14"/>
    <mergeCell ref="V13:W13"/>
    <mergeCell ref="T10:U10"/>
    <mergeCell ref="T11:U11"/>
    <mergeCell ref="T12:U12"/>
    <mergeCell ref="T13:U13"/>
    <mergeCell ref="N11:O11"/>
    <mergeCell ref="N15:O15"/>
    <mergeCell ref="N12:O12"/>
    <mergeCell ref="T15:U15"/>
    <mergeCell ref="P14:Q14"/>
    <mergeCell ref="R14:S14"/>
    <mergeCell ref="P13:Q13"/>
    <mergeCell ref="N14:O14"/>
    <mergeCell ref="N13:O13"/>
    <mergeCell ref="L12:M12"/>
    <mergeCell ref="J15:K15"/>
    <mergeCell ref="J13:K13"/>
    <mergeCell ref="L13:M13"/>
    <mergeCell ref="L15:M15"/>
    <mergeCell ref="L14:M14"/>
    <mergeCell ref="A9:AC9"/>
    <mergeCell ref="J11:K11"/>
    <mergeCell ref="L11:M11"/>
    <mergeCell ref="N16:O16"/>
    <mergeCell ref="H13:I13"/>
    <mergeCell ref="H14:I14"/>
    <mergeCell ref="H12:I12"/>
    <mergeCell ref="L10:M10"/>
    <mergeCell ref="H16:I16"/>
    <mergeCell ref="J14:K14"/>
    <mergeCell ref="N22:O22"/>
    <mergeCell ref="N23:O23"/>
    <mergeCell ref="N19:O19"/>
    <mergeCell ref="N20:O20"/>
    <mergeCell ref="H15:I15"/>
    <mergeCell ref="N17:O17"/>
    <mergeCell ref="J16:K16"/>
    <mergeCell ref="J19:K19"/>
    <mergeCell ref="J17:K17"/>
    <mergeCell ref="J18:K18"/>
    <mergeCell ref="N18:O18"/>
    <mergeCell ref="L17:M17"/>
    <mergeCell ref="D11:E11"/>
    <mergeCell ref="D18:E18"/>
    <mergeCell ref="F18:G18"/>
    <mergeCell ref="D15:E15"/>
    <mergeCell ref="F15:G15"/>
    <mergeCell ref="F11:G11"/>
    <mergeCell ref="D12:E12"/>
    <mergeCell ref="F12:G12"/>
    <mergeCell ref="D13:E13"/>
    <mergeCell ref="F13:G13"/>
    <mergeCell ref="D20:E20"/>
    <mergeCell ref="A21:AC21"/>
    <mergeCell ref="F20:G20"/>
    <mergeCell ref="Z19:AA19"/>
    <mergeCell ref="V20:W20"/>
    <mergeCell ref="X20:Y20"/>
    <mergeCell ref="H19:I19"/>
    <mergeCell ref="P19:Q19"/>
    <mergeCell ref="R19:S19"/>
    <mergeCell ref="R20:S20"/>
    <mergeCell ref="D6:I6"/>
    <mergeCell ref="H7:I7"/>
    <mergeCell ref="H20:I20"/>
    <mergeCell ref="H22:I22"/>
    <mergeCell ref="D7:E7"/>
    <mergeCell ref="F7:G7"/>
    <mergeCell ref="D10:E10"/>
    <mergeCell ref="F10:G10"/>
    <mergeCell ref="D19:E19"/>
    <mergeCell ref="F19:G19"/>
    <mergeCell ref="D24:E24"/>
    <mergeCell ref="F24:G24"/>
    <mergeCell ref="D25:E25"/>
    <mergeCell ref="F25:G25"/>
    <mergeCell ref="D22:E22"/>
    <mergeCell ref="F22:G22"/>
    <mergeCell ref="D23:E23"/>
    <mergeCell ref="F23:G23"/>
    <mergeCell ref="D27:E27"/>
    <mergeCell ref="J25:K25"/>
    <mergeCell ref="H25:I25"/>
    <mergeCell ref="F27:G27"/>
    <mergeCell ref="D26:E26"/>
    <mergeCell ref="F26:G26"/>
    <mergeCell ref="D29:E29"/>
    <mergeCell ref="F29:G29"/>
    <mergeCell ref="D28:E28"/>
    <mergeCell ref="F28:G28"/>
    <mergeCell ref="F33:G33"/>
    <mergeCell ref="J22:K22"/>
    <mergeCell ref="J10:K10"/>
    <mergeCell ref="H24:I24"/>
    <mergeCell ref="H26:I26"/>
    <mergeCell ref="J32:K32"/>
    <mergeCell ref="J24:K24"/>
    <mergeCell ref="J30:K30"/>
    <mergeCell ref="J26:K26"/>
    <mergeCell ref="F30:G30"/>
    <mergeCell ref="L22:M22"/>
    <mergeCell ref="J23:K23"/>
    <mergeCell ref="F17:G17"/>
    <mergeCell ref="H23:I23"/>
    <mergeCell ref="H18:I18"/>
    <mergeCell ref="F34:G34"/>
    <mergeCell ref="J34:K34"/>
    <mergeCell ref="L34:M34"/>
    <mergeCell ref="H10:I10"/>
    <mergeCell ref="H11:I11"/>
    <mergeCell ref="L18:M18"/>
    <mergeCell ref="L30:M30"/>
    <mergeCell ref="L19:M19"/>
    <mergeCell ref="J20:K20"/>
    <mergeCell ref="L20:M20"/>
    <mergeCell ref="D33:E33"/>
    <mergeCell ref="L23:M23"/>
    <mergeCell ref="N25:O25"/>
    <mergeCell ref="N34:O34"/>
    <mergeCell ref="N33:O33"/>
    <mergeCell ref="L24:M24"/>
    <mergeCell ref="N32:O32"/>
    <mergeCell ref="L25:M25"/>
    <mergeCell ref="L33:M33"/>
    <mergeCell ref="D34:E34"/>
    <mergeCell ref="P10:Q10"/>
    <mergeCell ref="R10:S10"/>
    <mergeCell ref="P11:Q11"/>
    <mergeCell ref="R11:S11"/>
    <mergeCell ref="P28:Q28"/>
    <mergeCell ref="R24:S24"/>
    <mergeCell ref="R28:S28"/>
    <mergeCell ref="P24:Q24"/>
    <mergeCell ref="R22:S22"/>
    <mergeCell ref="P20:Q20"/>
    <mergeCell ref="P17:Q17"/>
    <mergeCell ref="R13:S13"/>
    <mergeCell ref="P15:Q15"/>
    <mergeCell ref="R15:S15"/>
    <mergeCell ref="R16:S16"/>
    <mergeCell ref="P16:Q16"/>
    <mergeCell ref="P18:Q18"/>
    <mergeCell ref="R18:S18"/>
    <mergeCell ref="A3:A4"/>
    <mergeCell ref="P29:Q29"/>
    <mergeCell ref="R29:S29"/>
    <mergeCell ref="P30:Q30"/>
    <mergeCell ref="R30:S30"/>
    <mergeCell ref="P27:Q27"/>
    <mergeCell ref="R27:S27"/>
    <mergeCell ref="P12:Q12"/>
    <mergeCell ref="R12:S12"/>
    <mergeCell ref="P22:Q22"/>
    <mergeCell ref="X32:Y32"/>
    <mergeCell ref="T16:U16"/>
    <mergeCell ref="T14:U14"/>
    <mergeCell ref="V15:W15"/>
    <mergeCell ref="X17:Y17"/>
    <mergeCell ref="X14:Y14"/>
    <mergeCell ref="V23:W23"/>
    <mergeCell ref="X23:Y23"/>
    <mergeCell ref="V27:W27"/>
    <mergeCell ref="V16:W16"/>
    <mergeCell ref="R32:S32"/>
    <mergeCell ref="A31:AC31"/>
    <mergeCell ref="N30:O30"/>
    <mergeCell ref="D30:E30"/>
    <mergeCell ref="Z32:AA32"/>
    <mergeCell ref="V32:W32"/>
    <mergeCell ref="T32:U32"/>
    <mergeCell ref="L32:M32"/>
    <mergeCell ref="H30:I30"/>
    <mergeCell ref="T30:U30"/>
    <mergeCell ref="Z23:AA23"/>
    <mergeCell ref="Z10:AA10"/>
    <mergeCell ref="X13:Y13"/>
    <mergeCell ref="Z13:AA13"/>
    <mergeCell ref="Z17:AA17"/>
    <mergeCell ref="X16:Y16"/>
    <mergeCell ref="Z16:AA16"/>
    <mergeCell ref="X15:Y15"/>
    <mergeCell ref="Z15:AA15"/>
    <mergeCell ref="Z12:AA12"/>
    <mergeCell ref="V10:W10"/>
    <mergeCell ref="X10:Y10"/>
    <mergeCell ref="X11:Y11"/>
    <mergeCell ref="V26:W26"/>
    <mergeCell ref="X26:Y26"/>
    <mergeCell ref="V17:W17"/>
    <mergeCell ref="V14:W14"/>
    <mergeCell ref="V11:W11"/>
    <mergeCell ref="V12:W12"/>
    <mergeCell ref="X18:Y18"/>
    <mergeCell ref="Z26:AA26"/>
    <mergeCell ref="V25:W25"/>
    <mergeCell ref="X25:Y25"/>
    <mergeCell ref="V24:W24"/>
    <mergeCell ref="X24:Y24"/>
    <mergeCell ref="Z24:AA24"/>
    <mergeCell ref="Z25:AA25"/>
    <mergeCell ref="X27:Y27"/>
    <mergeCell ref="Z27:AA27"/>
    <mergeCell ref="V28:W28"/>
    <mergeCell ref="X28:Y28"/>
    <mergeCell ref="Z28:AA28"/>
    <mergeCell ref="Z29:AA29"/>
    <mergeCell ref="V30:W30"/>
    <mergeCell ref="X30:Y30"/>
    <mergeCell ref="Z30:AA30"/>
    <mergeCell ref="V29:W29"/>
    <mergeCell ref="X29:Y29"/>
    <mergeCell ref="N41:P41"/>
    <mergeCell ref="Q41:R41"/>
    <mergeCell ref="L41:M41"/>
    <mergeCell ref="V33:W33"/>
    <mergeCell ref="R33:S33"/>
    <mergeCell ref="P33:Q33"/>
    <mergeCell ref="V41:W41"/>
    <mergeCell ref="L35:M35"/>
    <mergeCell ref="V34:W34"/>
    <mergeCell ref="A36:AC36"/>
    <mergeCell ref="D37:H37"/>
    <mergeCell ref="D38:F38"/>
    <mergeCell ref="G41:H41"/>
    <mergeCell ref="I41:K41"/>
    <mergeCell ref="I37:M37"/>
    <mergeCell ref="I38:K38"/>
    <mergeCell ref="G38:H38"/>
    <mergeCell ref="Z38:AA38"/>
    <mergeCell ref="S37:W37"/>
    <mergeCell ref="T34:U34"/>
    <mergeCell ref="P34:Q34"/>
    <mergeCell ref="Q38:R38"/>
    <mergeCell ref="S38:U38"/>
    <mergeCell ref="P35:Q35"/>
    <mergeCell ref="R35:S35"/>
    <mergeCell ref="N37:R37"/>
    <mergeCell ref="N38:P38"/>
    <mergeCell ref="Z41:AA41"/>
    <mergeCell ref="V35:W35"/>
    <mergeCell ref="X35:Y35"/>
    <mergeCell ref="Z35:AA35"/>
    <mergeCell ref="V40:W40"/>
    <mergeCell ref="X40:Y40"/>
    <mergeCell ref="Z40:AA40"/>
    <mergeCell ref="X38:Y38"/>
    <mergeCell ref="X37:AA37"/>
    <mergeCell ref="A39:AC39"/>
    <mergeCell ref="X34:Y34"/>
    <mergeCell ref="Z34:AA34"/>
    <mergeCell ref="D32:E32"/>
    <mergeCell ref="F32:G32"/>
    <mergeCell ref="T33:U33"/>
    <mergeCell ref="R34:S34"/>
    <mergeCell ref="H34:I34"/>
    <mergeCell ref="X33:Y33"/>
    <mergeCell ref="Z33:AA33"/>
    <mergeCell ref="P32:Q32"/>
    <mergeCell ref="S40:U40"/>
    <mergeCell ref="V38:W38"/>
    <mergeCell ref="L40:M40"/>
    <mergeCell ref="D40:F40"/>
    <mergeCell ref="G40:H40"/>
    <mergeCell ref="I40:K40"/>
    <mergeCell ref="L38:M38"/>
    <mergeCell ref="N40:P40"/>
    <mergeCell ref="I43:K43"/>
    <mergeCell ref="V43:W43"/>
    <mergeCell ref="Q43:R43"/>
    <mergeCell ref="B3:F3"/>
    <mergeCell ref="B4:F4"/>
    <mergeCell ref="G3:AC3"/>
    <mergeCell ref="G4:AC4"/>
    <mergeCell ref="A37:C38"/>
    <mergeCell ref="A8:AC8"/>
    <mergeCell ref="Q40:R40"/>
    <mergeCell ref="X45:AA45"/>
    <mergeCell ref="X46:AA46"/>
    <mergeCell ref="X43:Y43"/>
    <mergeCell ref="Z43:AA43"/>
    <mergeCell ref="A44:AC44"/>
    <mergeCell ref="S43:U43"/>
    <mergeCell ref="L43:M43"/>
    <mergeCell ref="N43:P43"/>
    <mergeCell ref="D43:F43"/>
    <mergeCell ref="G43:H43"/>
  </mergeCells>
  <printOptions/>
  <pageMargins left="0.15" right="0.11811023622047245" top="0.15748031496062992" bottom="0.15748031496062992" header="0.5118110236220472" footer="0.1968503937007874"/>
  <pageSetup fitToHeight="1" fitToWidth="1" horizontalDpi="600" verticalDpi="600" orientation="portrait" paperSize="9" scale="78" r:id="rId1"/>
  <ignoredErrors>
    <ignoredError sqref="C9 H9:I9 G51:I52 AB40:AC43 A57:A67 D21 D42:H43 AB48:AB50 B10 H25:I25 AC48:AC49 AB45:AB46 G21:I21 D48 H15:I15 AC29:AC35 AB52:AC52 AB54:AC67 H23:I23 B21:B27 G48:I48 G54:I67 B29:B35 C42 D51:D52 G31:I31 AB18:AC27 D31 AC7 I42:AA42 AB28:AB35 B40:B43 D54:D67 A54 AB9:AB17 AC9 AC11:AC16 B54:C67 C31 A51:C52 B48:C48 C21" formulaRange="1"/>
    <ignoredError sqref="B18:B20 B11 B12:B14 B15:B16" twoDigitTextYear="1" formulaRange="1"/>
    <ignoredError sqref="B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S10"/>
  <sheetViews>
    <sheetView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" sqref="A10:Q10"/>
    </sheetView>
  </sheetViews>
  <sheetFormatPr defaultColWidth="9.00390625" defaultRowHeight="12.75" outlineLevelCol="1"/>
  <cols>
    <col min="1" max="1" width="39.75390625" style="1" customWidth="1"/>
    <col min="2" max="2" width="9.375" style="1" customWidth="1" outlineLevel="1"/>
    <col min="3" max="17" width="3.25390625" style="1" customWidth="1"/>
    <col min="18" max="18" width="6.25390625" style="3" bestFit="1" customWidth="1"/>
    <col min="19" max="19" width="11.00390625" style="3" bestFit="1" customWidth="1"/>
    <col min="20" max="16384" width="9.125" style="1" customWidth="1"/>
  </cols>
  <sheetData>
    <row r="1" spans="1:19" s="5" customFormat="1" ht="36" customHeight="1" thickBot="1">
      <c r="A1" s="329" t="s">
        <v>287</v>
      </c>
      <c r="B1" s="329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spans="1:19" ht="21.75" customHeight="1" thickBot="1">
      <c r="A2" s="336"/>
      <c r="B2" s="337"/>
      <c r="C2" s="340" t="s">
        <v>19</v>
      </c>
      <c r="D2" s="341"/>
      <c r="E2" s="342"/>
      <c r="F2" s="340" t="s">
        <v>20</v>
      </c>
      <c r="G2" s="341"/>
      <c r="H2" s="342"/>
      <c r="I2" s="340" t="s">
        <v>21</v>
      </c>
      <c r="J2" s="341"/>
      <c r="K2" s="342"/>
      <c r="L2" s="340" t="s">
        <v>22</v>
      </c>
      <c r="M2" s="341"/>
      <c r="N2" s="342"/>
      <c r="O2" s="340" t="s">
        <v>23</v>
      </c>
      <c r="P2" s="341"/>
      <c r="Q2" s="342"/>
      <c r="R2" s="334"/>
      <c r="S2" s="335"/>
    </row>
    <row r="3" spans="1:19" ht="51">
      <c r="A3" s="95" t="s">
        <v>0</v>
      </c>
      <c r="B3" s="96" t="s">
        <v>6</v>
      </c>
      <c r="C3" s="97" t="s">
        <v>24</v>
      </c>
      <c r="D3" s="98" t="s">
        <v>25</v>
      </c>
      <c r="E3" s="99" t="s">
        <v>166</v>
      </c>
      <c r="F3" s="97" t="s">
        <v>24</v>
      </c>
      <c r="G3" s="98" t="s">
        <v>25</v>
      </c>
      <c r="H3" s="99" t="s">
        <v>166</v>
      </c>
      <c r="I3" s="97" t="s">
        <v>24</v>
      </c>
      <c r="J3" s="98" t="s">
        <v>25</v>
      </c>
      <c r="K3" s="99" t="s">
        <v>166</v>
      </c>
      <c r="L3" s="97" t="s">
        <v>24</v>
      </c>
      <c r="M3" s="98" t="s">
        <v>25</v>
      </c>
      <c r="N3" s="99" t="s">
        <v>166</v>
      </c>
      <c r="O3" s="97" t="s">
        <v>24</v>
      </c>
      <c r="P3" s="98" t="s">
        <v>25</v>
      </c>
      <c r="Q3" s="99" t="s">
        <v>166</v>
      </c>
      <c r="R3" s="100" t="s">
        <v>1</v>
      </c>
      <c r="S3" s="101" t="s">
        <v>2</v>
      </c>
    </row>
    <row r="4" spans="1:19" ht="33" customHeight="1">
      <c r="A4" s="84" t="s">
        <v>4</v>
      </c>
      <c r="B4" s="15">
        <v>685.77</v>
      </c>
      <c r="C4" s="80"/>
      <c r="D4" s="42"/>
      <c r="E4" s="81"/>
      <c r="F4" s="80"/>
      <c r="G4" s="42"/>
      <c r="H4" s="81"/>
      <c r="I4" s="80"/>
      <c r="J4" s="42"/>
      <c r="K4" s="81"/>
      <c r="L4" s="80"/>
      <c r="M4" s="42"/>
      <c r="N4" s="81"/>
      <c r="O4" s="83"/>
      <c r="P4" s="79"/>
      <c r="Q4" s="82"/>
      <c r="R4" s="16">
        <f>SUM(C4:Q4)</f>
        <v>0</v>
      </c>
      <c r="S4" s="85">
        <f>R4*B4</f>
        <v>0</v>
      </c>
    </row>
    <row r="5" spans="1:19" ht="44.25" customHeight="1">
      <c r="A5" s="84" t="s">
        <v>209</v>
      </c>
      <c r="B5" s="15">
        <v>1063.6</v>
      </c>
      <c r="C5" s="331"/>
      <c r="D5" s="332"/>
      <c r="E5" s="333"/>
      <c r="F5" s="331"/>
      <c r="G5" s="332"/>
      <c r="H5" s="333"/>
      <c r="I5" s="331"/>
      <c r="J5" s="332"/>
      <c r="K5" s="333"/>
      <c r="L5" s="331"/>
      <c r="M5" s="332"/>
      <c r="N5" s="333"/>
      <c r="O5" s="331"/>
      <c r="P5" s="332"/>
      <c r="Q5" s="333"/>
      <c r="R5" s="16">
        <f>SUM(C5:Q5)</f>
        <v>0</v>
      </c>
      <c r="S5" s="85">
        <f>R5*B5</f>
        <v>0</v>
      </c>
    </row>
    <row r="6" spans="1:19" ht="32.25" customHeight="1" thickBot="1">
      <c r="A6" s="102" t="s">
        <v>5</v>
      </c>
      <c r="B6" s="103">
        <v>655.2</v>
      </c>
      <c r="C6" s="104"/>
      <c r="D6" s="105"/>
      <c r="E6" s="106"/>
      <c r="F6" s="104"/>
      <c r="G6" s="105"/>
      <c r="H6" s="106"/>
      <c r="I6" s="104"/>
      <c r="J6" s="105"/>
      <c r="K6" s="106"/>
      <c r="L6" s="104"/>
      <c r="M6" s="105"/>
      <c r="N6" s="106"/>
      <c r="O6" s="107"/>
      <c r="P6" s="89"/>
      <c r="Q6" s="90"/>
      <c r="R6" s="91">
        <f>SUM(C6:Q6)</f>
        <v>0</v>
      </c>
      <c r="S6" s="92">
        <f>R6*B6</f>
        <v>0</v>
      </c>
    </row>
    <row r="7" spans="1:19" ht="51.75" thickBot="1">
      <c r="A7" s="118"/>
      <c r="B7" s="119" t="s">
        <v>18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120" t="s">
        <v>1</v>
      </c>
      <c r="S7" s="121" t="s">
        <v>2</v>
      </c>
    </row>
    <row r="8" spans="1:19" ht="31.5" customHeight="1">
      <c r="A8" s="108" t="s">
        <v>7</v>
      </c>
      <c r="B8" s="109">
        <v>703.24</v>
      </c>
      <c r="C8" s="110"/>
      <c r="D8" s="111"/>
      <c r="E8" s="112"/>
      <c r="F8" s="110"/>
      <c r="G8" s="111"/>
      <c r="H8" s="112"/>
      <c r="I8" s="110"/>
      <c r="J8" s="111"/>
      <c r="K8" s="112"/>
      <c r="L8" s="110"/>
      <c r="M8" s="111"/>
      <c r="N8" s="112"/>
      <c r="O8" s="113"/>
      <c r="P8" s="114"/>
      <c r="Q8" s="115"/>
      <c r="R8" s="116">
        <f>SUM(C8:Q8)</f>
        <v>0</v>
      </c>
      <c r="S8" s="117">
        <f>R8*B8</f>
        <v>0</v>
      </c>
    </row>
    <row r="9" spans="1:19" ht="31.5" customHeight="1" thickBot="1">
      <c r="A9" s="86" t="s">
        <v>10</v>
      </c>
      <c r="B9" s="87">
        <v>703.24</v>
      </c>
      <c r="C9" s="88"/>
      <c r="D9" s="89"/>
      <c r="E9" s="90"/>
      <c r="F9" s="88"/>
      <c r="G9" s="89"/>
      <c r="H9" s="90"/>
      <c r="I9" s="88"/>
      <c r="J9" s="89"/>
      <c r="K9" s="90"/>
      <c r="L9" s="88"/>
      <c r="M9" s="89"/>
      <c r="N9" s="90"/>
      <c r="O9" s="88"/>
      <c r="P9" s="89"/>
      <c r="Q9" s="90"/>
      <c r="R9" s="91">
        <f>SUM(C9:Q9)</f>
        <v>0</v>
      </c>
      <c r="S9" s="92">
        <f>R9*B9</f>
        <v>0</v>
      </c>
    </row>
    <row r="10" spans="1:19" s="5" customFormat="1" ht="18.75" customHeight="1" thickBot="1">
      <c r="A10" s="338" t="s">
        <v>8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93">
        <f>SUM(R4:R9)</f>
        <v>0</v>
      </c>
      <c r="S10" s="94">
        <f>SUM(S4:S9)</f>
        <v>0</v>
      </c>
    </row>
  </sheetData>
  <sheetProtection/>
  <mergeCells count="16">
    <mergeCell ref="A10:Q10"/>
    <mergeCell ref="C2:E2"/>
    <mergeCell ref="F2:H2"/>
    <mergeCell ref="I2:K2"/>
    <mergeCell ref="L2:N2"/>
    <mergeCell ref="O2:Q2"/>
    <mergeCell ref="C7:Q7"/>
    <mergeCell ref="C5:E5"/>
    <mergeCell ref="A1:B1"/>
    <mergeCell ref="C1:S1"/>
    <mergeCell ref="F5:H5"/>
    <mergeCell ref="I5:K5"/>
    <mergeCell ref="R2:S2"/>
    <mergeCell ref="A2:B2"/>
    <mergeCell ref="L5:N5"/>
    <mergeCell ref="O5:Q5"/>
  </mergeCells>
  <printOptions/>
  <pageMargins left="1.19" right="0.39" top="1" bottom="1" header="0.5" footer="0.5"/>
  <pageSetup horizontalDpi="600" verticalDpi="600" orientation="landscape" paperSize="9" r:id="rId1"/>
  <ignoredErrors>
    <ignoredError sqref="R7 R8:R9 R4:R5 R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1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3" sqref="A13:G13"/>
    </sheetView>
  </sheetViews>
  <sheetFormatPr defaultColWidth="9.00390625" defaultRowHeight="12.75" outlineLevelCol="1"/>
  <cols>
    <col min="1" max="1" width="40.00390625" style="7" customWidth="1"/>
    <col min="2" max="2" width="10.75390625" style="22" bestFit="1" customWidth="1"/>
    <col min="3" max="3" width="11.875" style="13" customWidth="1" outlineLevel="1"/>
    <col min="4" max="7" width="5.875" style="17" customWidth="1"/>
    <col min="8" max="8" width="8.875" style="7" customWidth="1"/>
    <col min="9" max="9" width="13.125" style="7" customWidth="1"/>
    <col min="10" max="16384" width="9.125" style="7" customWidth="1"/>
  </cols>
  <sheetData>
    <row r="1" spans="1:19" s="5" customFormat="1" ht="41.25" customHeight="1" thickBot="1">
      <c r="A1" s="329" t="s">
        <v>285</v>
      </c>
      <c r="B1" s="329"/>
      <c r="C1" s="330"/>
      <c r="D1" s="330"/>
      <c r="E1" s="330"/>
      <c r="F1" s="330"/>
      <c r="G1" s="330"/>
      <c r="H1" s="330"/>
      <c r="I1" s="330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9" s="23" customFormat="1" ht="26.25" thickBot="1">
      <c r="A2" s="125" t="s">
        <v>0</v>
      </c>
      <c r="B2" s="126" t="s">
        <v>75</v>
      </c>
      <c r="C2" s="127" t="s">
        <v>18</v>
      </c>
      <c r="D2" s="158" t="s">
        <v>167</v>
      </c>
      <c r="E2" s="44" t="s">
        <v>168</v>
      </c>
      <c r="F2" s="44" t="s">
        <v>169</v>
      </c>
      <c r="G2" s="159" t="s">
        <v>23</v>
      </c>
      <c r="H2" s="128" t="s">
        <v>1</v>
      </c>
      <c r="I2" s="129" t="s">
        <v>2</v>
      </c>
    </row>
    <row r="3" spans="1:9" ht="19.5" thickBot="1">
      <c r="A3" s="349" t="s">
        <v>64</v>
      </c>
      <c r="B3" s="350"/>
      <c r="C3" s="350"/>
      <c r="D3" s="350"/>
      <c r="E3" s="350"/>
      <c r="F3" s="350"/>
      <c r="G3" s="350"/>
      <c r="H3" s="350"/>
      <c r="I3" s="351"/>
    </row>
    <row r="4" spans="1:9" s="23" customFormat="1" ht="15">
      <c r="A4" s="130" t="s">
        <v>76</v>
      </c>
      <c r="B4" s="131" t="s">
        <v>66</v>
      </c>
      <c r="C4" s="132">
        <v>663.93</v>
      </c>
      <c r="D4" s="133"/>
      <c r="E4" s="134"/>
      <c r="F4" s="134"/>
      <c r="G4" s="135"/>
      <c r="H4" s="136">
        <f>SUM(D4:G4)</f>
        <v>0</v>
      </c>
      <c r="I4" s="137">
        <f>H4*C4</f>
        <v>0</v>
      </c>
    </row>
    <row r="5" spans="1:9" s="23" customFormat="1" ht="15">
      <c r="A5" s="47" t="s">
        <v>65</v>
      </c>
      <c r="B5" s="24" t="s">
        <v>66</v>
      </c>
      <c r="C5" s="45">
        <v>749.86</v>
      </c>
      <c r="D5" s="123"/>
      <c r="E5" s="25"/>
      <c r="F5" s="25"/>
      <c r="G5" s="124"/>
      <c r="H5" s="46">
        <f>SUM(D5:G5)</f>
        <v>0</v>
      </c>
      <c r="I5" s="48">
        <f>H5*C5</f>
        <v>0</v>
      </c>
    </row>
    <row r="6" spans="1:9" s="23" customFormat="1" ht="15.75" thickBot="1">
      <c r="A6" s="49" t="s">
        <v>67</v>
      </c>
      <c r="B6" s="138" t="s">
        <v>66</v>
      </c>
      <c r="C6" s="139">
        <v>971.88</v>
      </c>
      <c r="D6" s="140"/>
      <c r="E6" s="141"/>
      <c r="F6" s="141"/>
      <c r="G6" s="142"/>
      <c r="H6" s="143">
        <f>SUM(D6:G6)</f>
        <v>0</v>
      </c>
      <c r="I6" s="144">
        <f>H6*C6</f>
        <v>0</v>
      </c>
    </row>
    <row r="7" spans="1:9" ht="19.5" thickBot="1">
      <c r="A7" s="352" t="s">
        <v>68</v>
      </c>
      <c r="B7" s="353"/>
      <c r="C7" s="353"/>
      <c r="D7" s="353"/>
      <c r="E7" s="353"/>
      <c r="F7" s="353"/>
      <c r="G7" s="353"/>
      <c r="H7" s="353"/>
      <c r="I7" s="354"/>
    </row>
    <row r="8" spans="1:9" s="23" customFormat="1" ht="15">
      <c r="A8" s="151" t="s">
        <v>69</v>
      </c>
      <c r="B8" s="131" t="s">
        <v>66</v>
      </c>
      <c r="C8" s="132">
        <v>606.06</v>
      </c>
      <c r="D8" s="133"/>
      <c r="E8" s="134"/>
      <c r="F8" s="134"/>
      <c r="G8" s="135"/>
      <c r="H8" s="136">
        <f>SUM(D8:G8)</f>
        <v>0</v>
      </c>
      <c r="I8" s="137">
        <f>H8*C8</f>
        <v>0</v>
      </c>
    </row>
    <row r="9" spans="1:9" s="23" customFormat="1" ht="35.25" customHeight="1" thickBot="1">
      <c r="A9" s="49" t="s">
        <v>71</v>
      </c>
      <c r="B9" s="138" t="s">
        <v>66</v>
      </c>
      <c r="C9" s="139">
        <v>662.84</v>
      </c>
      <c r="D9" s="140"/>
      <c r="E9" s="141"/>
      <c r="F9" s="141"/>
      <c r="G9" s="142"/>
      <c r="H9" s="143">
        <f>SUM(D9:G9)</f>
        <v>0</v>
      </c>
      <c r="I9" s="144">
        <f>H9*C9</f>
        <v>0</v>
      </c>
    </row>
    <row r="10" spans="1:9" ht="19.5" thickBot="1">
      <c r="A10" s="344" t="s">
        <v>72</v>
      </c>
      <c r="B10" s="345"/>
      <c r="C10" s="345"/>
      <c r="D10" s="345"/>
      <c r="E10" s="345"/>
      <c r="F10" s="345"/>
      <c r="G10" s="345"/>
      <c r="H10" s="345"/>
      <c r="I10" s="346"/>
    </row>
    <row r="11" spans="1:9" ht="15">
      <c r="A11" s="152" t="s">
        <v>73</v>
      </c>
      <c r="B11" s="153" t="s">
        <v>66</v>
      </c>
      <c r="C11" s="154">
        <v>933.66</v>
      </c>
      <c r="D11" s="155"/>
      <c r="E11" s="156"/>
      <c r="F11" s="156"/>
      <c r="G11" s="157"/>
      <c r="H11" s="136">
        <f>SUM(D11:G11)</f>
        <v>0</v>
      </c>
      <c r="I11" s="137">
        <f>H11*C11</f>
        <v>0</v>
      </c>
    </row>
    <row r="12" spans="1:9" ht="15.75" thickBot="1">
      <c r="A12" s="145" t="s">
        <v>74</v>
      </c>
      <c r="B12" s="146" t="s">
        <v>66</v>
      </c>
      <c r="C12" s="147">
        <v>1145.5</v>
      </c>
      <c r="D12" s="148"/>
      <c r="E12" s="149"/>
      <c r="F12" s="149"/>
      <c r="G12" s="150"/>
      <c r="H12" s="143">
        <f>SUM(D12:G12)</f>
        <v>0</v>
      </c>
      <c r="I12" s="144">
        <f>H12*C12</f>
        <v>0</v>
      </c>
    </row>
    <row r="13" spans="1:9" ht="15.75" thickBot="1">
      <c r="A13" s="347" t="s">
        <v>11</v>
      </c>
      <c r="B13" s="348"/>
      <c r="C13" s="348"/>
      <c r="D13" s="348"/>
      <c r="E13" s="348"/>
      <c r="F13" s="348"/>
      <c r="G13" s="348"/>
      <c r="H13" s="41">
        <f>SUM(H4:H12)</f>
        <v>0</v>
      </c>
      <c r="I13" s="26">
        <f>SUM(I4:I12)</f>
        <v>0</v>
      </c>
    </row>
  </sheetData>
  <sheetProtection/>
  <mergeCells count="6">
    <mergeCell ref="A10:I10"/>
    <mergeCell ref="A13:G13"/>
    <mergeCell ref="A1:B1"/>
    <mergeCell ref="C1:I1"/>
    <mergeCell ref="A3:I3"/>
    <mergeCell ref="A7:I7"/>
  </mergeCells>
  <printOptions/>
  <pageMargins left="0.42" right="0.18" top="1" bottom="1" header="0.5" footer="0.5"/>
  <pageSetup horizontalDpi="600" verticalDpi="600" orientation="portrait" paperSize="9" r:id="rId1"/>
  <ignoredErrors>
    <ignoredError sqref="F8 F12 D12 E12 A8:B8 E8 I11 D8 F5:F6 A9:B9 I9 I7 A7:B7 E10 D10 F10 A10:B10 A4:B6 I10 I5:I6 D5:D6 I8 C10 D7 E7 F9 F7 D9 E9 A12:B12 C7 H4:H6 H7 H10 A11:B11 E11 D11 F11 H11 H12:I12 H8:H9 G4:G11 E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AD96"/>
  <sheetViews>
    <sheetView zoomScalePageLayoutView="0" workbookViewId="0" topLeftCell="A1">
      <pane xSplit="5" ySplit="6" topLeftCell="F5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K71" sqref="K71"/>
    </sheetView>
  </sheetViews>
  <sheetFormatPr defaultColWidth="9.00390625" defaultRowHeight="12.75" outlineLevelCol="1"/>
  <cols>
    <col min="1" max="1" width="9.75390625" style="30" customWidth="1"/>
    <col min="2" max="2" width="26.00390625" style="29" customWidth="1"/>
    <col min="3" max="3" width="4.875" style="19" customWidth="1"/>
    <col min="4" max="4" width="7.625" style="18" customWidth="1"/>
    <col min="5" max="5" width="9.875" style="18" customWidth="1" outlineLevel="1"/>
    <col min="6" max="26" width="2.625" style="1" customWidth="1"/>
    <col min="27" max="27" width="6.125" style="1" customWidth="1"/>
    <col min="28" max="28" width="13.75390625" style="1" customWidth="1"/>
    <col min="29" max="16384" width="9.125" style="18" customWidth="1"/>
  </cols>
  <sheetData>
    <row r="2" ht="20.25">
      <c r="B2" s="221" t="s">
        <v>284</v>
      </c>
    </row>
    <row r="3" spans="1:28" ht="18.75">
      <c r="A3" s="430" t="s">
        <v>288</v>
      </c>
      <c r="B3" s="430"/>
      <c r="C3" s="430"/>
      <c r="D3" s="430"/>
      <c r="E3" s="122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</row>
    <row r="4" spans="1:30" ht="15.75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D4" s="18" t="s">
        <v>275</v>
      </c>
    </row>
    <row r="5" spans="1:30" s="20" customFormat="1" ht="18.75" customHeight="1">
      <c r="A5" s="382" t="s">
        <v>27</v>
      </c>
      <c r="B5" s="383" t="s">
        <v>0</v>
      </c>
      <c r="C5" s="384"/>
      <c r="D5" s="384" t="s">
        <v>82</v>
      </c>
      <c r="E5" s="392" t="s">
        <v>28</v>
      </c>
      <c r="F5" s="391" t="s">
        <v>212</v>
      </c>
      <c r="G5" s="385"/>
      <c r="H5" s="384"/>
      <c r="I5" s="384"/>
      <c r="J5" s="392"/>
      <c r="K5" s="391" t="s">
        <v>213</v>
      </c>
      <c r="L5" s="384"/>
      <c r="M5" s="384"/>
      <c r="N5" s="393"/>
      <c r="O5" s="391" t="s">
        <v>214</v>
      </c>
      <c r="P5" s="384"/>
      <c r="Q5" s="384"/>
      <c r="R5" s="393"/>
      <c r="S5" s="391" t="s">
        <v>215</v>
      </c>
      <c r="T5" s="384"/>
      <c r="U5" s="384"/>
      <c r="V5" s="393"/>
      <c r="W5" s="391" t="s">
        <v>216</v>
      </c>
      <c r="X5" s="384"/>
      <c r="Y5" s="384"/>
      <c r="Z5" s="393"/>
      <c r="AA5" s="385" t="s">
        <v>29</v>
      </c>
      <c r="AB5" s="384" t="s">
        <v>30</v>
      </c>
      <c r="AD5" s="20" t="s">
        <v>278</v>
      </c>
    </row>
    <row r="6" spans="1:28" s="20" customFormat="1" ht="18.75" customHeight="1">
      <c r="A6" s="382"/>
      <c r="B6" s="383"/>
      <c r="C6" s="384"/>
      <c r="D6" s="384"/>
      <c r="E6" s="392"/>
      <c r="F6" s="386" t="s">
        <v>210</v>
      </c>
      <c r="G6" s="452"/>
      <c r="H6" s="387"/>
      <c r="I6" s="370" t="s">
        <v>211</v>
      </c>
      <c r="J6" s="394"/>
      <c r="K6" s="386" t="s">
        <v>210</v>
      </c>
      <c r="L6" s="387"/>
      <c r="M6" s="370" t="s">
        <v>211</v>
      </c>
      <c r="N6" s="371"/>
      <c r="O6" s="386" t="s">
        <v>210</v>
      </c>
      <c r="P6" s="387"/>
      <c r="Q6" s="370" t="s">
        <v>211</v>
      </c>
      <c r="R6" s="371"/>
      <c r="S6" s="386" t="s">
        <v>210</v>
      </c>
      <c r="T6" s="387"/>
      <c r="U6" s="370" t="s">
        <v>211</v>
      </c>
      <c r="V6" s="371"/>
      <c r="W6" s="386" t="s">
        <v>210</v>
      </c>
      <c r="X6" s="387"/>
      <c r="Y6" s="370" t="s">
        <v>211</v>
      </c>
      <c r="Z6" s="371"/>
      <c r="AA6" s="385"/>
      <c r="AB6" s="384"/>
    </row>
    <row r="7" spans="1:28" s="20" customFormat="1" ht="6" customHeight="1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</row>
    <row r="8" spans="1:28" ht="13.5">
      <c r="A8" s="390" t="s">
        <v>247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</row>
    <row r="9" spans="1:30" s="164" customFormat="1" ht="13.5">
      <c r="A9" s="367" t="s">
        <v>249</v>
      </c>
      <c r="B9" s="368"/>
      <c r="C9" s="368"/>
      <c r="D9" s="368"/>
      <c r="E9" s="369"/>
      <c r="F9" s="399" t="s">
        <v>31</v>
      </c>
      <c r="G9" s="453"/>
      <c r="H9" s="400"/>
      <c r="I9" s="397" t="s">
        <v>31</v>
      </c>
      <c r="J9" s="402"/>
      <c r="K9" s="399" t="s">
        <v>31</v>
      </c>
      <c r="L9" s="400"/>
      <c r="M9" s="397" t="s">
        <v>31</v>
      </c>
      <c r="N9" s="398"/>
      <c r="O9" s="399" t="s">
        <v>31</v>
      </c>
      <c r="P9" s="400"/>
      <c r="Q9" s="397" t="s">
        <v>31</v>
      </c>
      <c r="R9" s="398"/>
      <c r="S9" s="399" t="s">
        <v>31</v>
      </c>
      <c r="T9" s="401"/>
      <c r="U9" s="401" t="s">
        <v>31</v>
      </c>
      <c r="V9" s="398"/>
      <c r="W9" s="399" t="s">
        <v>31</v>
      </c>
      <c r="X9" s="401"/>
      <c r="Y9" s="401" t="s">
        <v>31</v>
      </c>
      <c r="Z9" s="398"/>
      <c r="AA9" s="186"/>
      <c r="AB9" s="175"/>
      <c r="AD9" s="164" t="s">
        <v>281</v>
      </c>
    </row>
    <row r="10" spans="1:28" s="9" customFormat="1" ht="13.5" customHeight="1">
      <c r="A10" s="38" t="s">
        <v>33</v>
      </c>
      <c r="B10" s="78" t="s">
        <v>83</v>
      </c>
      <c r="C10" s="39" t="s">
        <v>34</v>
      </c>
      <c r="D10" s="39" t="s">
        <v>35</v>
      </c>
      <c r="E10" s="456">
        <v>1079.0724</v>
      </c>
      <c r="F10" s="388"/>
      <c r="G10" s="403"/>
      <c r="H10" s="396"/>
      <c r="I10" s="388"/>
      <c r="J10" s="410"/>
      <c r="K10" s="395"/>
      <c r="L10" s="396"/>
      <c r="M10" s="388"/>
      <c r="N10" s="389"/>
      <c r="O10" s="395"/>
      <c r="P10" s="396"/>
      <c r="Q10" s="388"/>
      <c r="R10" s="389"/>
      <c r="S10" s="395"/>
      <c r="T10" s="396"/>
      <c r="U10" s="388"/>
      <c r="V10" s="389"/>
      <c r="W10" s="395"/>
      <c r="X10" s="396"/>
      <c r="Y10" s="388"/>
      <c r="Z10" s="389"/>
      <c r="AA10" s="166">
        <f aca="true" t="shared" si="0" ref="AA10:AA15">SUM(F10:Z10)</f>
        <v>0</v>
      </c>
      <c r="AB10" s="4">
        <f>AA10*E10</f>
        <v>0</v>
      </c>
    </row>
    <row r="11" spans="1:28" s="9" customFormat="1" ht="13.5" customHeight="1">
      <c r="A11" s="38" t="s">
        <v>36</v>
      </c>
      <c r="B11" s="78" t="s">
        <v>89</v>
      </c>
      <c r="C11" s="39" t="s">
        <v>34</v>
      </c>
      <c r="D11" s="39" t="s">
        <v>35</v>
      </c>
      <c r="E11" s="456">
        <v>1738.1616</v>
      </c>
      <c r="F11" s="377"/>
      <c r="G11" s="411"/>
      <c r="H11" s="378"/>
      <c r="I11" s="388"/>
      <c r="J11" s="410"/>
      <c r="K11" s="409"/>
      <c r="L11" s="378"/>
      <c r="M11" s="377"/>
      <c r="N11" s="408"/>
      <c r="O11" s="409"/>
      <c r="P11" s="378"/>
      <c r="Q11" s="377"/>
      <c r="R11" s="408"/>
      <c r="S11" s="409"/>
      <c r="T11" s="378"/>
      <c r="U11" s="377"/>
      <c r="V11" s="408"/>
      <c r="W11" s="409"/>
      <c r="X11" s="378"/>
      <c r="Y11" s="388"/>
      <c r="Z11" s="389"/>
      <c r="AA11" s="166">
        <f t="shared" si="0"/>
        <v>0</v>
      </c>
      <c r="AB11" s="4">
        <f>AA11*E11</f>
        <v>0</v>
      </c>
    </row>
    <row r="12" spans="1:30" s="9" customFormat="1" ht="13.5" customHeight="1">
      <c r="A12" s="38" t="s">
        <v>227</v>
      </c>
      <c r="B12" s="78" t="s">
        <v>89</v>
      </c>
      <c r="C12" s="39" t="s">
        <v>34</v>
      </c>
      <c r="D12" s="39" t="s">
        <v>35</v>
      </c>
      <c r="E12" s="456">
        <v>1738.1616</v>
      </c>
      <c r="F12" s="377"/>
      <c r="G12" s="411"/>
      <c r="H12" s="378"/>
      <c r="I12" s="377"/>
      <c r="J12" s="379"/>
      <c r="K12" s="409"/>
      <c r="L12" s="378"/>
      <c r="M12" s="377"/>
      <c r="N12" s="408"/>
      <c r="O12" s="409"/>
      <c r="P12" s="378"/>
      <c r="Q12" s="377"/>
      <c r="R12" s="408"/>
      <c r="S12" s="409"/>
      <c r="T12" s="378"/>
      <c r="U12" s="377"/>
      <c r="V12" s="408"/>
      <c r="W12" s="409"/>
      <c r="X12" s="378"/>
      <c r="Y12" s="377"/>
      <c r="Z12" s="408"/>
      <c r="AA12" s="166">
        <f t="shared" si="0"/>
        <v>0</v>
      </c>
      <c r="AB12" s="4">
        <f>AA12*E12</f>
        <v>0</v>
      </c>
      <c r="AD12" s="164" t="s">
        <v>282</v>
      </c>
    </row>
    <row r="13" spans="1:28" s="9" customFormat="1" ht="13.5" customHeight="1">
      <c r="A13" s="38" t="s">
        <v>228</v>
      </c>
      <c r="B13" s="78" t="s">
        <v>224</v>
      </c>
      <c r="C13" s="39" t="s">
        <v>37</v>
      </c>
      <c r="D13" s="39" t="s">
        <v>35</v>
      </c>
      <c r="E13" s="456">
        <v>1106.9856</v>
      </c>
      <c r="F13" s="377"/>
      <c r="G13" s="411"/>
      <c r="H13" s="378"/>
      <c r="I13" s="377"/>
      <c r="J13" s="379"/>
      <c r="K13" s="409"/>
      <c r="L13" s="378"/>
      <c r="M13" s="377"/>
      <c r="N13" s="408"/>
      <c r="O13" s="409"/>
      <c r="P13" s="378"/>
      <c r="Q13" s="377"/>
      <c r="R13" s="408"/>
      <c r="S13" s="409"/>
      <c r="T13" s="378"/>
      <c r="U13" s="377"/>
      <c r="V13" s="408"/>
      <c r="W13" s="409"/>
      <c r="X13" s="378"/>
      <c r="Y13" s="377"/>
      <c r="Z13" s="408"/>
      <c r="AA13" s="166">
        <f t="shared" si="0"/>
        <v>0</v>
      </c>
      <c r="AB13" s="4">
        <f>AA13*E13</f>
        <v>0</v>
      </c>
    </row>
    <row r="14" spans="1:28" s="9" customFormat="1" ht="13.5" customHeight="1">
      <c r="A14" s="38" t="s">
        <v>229</v>
      </c>
      <c r="B14" s="78" t="s">
        <v>225</v>
      </c>
      <c r="C14" s="39" t="s">
        <v>37</v>
      </c>
      <c r="D14" s="39" t="s">
        <v>35</v>
      </c>
      <c r="E14" s="456">
        <v>1106.9856</v>
      </c>
      <c r="F14" s="377"/>
      <c r="G14" s="411"/>
      <c r="H14" s="378"/>
      <c r="I14" s="377"/>
      <c r="J14" s="379"/>
      <c r="K14" s="409"/>
      <c r="L14" s="378"/>
      <c r="M14" s="377"/>
      <c r="N14" s="408"/>
      <c r="O14" s="409"/>
      <c r="P14" s="378"/>
      <c r="Q14" s="377"/>
      <c r="R14" s="408"/>
      <c r="S14" s="409"/>
      <c r="T14" s="378"/>
      <c r="U14" s="377"/>
      <c r="V14" s="408"/>
      <c r="W14" s="409"/>
      <c r="X14" s="378"/>
      <c r="Y14" s="377"/>
      <c r="Z14" s="408"/>
      <c r="AA14" s="166">
        <f t="shared" si="0"/>
        <v>0</v>
      </c>
      <c r="AB14" s="4">
        <f>AA14*E14</f>
        <v>0</v>
      </c>
    </row>
    <row r="15" spans="1:28" s="9" customFormat="1" ht="13.5" customHeight="1">
      <c r="A15" s="38" t="s">
        <v>38</v>
      </c>
      <c r="B15" s="78" t="s">
        <v>84</v>
      </c>
      <c r="C15" s="39" t="s">
        <v>34</v>
      </c>
      <c r="D15" s="39" t="s">
        <v>35</v>
      </c>
      <c r="E15" s="456">
        <v>1793.9964</v>
      </c>
      <c r="F15" s="377"/>
      <c r="G15" s="411"/>
      <c r="H15" s="378"/>
      <c r="I15" s="377"/>
      <c r="J15" s="379"/>
      <c r="K15" s="409"/>
      <c r="L15" s="378"/>
      <c r="M15" s="377"/>
      <c r="N15" s="408"/>
      <c r="O15" s="409"/>
      <c r="P15" s="378"/>
      <c r="Q15" s="377"/>
      <c r="R15" s="408"/>
      <c r="S15" s="409"/>
      <c r="T15" s="378"/>
      <c r="U15" s="377"/>
      <c r="V15" s="408"/>
      <c r="W15" s="409"/>
      <c r="X15" s="378"/>
      <c r="Y15" s="377"/>
      <c r="Z15" s="408"/>
      <c r="AA15" s="166">
        <f t="shared" si="0"/>
        <v>0</v>
      </c>
      <c r="AB15" s="4">
        <f>AA15*E15</f>
        <v>0</v>
      </c>
    </row>
    <row r="16" spans="1:30" s="9" customFormat="1" ht="19.5" customHeight="1">
      <c r="A16" s="359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1"/>
      <c r="AD16" s="9" t="s">
        <v>279</v>
      </c>
    </row>
    <row r="17" spans="1:28" s="9" customFormat="1" ht="12.75">
      <c r="A17" s="38" t="s">
        <v>39</v>
      </c>
      <c r="B17" s="78" t="s">
        <v>85</v>
      </c>
      <c r="C17" s="39" t="s">
        <v>34</v>
      </c>
      <c r="D17" s="39" t="s">
        <v>40</v>
      </c>
      <c r="E17" s="456">
        <v>1164.0384</v>
      </c>
      <c r="F17" s="403"/>
      <c r="G17" s="403"/>
      <c r="H17" s="404"/>
      <c r="I17" s="405"/>
      <c r="J17" s="406"/>
      <c r="K17" s="407"/>
      <c r="L17" s="404"/>
      <c r="M17" s="405"/>
      <c r="N17" s="406"/>
      <c r="O17" s="407"/>
      <c r="P17" s="404"/>
      <c r="Q17" s="405"/>
      <c r="R17" s="406"/>
      <c r="S17" s="407"/>
      <c r="T17" s="404"/>
      <c r="U17" s="405"/>
      <c r="V17" s="406"/>
      <c r="W17" s="407"/>
      <c r="X17" s="404"/>
      <c r="Y17" s="405"/>
      <c r="Z17" s="406"/>
      <c r="AA17" s="166">
        <f aca="true" t="shared" si="1" ref="AA17:AA23">SUM(F17:Z17)</f>
        <v>0</v>
      </c>
      <c r="AB17" s="4">
        <f>AA17*E17</f>
        <v>0</v>
      </c>
    </row>
    <row r="18" spans="1:28" s="9" customFormat="1" ht="12.75">
      <c r="A18" s="38" t="s">
        <v>41</v>
      </c>
      <c r="B18" s="78" t="s">
        <v>90</v>
      </c>
      <c r="C18" s="39" t="s">
        <v>34</v>
      </c>
      <c r="D18" s="39" t="s">
        <v>40</v>
      </c>
      <c r="E18" s="456">
        <v>1793.9964</v>
      </c>
      <c r="F18" s="403"/>
      <c r="G18" s="403"/>
      <c r="H18" s="404"/>
      <c r="I18" s="405"/>
      <c r="J18" s="406"/>
      <c r="K18" s="407"/>
      <c r="L18" s="404"/>
      <c r="M18" s="405"/>
      <c r="N18" s="406"/>
      <c r="O18" s="407"/>
      <c r="P18" s="404"/>
      <c r="Q18" s="405"/>
      <c r="R18" s="406"/>
      <c r="S18" s="407"/>
      <c r="T18" s="404"/>
      <c r="U18" s="405"/>
      <c r="V18" s="406"/>
      <c r="W18" s="407"/>
      <c r="X18" s="404"/>
      <c r="Y18" s="405"/>
      <c r="Z18" s="406"/>
      <c r="AA18" s="166">
        <f t="shared" si="1"/>
        <v>0</v>
      </c>
      <c r="AB18" s="4">
        <f>AA18*E18</f>
        <v>0</v>
      </c>
    </row>
    <row r="19" spans="1:28" s="9" customFormat="1" ht="12.75">
      <c r="A19" s="38" t="s">
        <v>230</v>
      </c>
      <c r="B19" s="78" t="s">
        <v>90</v>
      </c>
      <c r="C19" s="39" t="s">
        <v>34</v>
      </c>
      <c r="D19" s="39" t="s">
        <v>40</v>
      </c>
      <c r="E19" s="456">
        <v>1793.9964</v>
      </c>
      <c r="F19" s="403"/>
      <c r="G19" s="403"/>
      <c r="H19" s="404"/>
      <c r="I19" s="405"/>
      <c r="J19" s="406"/>
      <c r="K19" s="407"/>
      <c r="L19" s="404"/>
      <c r="M19" s="405"/>
      <c r="N19" s="406"/>
      <c r="O19" s="407"/>
      <c r="P19" s="404"/>
      <c r="Q19" s="405"/>
      <c r="R19" s="406"/>
      <c r="S19" s="407"/>
      <c r="T19" s="404"/>
      <c r="U19" s="405"/>
      <c r="V19" s="406"/>
      <c r="W19" s="407"/>
      <c r="X19" s="404"/>
      <c r="Y19" s="405"/>
      <c r="Z19" s="406"/>
      <c r="AA19" s="166">
        <f t="shared" si="1"/>
        <v>0</v>
      </c>
      <c r="AB19" s="4">
        <f>AA19*E19</f>
        <v>0</v>
      </c>
    </row>
    <row r="20" spans="1:28" s="9" customFormat="1" ht="12.75">
      <c r="A20" s="38" t="s">
        <v>231</v>
      </c>
      <c r="B20" s="78" t="s">
        <v>226</v>
      </c>
      <c r="C20" s="39" t="s">
        <v>37</v>
      </c>
      <c r="D20" s="39" t="s">
        <v>40</v>
      </c>
      <c r="E20" s="456">
        <v>1177.386</v>
      </c>
      <c r="F20" s="411"/>
      <c r="G20" s="411"/>
      <c r="H20" s="412"/>
      <c r="I20" s="414"/>
      <c r="J20" s="415"/>
      <c r="K20" s="413"/>
      <c r="L20" s="412"/>
      <c r="M20" s="414"/>
      <c r="N20" s="415"/>
      <c r="O20" s="413"/>
      <c r="P20" s="412"/>
      <c r="Q20" s="414"/>
      <c r="R20" s="415"/>
      <c r="S20" s="413"/>
      <c r="T20" s="412"/>
      <c r="U20" s="414"/>
      <c r="V20" s="415"/>
      <c r="W20" s="413"/>
      <c r="X20" s="412"/>
      <c r="Y20" s="414"/>
      <c r="Z20" s="415"/>
      <c r="AA20" s="166">
        <f t="shared" si="1"/>
        <v>0</v>
      </c>
      <c r="AB20" s="4">
        <f>AA20*E20</f>
        <v>0</v>
      </c>
    </row>
    <row r="21" spans="1:28" s="9" customFormat="1" ht="12.75">
      <c r="A21" s="38" t="s">
        <v>232</v>
      </c>
      <c r="B21" s="78" t="s">
        <v>226</v>
      </c>
      <c r="C21" s="39" t="s">
        <v>37</v>
      </c>
      <c r="D21" s="39" t="s">
        <v>40</v>
      </c>
      <c r="E21" s="456">
        <v>1177.386</v>
      </c>
      <c r="F21" s="411"/>
      <c r="G21" s="411"/>
      <c r="H21" s="412"/>
      <c r="I21" s="414"/>
      <c r="J21" s="415"/>
      <c r="K21" s="413"/>
      <c r="L21" s="412"/>
      <c r="M21" s="414"/>
      <c r="N21" s="415"/>
      <c r="O21" s="413"/>
      <c r="P21" s="412"/>
      <c r="Q21" s="414"/>
      <c r="R21" s="415"/>
      <c r="S21" s="413"/>
      <c r="T21" s="412"/>
      <c r="U21" s="414"/>
      <c r="V21" s="415"/>
      <c r="W21" s="413"/>
      <c r="X21" s="412"/>
      <c r="Y21" s="414"/>
      <c r="Z21" s="415"/>
      <c r="AA21" s="166">
        <f t="shared" si="1"/>
        <v>0</v>
      </c>
      <c r="AB21" s="4">
        <f>AA21*E21</f>
        <v>0</v>
      </c>
    </row>
    <row r="22" spans="1:28" s="9" customFormat="1" ht="12.75">
      <c r="A22" s="38" t="s">
        <v>42</v>
      </c>
      <c r="B22" s="78" t="s">
        <v>86</v>
      </c>
      <c r="C22" s="39" t="s">
        <v>34</v>
      </c>
      <c r="D22" s="39" t="s">
        <v>40</v>
      </c>
      <c r="E22" s="456">
        <v>1843.7664000000002</v>
      </c>
      <c r="F22" s="411"/>
      <c r="G22" s="411"/>
      <c r="H22" s="412"/>
      <c r="I22" s="414"/>
      <c r="J22" s="415"/>
      <c r="K22" s="413"/>
      <c r="L22" s="412"/>
      <c r="M22" s="414"/>
      <c r="N22" s="415"/>
      <c r="O22" s="413"/>
      <c r="P22" s="412"/>
      <c r="Q22" s="414"/>
      <c r="R22" s="415"/>
      <c r="S22" s="413"/>
      <c r="T22" s="412"/>
      <c r="U22" s="414"/>
      <c r="V22" s="415"/>
      <c r="W22" s="413"/>
      <c r="X22" s="412"/>
      <c r="Y22" s="414"/>
      <c r="Z22" s="415"/>
      <c r="AA22" s="166">
        <f t="shared" si="1"/>
        <v>0</v>
      </c>
      <c r="AB22" s="4">
        <f>AA22*E22</f>
        <v>0</v>
      </c>
    </row>
    <row r="23" spans="1:28" s="9" customFormat="1" ht="12.75">
      <c r="A23" s="38" t="s">
        <v>43</v>
      </c>
      <c r="B23" s="78" t="s">
        <v>87</v>
      </c>
      <c r="C23" s="39" t="s">
        <v>34</v>
      </c>
      <c r="D23" s="39" t="s">
        <v>40</v>
      </c>
      <c r="E23" s="456">
        <v>2061.0324</v>
      </c>
      <c r="F23" s="411"/>
      <c r="G23" s="411"/>
      <c r="H23" s="412"/>
      <c r="I23" s="414"/>
      <c r="J23" s="415"/>
      <c r="K23" s="413"/>
      <c r="L23" s="412"/>
      <c r="M23" s="414"/>
      <c r="N23" s="415"/>
      <c r="O23" s="413"/>
      <c r="P23" s="412"/>
      <c r="Q23" s="414"/>
      <c r="R23" s="415"/>
      <c r="S23" s="413"/>
      <c r="T23" s="412"/>
      <c r="U23" s="414"/>
      <c r="V23" s="415"/>
      <c r="W23" s="413"/>
      <c r="X23" s="412"/>
      <c r="Y23" s="414"/>
      <c r="Z23" s="415"/>
      <c r="AA23" s="166">
        <f t="shared" si="1"/>
        <v>0</v>
      </c>
      <c r="AB23" s="4">
        <f>AA23*E23</f>
        <v>0</v>
      </c>
    </row>
    <row r="24" spans="1:28" s="9" customFormat="1" ht="6" customHeight="1">
      <c r="A24" s="359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1"/>
    </row>
    <row r="25" spans="1:28" s="9" customFormat="1" ht="12.75">
      <c r="A25" s="38" t="s">
        <v>44</v>
      </c>
      <c r="B25" s="78" t="s">
        <v>88</v>
      </c>
      <c r="C25" s="39" t="s">
        <v>34</v>
      </c>
      <c r="D25" s="39" t="s">
        <v>45</v>
      </c>
      <c r="E25" s="456">
        <v>1500.2568</v>
      </c>
      <c r="F25" s="411"/>
      <c r="G25" s="411"/>
      <c r="H25" s="412"/>
      <c r="I25" s="414"/>
      <c r="J25" s="415"/>
      <c r="K25" s="413"/>
      <c r="L25" s="412"/>
      <c r="M25" s="414"/>
      <c r="N25" s="415"/>
      <c r="O25" s="413"/>
      <c r="P25" s="412"/>
      <c r="Q25" s="414"/>
      <c r="R25" s="415"/>
      <c r="S25" s="413"/>
      <c r="T25" s="412"/>
      <c r="U25" s="414"/>
      <c r="V25" s="415"/>
      <c r="W25" s="413"/>
      <c r="X25" s="412"/>
      <c r="Y25" s="405"/>
      <c r="Z25" s="406"/>
      <c r="AA25" s="166">
        <f>SUM(F25:Z25)</f>
        <v>0</v>
      </c>
      <c r="AB25" s="4">
        <f>AA25*E25</f>
        <v>0</v>
      </c>
    </row>
    <row r="26" spans="1:28" s="9" customFormat="1" ht="12.75">
      <c r="A26" s="38" t="s">
        <v>46</v>
      </c>
      <c r="B26" s="78" t="s">
        <v>233</v>
      </c>
      <c r="C26" s="39" t="s">
        <v>34</v>
      </c>
      <c r="D26" s="39" t="s">
        <v>45</v>
      </c>
      <c r="E26" s="456">
        <v>2033.1192</v>
      </c>
      <c r="F26" s="411"/>
      <c r="G26" s="411"/>
      <c r="H26" s="412"/>
      <c r="I26" s="414"/>
      <c r="J26" s="415"/>
      <c r="K26" s="413"/>
      <c r="L26" s="412"/>
      <c r="M26" s="414"/>
      <c r="N26" s="415"/>
      <c r="O26" s="413"/>
      <c r="P26" s="412"/>
      <c r="Q26" s="414"/>
      <c r="R26" s="415"/>
      <c r="S26" s="413"/>
      <c r="T26" s="412"/>
      <c r="U26" s="414"/>
      <c r="V26" s="415"/>
      <c r="W26" s="413"/>
      <c r="X26" s="412"/>
      <c r="Y26" s="405"/>
      <c r="Z26" s="406"/>
      <c r="AA26" s="166">
        <f>SUM(F26:Z26)</f>
        <v>0</v>
      </c>
      <c r="AB26" s="4">
        <f>AA26*E26</f>
        <v>0</v>
      </c>
    </row>
    <row r="27" spans="1:29" s="8" customFormat="1" ht="13.5">
      <c r="A27" s="363" t="s">
        <v>248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9"/>
    </row>
    <row r="28" spans="1:28" s="9" customFormat="1" ht="7.5" customHeight="1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9" ht="6" customHeight="1">
      <c r="A29" s="416"/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9"/>
    </row>
    <row r="30" spans="1:29" s="165" customFormat="1" ht="13.5">
      <c r="A30" s="418" t="s">
        <v>246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9"/>
    </row>
    <row r="31" spans="1:29" s="164" customFormat="1" ht="13.5">
      <c r="A31" s="367" t="s">
        <v>249</v>
      </c>
      <c r="B31" s="368"/>
      <c r="C31" s="368"/>
      <c r="D31" s="368"/>
      <c r="E31" s="369"/>
      <c r="F31" s="179" t="s">
        <v>217</v>
      </c>
      <c r="G31" s="172"/>
      <c r="H31" s="171" t="s">
        <v>218</v>
      </c>
      <c r="I31" s="170" t="s">
        <v>217</v>
      </c>
      <c r="J31" s="182" t="s">
        <v>218</v>
      </c>
      <c r="K31" s="179" t="s">
        <v>217</v>
      </c>
      <c r="L31" s="185" t="s">
        <v>218</v>
      </c>
      <c r="M31" s="172" t="s">
        <v>217</v>
      </c>
      <c r="N31" s="180" t="s">
        <v>218</v>
      </c>
      <c r="O31" s="179" t="s">
        <v>217</v>
      </c>
      <c r="P31" s="185" t="s">
        <v>218</v>
      </c>
      <c r="Q31" s="172" t="s">
        <v>217</v>
      </c>
      <c r="R31" s="180" t="s">
        <v>218</v>
      </c>
      <c r="S31" s="179" t="s">
        <v>217</v>
      </c>
      <c r="T31" s="185" t="s">
        <v>218</v>
      </c>
      <c r="U31" s="172" t="s">
        <v>217</v>
      </c>
      <c r="V31" s="180" t="s">
        <v>218</v>
      </c>
      <c r="W31" s="179" t="s">
        <v>217</v>
      </c>
      <c r="X31" s="185" t="s">
        <v>218</v>
      </c>
      <c r="Y31" s="172" t="s">
        <v>217</v>
      </c>
      <c r="Z31" s="180" t="s">
        <v>218</v>
      </c>
      <c r="AA31" s="183"/>
      <c r="AB31" s="175"/>
      <c r="AC31" s="9"/>
    </row>
    <row r="32" spans="1:29" ht="12.75">
      <c r="A32" s="38" t="s">
        <v>47</v>
      </c>
      <c r="B32" s="78" t="s">
        <v>83</v>
      </c>
      <c r="C32" s="39" t="s">
        <v>34</v>
      </c>
      <c r="D32" s="39" t="s">
        <v>35</v>
      </c>
      <c r="E32" s="456">
        <v>706.4316000000001</v>
      </c>
      <c r="F32" s="167"/>
      <c r="G32" s="243"/>
      <c r="H32" s="169"/>
      <c r="I32" s="167"/>
      <c r="J32" s="181"/>
      <c r="K32" s="173"/>
      <c r="L32" s="169"/>
      <c r="M32" s="167"/>
      <c r="N32" s="174"/>
      <c r="O32" s="173"/>
      <c r="P32" s="169"/>
      <c r="Q32" s="167"/>
      <c r="R32" s="174"/>
      <c r="S32" s="173"/>
      <c r="T32" s="169"/>
      <c r="U32" s="167"/>
      <c r="V32" s="174"/>
      <c r="W32" s="173"/>
      <c r="X32" s="169"/>
      <c r="Y32" s="167"/>
      <c r="Z32" s="178"/>
      <c r="AA32" s="166">
        <f>SUM(F32:Z32)</f>
        <v>0</v>
      </c>
      <c r="AB32" s="4">
        <f>AA32*E32</f>
        <v>0</v>
      </c>
      <c r="AC32" s="9"/>
    </row>
    <row r="33" spans="1:30" s="9" customFormat="1" ht="12.75">
      <c r="A33" s="38" t="s">
        <v>48</v>
      </c>
      <c r="B33" s="78" t="s">
        <v>89</v>
      </c>
      <c r="C33" s="39" t="s">
        <v>34</v>
      </c>
      <c r="D33" s="39" t="s">
        <v>35</v>
      </c>
      <c r="E33" s="456">
        <v>1164.0384</v>
      </c>
      <c r="F33" s="167"/>
      <c r="G33" s="243"/>
      <c r="H33" s="169"/>
      <c r="I33" s="167"/>
      <c r="J33" s="181"/>
      <c r="K33" s="173"/>
      <c r="L33" s="169"/>
      <c r="M33" s="167"/>
      <c r="N33" s="174"/>
      <c r="O33" s="173"/>
      <c r="P33" s="169"/>
      <c r="Q33" s="167"/>
      <c r="R33" s="174"/>
      <c r="S33" s="173"/>
      <c r="T33" s="169"/>
      <c r="U33" s="167"/>
      <c r="V33" s="174"/>
      <c r="W33" s="173"/>
      <c r="X33" s="169"/>
      <c r="Y33" s="167"/>
      <c r="Z33" s="178"/>
      <c r="AA33" s="166">
        <f>SUM(F33:Z33)</f>
        <v>0</v>
      </c>
      <c r="AB33" s="4">
        <f>AA33*E33</f>
        <v>0</v>
      </c>
      <c r="AD33" s="164" t="s">
        <v>282</v>
      </c>
    </row>
    <row r="34" spans="1:28" s="9" customFormat="1" ht="12.75">
      <c r="A34" s="38" t="s">
        <v>49</v>
      </c>
      <c r="B34" s="78" t="s">
        <v>84</v>
      </c>
      <c r="C34" s="39" t="s">
        <v>34</v>
      </c>
      <c r="D34" s="39" t="s">
        <v>35</v>
      </c>
      <c r="E34" s="456">
        <v>1065.7164</v>
      </c>
      <c r="F34" s="167"/>
      <c r="G34" s="243"/>
      <c r="H34" s="169"/>
      <c r="I34" s="167"/>
      <c r="J34" s="181"/>
      <c r="K34" s="173"/>
      <c r="L34" s="169"/>
      <c r="M34" s="167"/>
      <c r="N34" s="174"/>
      <c r="O34" s="173"/>
      <c r="P34" s="169"/>
      <c r="Q34" s="167"/>
      <c r="R34" s="174"/>
      <c r="S34" s="173"/>
      <c r="T34" s="169"/>
      <c r="U34" s="167"/>
      <c r="V34" s="174"/>
      <c r="W34" s="173"/>
      <c r="X34" s="169"/>
      <c r="Y34" s="167"/>
      <c r="Z34" s="178"/>
      <c r="AA34" s="166">
        <f>SUM(F34:Z34)</f>
        <v>0</v>
      </c>
      <c r="AB34" s="4">
        <f>AA34*E34</f>
        <v>0</v>
      </c>
    </row>
    <row r="35" spans="1:28" s="9" customFormat="1" ht="6" customHeight="1">
      <c r="A35" s="417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</row>
    <row r="36" spans="1:30" s="9" customFormat="1" ht="12.75">
      <c r="A36" s="38" t="s">
        <v>50</v>
      </c>
      <c r="B36" s="78" t="s">
        <v>85</v>
      </c>
      <c r="C36" s="39" t="s">
        <v>34</v>
      </c>
      <c r="D36" s="39" t="s">
        <v>40</v>
      </c>
      <c r="E36" s="456">
        <v>757.4112</v>
      </c>
      <c r="F36" s="167"/>
      <c r="G36" s="243"/>
      <c r="H36" s="169"/>
      <c r="I36" s="167"/>
      <c r="J36" s="181"/>
      <c r="K36" s="173"/>
      <c r="L36" s="169"/>
      <c r="M36" s="167"/>
      <c r="N36" s="174"/>
      <c r="O36" s="173"/>
      <c r="P36" s="169"/>
      <c r="Q36" s="167"/>
      <c r="R36" s="174"/>
      <c r="S36" s="173"/>
      <c r="T36" s="169"/>
      <c r="U36" s="167"/>
      <c r="V36" s="174"/>
      <c r="W36" s="173"/>
      <c r="X36" s="169"/>
      <c r="Y36" s="167"/>
      <c r="Z36" s="178"/>
      <c r="AA36" s="166">
        <f>SUM(F36:Z36)</f>
        <v>0</v>
      </c>
      <c r="AB36" s="4">
        <f>AA36*E36</f>
        <v>0</v>
      </c>
      <c r="AD36" s="9" t="s">
        <v>280</v>
      </c>
    </row>
    <row r="37" spans="1:28" s="9" customFormat="1" ht="12.75">
      <c r="A37" s="38" t="s">
        <v>51</v>
      </c>
      <c r="B37" s="78" t="s">
        <v>90</v>
      </c>
      <c r="C37" s="39" t="s">
        <v>34</v>
      </c>
      <c r="D37" s="39" t="s">
        <v>40</v>
      </c>
      <c r="E37" s="456">
        <v>1247.7864</v>
      </c>
      <c r="F37" s="167"/>
      <c r="G37" s="243"/>
      <c r="H37" s="169"/>
      <c r="I37" s="167"/>
      <c r="J37" s="181"/>
      <c r="K37" s="173"/>
      <c r="L37" s="169"/>
      <c r="M37" s="167"/>
      <c r="N37" s="174"/>
      <c r="O37" s="173"/>
      <c r="P37" s="169"/>
      <c r="Q37" s="167"/>
      <c r="R37" s="174"/>
      <c r="S37" s="173"/>
      <c r="T37" s="169"/>
      <c r="U37" s="167"/>
      <c r="V37" s="174"/>
      <c r="W37" s="173"/>
      <c r="X37" s="169"/>
      <c r="Y37" s="167"/>
      <c r="Z37" s="178"/>
      <c r="AA37" s="166">
        <f>SUM(F37:Z37)</f>
        <v>0</v>
      </c>
      <c r="AB37" s="4">
        <f>AA37*E37</f>
        <v>0</v>
      </c>
    </row>
    <row r="38" spans="1:28" s="9" customFormat="1" ht="12.75">
      <c r="A38" s="38" t="s">
        <v>52</v>
      </c>
      <c r="B38" s="78" t="s">
        <v>86</v>
      </c>
      <c r="C38" s="39" t="s">
        <v>37</v>
      </c>
      <c r="D38" s="39" t="s">
        <v>40</v>
      </c>
      <c r="E38" s="456">
        <v>1149.4728000000002</v>
      </c>
      <c r="F38" s="167"/>
      <c r="G38" s="243"/>
      <c r="H38" s="169"/>
      <c r="I38" s="167"/>
      <c r="J38" s="181"/>
      <c r="K38" s="173"/>
      <c r="L38" s="169"/>
      <c r="M38" s="167"/>
      <c r="N38" s="174"/>
      <c r="O38" s="173"/>
      <c r="P38" s="169"/>
      <c r="Q38" s="167"/>
      <c r="R38" s="174"/>
      <c r="S38" s="173"/>
      <c r="T38" s="169"/>
      <c r="U38" s="167"/>
      <c r="V38" s="174"/>
      <c r="W38" s="173"/>
      <c r="X38" s="169"/>
      <c r="Y38" s="167"/>
      <c r="Z38" s="178"/>
      <c r="AA38" s="166">
        <f>SUM(F38:Z38)</f>
        <v>0</v>
      </c>
      <c r="AB38" s="4">
        <f>AA38*E38</f>
        <v>0</v>
      </c>
    </row>
    <row r="39" spans="1:28" s="9" customFormat="1" ht="12.75">
      <c r="A39" s="38" t="s">
        <v>53</v>
      </c>
      <c r="B39" s="78" t="s">
        <v>87</v>
      </c>
      <c r="C39" s="39" t="s">
        <v>37</v>
      </c>
      <c r="D39" s="39" t="s">
        <v>40</v>
      </c>
      <c r="E39" s="456">
        <v>1191.9516</v>
      </c>
      <c r="F39" s="167"/>
      <c r="G39" s="243"/>
      <c r="H39" s="169"/>
      <c r="I39" s="167"/>
      <c r="J39" s="181"/>
      <c r="K39" s="173"/>
      <c r="L39" s="169"/>
      <c r="M39" s="167"/>
      <c r="N39" s="174"/>
      <c r="O39" s="173"/>
      <c r="P39" s="169"/>
      <c r="Q39" s="167"/>
      <c r="R39" s="174"/>
      <c r="S39" s="173"/>
      <c r="T39" s="169"/>
      <c r="U39" s="167"/>
      <c r="V39" s="174"/>
      <c r="W39" s="173"/>
      <c r="X39" s="169"/>
      <c r="Y39" s="167"/>
      <c r="Z39" s="174"/>
      <c r="AA39" s="166">
        <f>SUM(F39:Z39)</f>
        <v>0</v>
      </c>
      <c r="AB39" s="4">
        <f>AA39*E39</f>
        <v>0</v>
      </c>
    </row>
    <row r="40" spans="1:29" s="8" customFormat="1" ht="13.5">
      <c r="A40" s="363" t="s">
        <v>234</v>
      </c>
      <c r="B40" s="363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9"/>
    </row>
    <row r="41" spans="1:28" s="9" customFormat="1" ht="7.5" customHeight="1">
      <c r="A41" s="366"/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</row>
    <row r="42" spans="1:28" s="9" customFormat="1" ht="6" customHeight="1">
      <c r="A42" s="419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</row>
    <row r="43" spans="1:29" s="161" customFormat="1" ht="15">
      <c r="A43" s="362" t="s">
        <v>244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9"/>
    </row>
    <row r="44" spans="1:30" s="164" customFormat="1" ht="13.5">
      <c r="A44" s="367" t="s">
        <v>249</v>
      </c>
      <c r="B44" s="368"/>
      <c r="C44" s="368"/>
      <c r="D44" s="368"/>
      <c r="E44" s="369"/>
      <c r="F44" s="179" t="s">
        <v>217</v>
      </c>
      <c r="G44" s="172"/>
      <c r="H44" s="171" t="s">
        <v>218</v>
      </c>
      <c r="I44" s="170" t="s">
        <v>217</v>
      </c>
      <c r="J44" s="182" t="s">
        <v>218</v>
      </c>
      <c r="K44" s="179" t="s">
        <v>217</v>
      </c>
      <c r="L44" s="185" t="s">
        <v>218</v>
      </c>
      <c r="M44" s="172" t="s">
        <v>217</v>
      </c>
      <c r="N44" s="180" t="s">
        <v>218</v>
      </c>
      <c r="O44" s="179" t="s">
        <v>217</v>
      </c>
      <c r="P44" s="185" t="s">
        <v>218</v>
      </c>
      <c r="Q44" s="172" t="s">
        <v>217</v>
      </c>
      <c r="R44" s="180" t="s">
        <v>218</v>
      </c>
      <c r="S44" s="179" t="s">
        <v>217</v>
      </c>
      <c r="T44" s="185" t="s">
        <v>218</v>
      </c>
      <c r="U44" s="172" t="s">
        <v>217</v>
      </c>
      <c r="V44" s="180" t="s">
        <v>218</v>
      </c>
      <c r="W44" s="179" t="s">
        <v>217</v>
      </c>
      <c r="X44" s="185" t="s">
        <v>218</v>
      </c>
      <c r="Y44" s="172" t="s">
        <v>217</v>
      </c>
      <c r="Z44" s="180" t="s">
        <v>218</v>
      </c>
      <c r="AA44" s="183"/>
      <c r="AB44" s="175"/>
      <c r="AC44" s="9"/>
      <c r="AD44" s="164" t="s">
        <v>282</v>
      </c>
    </row>
    <row r="45" spans="1:29" ht="12.75">
      <c r="A45" s="38" t="s">
        <v>54</v>
      </c>
      <c r="B45" s="78" t="s">
        <v>83</v>
      </c>
      <c r="C45" s="39" t="s">
        <v>34</v>
      </c>
      <c r="D45" s="39" t="s">
        <v>35</v>
      </c>
      <c r="E45" s="456">
        <v>603.2544</v>
      </c>
      <c r="F45" s="167"/>
      <c r="G45" s="243"/>
      <c r="H45" s="169"/>
      <c r="I45" s="167"/>
      <c r="J45" s="181"/>
      <c r="K45" s="173"/>
      <c r="L45" s="169"/>
      <c r="M45" s="167"/>
      <c r="N45" s="174"/>
      <c r="O45" s="173"/>
      <c r="P45" s="169"/>
      <c r="Q45" s="167"/>
      <c r="R45" s="174"/>
      <c r="S45" s="173"/>
      <c r="T45" s="169"/>
      <c r="U45" s="167"/>
      <c r="V45" s="174"/>
      <c r="W45" s="173"/>
      <c r="X45" s="169"/>
      <c r="Y45" s="167"/>
      <c r="Z45" s="174"/>
      <c r="AA45" s="166">
        <f>SUM(F45:Z45)</f>
        <v>0</v>
      </c>
      <c r="AB45" s="4">
        <f>AA45*E45</f>
        <v>0</v>
      </c>
      <c r="AC45" s="9"/>
    </row>
    <row r="46" spans="1:30" s="9" customFormat="1" ht="12.75">
      <c r="A46" s="38" t="s">
        <v>55</v>
      </c>
      <c r="B46" s="78" t="s">
        <v>89</v>
      </c>
      <c r="C46" s="39" t="s">
        <v>34</v>
      </c>
      <c r="D46" s="39" t="s">
        <v>35</v>
      </c>
      <c r="E46" s="456">
        <v>1065.7164</v>
      </c>
      <c r="F46" s="167"/>
      <c r="G46" s="243"/>
      <c r="H46" s="169"/>
      <c r="I46" s="167"/>
      <c r="J46" s="181"/>
      <c r="K46" s="173"/>
      <c r="L46" s="169"/>
      <c r="M46" s="167"/>
      <c r="N46" s="174"/>
      <c r="O46" s="173"/>
      <c r="P46" s="169"/>
      <c r="Q46" s="167"/>
      <c r="R46" s="174"/>
      <c r="S46" s="173"/>
      <c r="T46" s="169"/>
      <c r="U46" s="167"/>
      <c r="V46" s="174"/>
      <c r="W46" s="173"/>
      <c r="X46" s="169"/>
      <c r="Y46" s="167"/>
      <c r="Z46" s="174"/>
      <c r="AA46" s="166">
        <f>SUM(F46:Z46)</f>
        <v>0</v>
      </c>
      <c r="AB46" s="4">
        <f>AA46*E46</f>
        <v>0</v>
      </c>
      <c r="AD46" s="9" t="s">
        <v>283</v>
      </c>
    </row>
    <row r="47" spans="1:28" s="9" customFormat="1" ht="12.75">
      <c r="A47" s="38" t="s">
        <v>56</v>
      </c>
      <c r="B47" s="78" t="s">
        <v>84</v>
      </c>
      <c r="C47" s="39" t="s">
        <v>37</v>
      </c>
      <c r="D47" s="39" t="s">
        <v>35</v>
      </c>
      <c r="E47" s="456">
        <v>924.9156</v>
      </c>
      <c r="F47" s="167"/>
      <c r="G47" s="243"/>
      <c r="H47" s="169"/>
      <c r="I47" s="167"/>
      <c r="J47" s="181"/>
      <c r="K47" s="173"/>
      <c r="L47" s="169"/>
      <c r="M47" s="167"/>
      <c r="N47" s="174"/>
      <c r="O47" s="173"/>
      <c r="P47" s="169"/>
      <c r="Q47" s="167"/>
      <c r="R47" s="174"/>
      <c r="S47" s="173"/>
      <c r="T47" s="169"/>
      <c r="U47" s="167"/>
      <c r="V47" s="174"/>
      <c r="W47" s="173"/>
      <c r="X47" s="169"/>
      <c r="Y47" s="167"/>
      <c r="Z47" s="174"/>
      <c r="AA47" s="166">
        <f>SUM(F47:Z47)</f>
        <v>0</v>
      </c>
      <c r="AB47" s="4">
        <f>AA47*E47</f>
        <v>0</v>
      </c>
    </row>
    <row r="48" spans="1:28" s="9" customFormat="1" ht="6" customHeight="1">
      <c r="A48" s="359"/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1"/>
    </row>
    <row r="49" spans="1:28" s="9" customFormat="1" ht="12.75">
      <c r="A49" s="38" t="s">
        <v>57</v>
      </c>
      <c r="B49" s="78" t="s">
        <v>85</v>
      </c>
      <c r="C49" s="39" t="s">
        <v>34</v>
      </c>
      <c r="D49" s="39" t="s">
        <v>40</v>
      </c>
      <c r="E49" s="456">
        <v>644.532</v>
      </c>
      <c r="F49" s="166"/>
      <c r="G49" s="242"/>
      <c r="H49" s="168"/>
      <c r="I49" s="166"/>
      <c r="J49" s="181"/>
      <c r="K49" s="173"/>
      <c r="L49" s="169"/>
      <c r="M49" s="167"/>
      <c r="N49" s="174"/>
      <c r="O49" s="173"/>
      <c r="P49" s="169"/>
      <c r="Q49" s="167"/>
      <c r="R49" s="174"/>
      <c r="S49" s="173"/>
      <c r="T49" s="169"/>
      <c r="U49" s="167"/>
      <c r="V49" s="174"/>
      <c r="W49" s="173"/>
      <c r="X49" s="169"/>
      <c r="Y49" s="167"/>
      <c r="Z49" s="174"/>
      <c r="AA49" s="166">
        <f>SUM(F49:Z49)</f>
        <v>0</v>
      </c>
      <c r="AB49" s="4">
        <f>AA49*E49</f>
        <v>0</v>
      </c>
    </row>
    <row r="50" spans="1:28" s="9" customFormat="1" ht="12.75">
      <c r="A50" s="38" t="s">
        <v>58</v>
      </c>
      <c r="B50" s="78" t="s">
        <v>90</v>
      </c>
      <c r="C50" s="39" t="s">
        <v>34</v>
      </c>
      <c r="D50" s="39" t="s">
        <v>40</v>
      </c>
      <c r="E50" s="456">
        <v>1136.1168000000002</v>
      </c>
      <c r="F50" s="166"/>
      <c r="G50" s="242"/>
      <c r="H50" s="168"/>
      <c r="I50" s="166"/>
      <c r="J50" s="181"/>
      <c r="K50" s="173"/>
      <c r="L50" s="169"/>
      <c r="M50" s="167"/>
      <c r="N50" s="174"/>
      <c r="O50" s="173"/>
      <c r="P50" s="169"/>
      <c r="Q50" s="167"/>
      <c r="R50" s="174"/>
      <c r="S50" s="173"/>
      <c r="T50" s="169"/>
      <c r="U50" s="167"/>
      <c r="V50" s="174"/>
      <c r="W50" s="173"/>
      <c r="X50" s="169"/>
      <c r="Y50" s="167"/>
      <c r="Z50" s="174"/>
      <c r="AA50" s="166">
        <f>SUM(F50:Z50)</f>
        <v>0</v>
      </c>
      <c r="AB50" s="4">
        <f>AA50*E50</f>
        <v>0</v>
      </c>
    </row>
    <row r="51" spans="1:28" s="9" customFormat="1" ht="12.75">
      <c r="A51" s="38" t="s">
        <v>59</v>
      </c>
      <c r="B51" s="78" t="s">
        <v>86</v>
      </c>
      <c r="C51" s="39" t="s">
        <v>37</v>
      </c>
      <c r="D51" s="39" t="s">
        <v>40</v>
      </c>
      <c r="E51" s="456">
        <v>995.316</v>
      </c>
      <c r="F51" s="166"/>
      <c r="G51" s="242"/>
      <c r="H51" s="168"/>
      <c r="I51" s="166"/>
      <c r="J51" s="181"/>
      <c r="K51" s="173"/>
      <c r="L51" s="169"/>
      <c r="M51" s="167"/>
      <c r="N51" s="174"/>
      <c r="O51" s="173"/>
      <c r="P51" s="169"/>
      <c r="Q51" s="167"/>
      <c r="R51" s="174"/>
      <c r="S51" s="173"/>
      <c r="T51" s="169"/>
      <c r="U51" s="167"/>
      <c r="V51" s="174"/>
      <c r="W51" s="173"/>
      <c r="X51" s="169"/>
      <c r="Y51" s="167"/>
      <c r="Z51" s="174"/>
      <c r="AA51" s="166">
        <f>SUM(F51:Z51)</f>
        <v>0</v>
      </c>
      <c r="AB51" s="4">
        <f>AA51*E51</f>
        <v>0</v>
      </c>
    </row>
    <row r="52" spans="1:28" s="9" customFormat="1" ht="12.75">
      <c r="A52" s="38" t="s">
        <v>60</v>
      </c>
      <c r="B52" s="78" t="s">
        <v>87</v>
      </c>
      <c r="C52" s="39" t="s">
        <v>37</v>
      </c>
      <c r="D52" s="39" t="s">
        <v>40</v>
      </c>
      <c r="E52" s="456">
        <v>1065.7164</v>
      </c>
      <c r="F52" s="166"/>
      <c r="G52" s="242"/>
      <c r="H52" s="168"/>
      <c r="I52" s="167"/>
      <c r="J52" s="181"/>
      <c r="K52" s="173"/>
      <c r="L52" s="169"/>
      <c r="M52" s="167"/>
      <c r="N52" s="174"/>
      <c r="O52" s="173"/>
      <c r="P52" s="169"/>
      <c r="Q52" s="167"/>
      <c r="R52" s="174"/>
      <c r="S52" s="173"/>
      <c r="T52" s="169"/>
      <c r="U52" s="167"/>
      <c r="V52" s="174"/>
      <c r="W52" s="173"/>
      <c r="X52" s="169"/>
      <c r="Y52" s="167"/>
      <c r="Z52" s="174"/>
      <c r="AA52" s="166">
        <f>SUM(F52:Z52)</f>
        <v>0</v>
      </c>
      <c r="AB52" s="4">
        <f>AA52*E52</f>
        <v>0</v>
      </c>
    </row>
    <row r="53" spans="1:29" s="8" customFormat="1" ht="13.5">
      <c r="A53" s="363" t="s">
        <v>234</v>
      </c>
      <c r="B53" s="363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9"/>
    </row>
    <row r="54" spans="1:28" s="9" customFormat="1" ht="7.5" customHeight="1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</row>
    <row r="55" spans="1:28" s="9" customFormat="1" ht="6" customHeight="1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8"/>
    </row>
    <row r="56" spans="1:28" s="9" customFormat="1" ht="13.5">
      <c r="A56" s="365" t="s">
        <v>245</v>
      </c>
      <c r="B56" s="365"/>
      <c r="C56" s="365"/>
      <c r="D56" s="365"/>
      <c r="E56" s="365"/>
      <c r="F56" s="365" t="s">
        <v>211</v>
      </c>
      <c r="G56" s="365"/>
      <c r="H56" s="365"/>
      <c r="I56" s="365"/>
      <c r="J56" s="365"/>
      <c r="K56" s="365" t="s">
        <v>211</v>
      </c>
      <c r="L56" s="365"/>
      <c r="M56" s="365"/>
      <c r="N56" s="365"/>
      <c r="O56" s="365" t="s">
        <v>211</v>
      </c>
      <c r="P56" s="365"/>
      <c r="Q56" s="365"/>
      <c r="R56" s="365"/>
      <c r="S56" s="365" t="s">
        <v>211</v>
      </c>
      <c r="T56" s="365"/>
      <c r="U56" s="365"/>
      <c r="V56" s="365"/>
      <c r="W56" s="365" t="s">
        <v>211</v>
      </c>
      <c r="X56" s="365"/>
      <c r="Y56" s="365"/>
      <c r="Z56" s="365"/>
      <c r="AA56" s="365"/>
      <c r="AB56" s="365"/>
    </row>
    <row r="57" spans="1:29" s="164" customFormat="1" ht="13.5">
      <c r="A57" s="367" t="s">
        <v>249</v>
      </c>
      <c r="B57" s="368"/>
      <c r="C57" s="368"/>
      <c r="D57" s="368"/>
      <c r="E57" s="369"/>
      <c r="F57" s="373" t="s">
        <v>31</v>
      </c>
      <c r="G57" s="454"/>
      <c r="H57" s="374"/>
      <c r="I57" s="375" t="s">
        <v>32</v>
      </c>
      <c r="J57" s="420"/>
      <c r="K57" s="373" t="s">
        <v>31</v>
      </c>
      <c r="L57" s="374"/>
      <c r="M57" s="375" t="s">
        <v>32</v>
      </c>
      <c r="N57" s="376"/>
      <c r="O57" s="373" t="s">
        <v>31</v>
      </c>
      <c r="P57" s="374"/>
      <c r="Q57" s="375" t="s">
        <v>32</v>
      </c>
      <c r="R57" s="376"/>
      <c r="S57" s="373" t="s">
        <v>31</v>
      </c>
      <c r="T57" s="374"/>
      <c r="U57" s="375" t="s">
        <v>32</v>
      </c>
      <c r="V57" s="376"/>
      <c r="W57" s="373" t="s">
        <v>31</v>
      </c>
      <c r="X57" s="374"/>
      <c r="Y57" s="375" t="s">
        <v>32</v>
      </c>
      <c r="Z57" s="376"/>
      <c r="AA57" s="183"/>
      <c r="AB57" s="175"/>
      <c r="AC57" s="9"/>
    </row>
    <row r="58" spans="1:29" ht="12.75">
      <c r="A58" s="38" t="s">
        <v>242</v>
      </c>
      <c r="B58" s="78" t="s">
        <v>91</v>
      </c>
      <c r="C58" s="39" t="s">
        <v>34</v>
      </c>
      <c r="D58" s="39" t="s">
        <v>40</v>
      </c>
      <c r="E58" s="245">
        <v>813.24</v>
      </c>
      <c r="F58" s="377"/>
      <c r="G58" s="411"/>
      <c r="H58" s="378"/>
      <c r="I58" s="377"/>
      <c r="J58" s="379"/>
      <c r="K58" s="409"/>
      <c r="L58" s="378"/>
      <c r="M58" s="377"/>
      <c r="N58" s="408"/>
      <c r="O58" s="409"/>
      <c r="P58" s="378"/>
      <c r="Q58" s="377"/>
      <c r="R58" s="408"/>
      <c r="S58" s="409"/>
      <c r="T58" s="378"/>
      <c r="U58" s="377"/>
      <c r="V58" s="408"/>
      <c r="W58" s="409"/>
      <c r="X58" s="378"/>
      <c r="Y58" s="377"/>
      <c r="Z58" s="408"/>
      <c r="AA58" s="166">
        <f>SUM(F58:Z58)</f>
        <v>0</v>
      </c>
      <c r="AB58" s="4">
        <f>AA58*E58</f>
        <v>0</v>
      </c>
      <c r="AC58" s="9"/>
    </row>
    <row r="59" spans="1:29" s="8" customFormat="1" ht="13.5">
      <c r="A59" s="363" t="s">
        <v>234</v>
      </c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9"/>
    </row>
    <row r="60" spans="1:28" s="9" customFormat="1" ht="7.5" customHeight="1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</row>
    <row r="61" spans="1:28" s="9" customFormat="1" ht="6" customHeight="1">
      <c r="A61" s="372"/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</row>
    <row r="62" spans="1:29" s="160" customFormat="1" ht="15">
      <c r="A62" s="364" t="s">
        <v>243</v>
      </c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9"/>
    </row>
    <row r="63" spans="1:29" ht="13.5">
      <c r="A63" s="367" t="s">
        <v>249</v>
      </c>
      <c r="B63" s="368"/>
      <c r="C63" s="368"/>
      <c r="D63" s="368"/>
      <c r="E63" s="369"/>
      <c r="F63" s="421" t="s">
        <v>70</v>
      </c>
      <c r="G63" s="455"/>
      <c r="H63" s="422"/>
      <c r="I63" s="422"/>
      <c r="J63" s="423"/>
      <c r="K63" s="421" t="s">
        <v>70</v>
      </c>
      <c r="L63" s="422"/>
      <c r="M63" s="422"/>
      <c r="N63" s="424"/>
      <c r="O63" s="421" t="s">
        <v>70</v>
      </c>
      <c r="P63" s="422"/>
      <c r="Q63" s="422"/>
      <c r="R63" s="424"/>
      <c r="S63" s="421" t="s">
        <v>70</v>
      </c>
      <c r="T63" s="422"/>
      <c r="U63" s="422"/>
      <c r="V63" s="424"/>
      <c r="W63" s="421" t="s">
        <v>70</v>
      </c>
      <c r="X63" s="422"/>
      <c r="Y63" s="422"/>
      <c r="Z63" s="424"/>
      <c r="AA63" s="184"/>
      <c r="AB63" s="2"/>
      <c r="AC63" s="9"/>
    </row>
    <row r="64" spans="1:29" ht="12.75">
      <c r="A64" s="38" t="s">
        <v>241</v>
      </c>
      <c r="B64" s="40" t="s">
        <v>83</v>
      </c>
      <c r="C64" s="39" t="s">
        <v>34</v>
      </c>
      <c r="D64" s="39" t="s">
        <v>61</v>
      </c>
      <c r="E64" s="456">
        <v>311.9508</v>
      </c>
      <c r="F64" s="377"/>
      <c r="G64" s="377"/>
      <c r="H64" s="427"/>
      <c r="I64" s="427"/>
      <c r="J64" s="379"/>
      <c r="K64" s="409"/>
      <c r="L64" s="427"/>
      <c r="M64" s="427"/>
      <c r="N64" s="408"/>
      <c r="O64" s="409"/>
      <c r="P64" s="427"/>
      <c r="Q64" s="427"/>
      <c r="R64" s="408"/>
      <c r="S64" s="409"/>
      <c r="T64" s="427"/>
      <c r="U64" s="427"/>
      <c r="V64" s="408"/>
      <c r="W64" s="409"/>
      <c r="X64" s="427"/>
      <c r="Y64" s="427"/>
      <c r="Z64" s="408"/>
      <c r="AA64" s="166">
        <f>SUM(F64:Z64)</f>
        <v>0</v>
      </c>
      <c r="AB64" s="4">
        <f>AA64*E64</f>
        <v>0</v>
      </c>
      <c r="AC64" s="9"/>
    </row>
    <row r="65" spans="1:28" s="9" customFormat="1" ht="12.75">
      <c r="A65" s="38" t="s">
        <v>239</v>
      </c>
      <c r="B65" s="78" t="s">
        <v>89</v>
      </c>
      <c r="C65" s="39" t="s">
        <v>34</v>
      </c>
      <c r="D65" s="39" t="s">
        <v>61</v>
      </c>
      <c r="E65" s="456">
        <v>464.8896000000001</v>
      </c>
      <c r="F65" s="377"/>
      <c r="G65" s="377"/>
      <c r="H65" s="427"/>
      <c r="I65" s="427"/>
      <c r="J65" s="379"/>
      <c r="K65" s="409"/>
      <c r="L65" s="427"/>
      <c r="M65" s="427"/>
      <c r="N65" s="408"/>
      <c r="O65" s="409"/>
      <c r="P65" s="427"/>
      <c r="Q65" s="427"/>
      <c r="R65" s="408"/>
      <c r="S65" s="409"/>
      <c r="T65" s="427"/>
      <c r="U65" s="427"/>
      <c r="V65" s="408"/>
      <c r="W65" s="409"/>
      <c r="X65" s="427"/>
      <c r="Y65" s="427"/>
      <c r="Z65" s="408"/>
      <c r="AA65" s="166">
        <f>SUM(F65:Z65)</f>
        <v>0</v>
      </c>
      <c r="AB65" s="4">
        <f>AA65*E65</f>
        <v>0</v>
      </c>
    </row>
    <row r="66" spans="1:28" s="9" customFormat="1" ht="12.75">
      <c r="A66" s="38" t="s">
        <v>240</v>
      </c>
      <c r="B66" s="78" t="s">
        <v>89</v>
      </c>
      <c r="C66" s="39" t="s">
        <v>34</v>
      </c>
      <c r="D66" s="39" t="s">
        <v>61</v>
      </c>
      <c r="E66" s="456">
        <v>956.4744000000002</v>
      </c>
      <c r="F66" s="377"/>
      <c r="G66" s="377"/>
      <c r="H66" s="427"/>
      <c r="I66" s="427"/>
      <c r="J66" s="379"/>
      <c r="K66" s="409"/>
      <c r="L66" s="427"/>
      <c r="M66" s="427"/>
      <c r="N66" s="408"/>
      <c r="O66" s="409"/>
      <c r="P66" s="427"/>
      <c r="Q66" s="427"/>
      <c r="R66" s="408"/>
      <c r="S66" s="409"/>
      <c r="T66" s="427"/>
      <c r="U66" s="427"/>
      <c r="V66" s="408"/>
      <c r="W66" s="409"/>
      <c r="X66" s="427"/>
      <c r="Y66" s="427"/>
      <c r="Z66" s="408"/>
      <c r="AA66" s="166">
        <f>SUM(F66:Z66)</f>
        <v>0</v>
      </c>
      <c r="AB66" s="4">
        <f>AA66*E66</f>
        <v>0</v>
      </c>
    </row>
    <row r="67" spans="1:29" s="8" customFormat="1" ht="13.5">
      <c r="A67" s="363" t="s">
        <v>62</v>
      </c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18"/>
    </row>
    <row r="68" spans="1:29" s="9" customFormat="1" ht="12.75">
      <c r="A68" s="428"/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18"/>
    </row>
    <row r="69" spans="1:28" s="9" customFormat="1" ht="15.75">
      <c r="A69" s="425" t="s">
        <v>63</v>
      </c>
      <c r="B69" s="425"/>
      <c r="C69" s="425"/>
      <c r="D69" s="425"/>
      <c r="E69" s="425"/>
      <c r="F69" s="426">
        <f>SUM(AA10:AA66)</f>
        <v>0</v>
      </c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177">
        <f>SUM(AB10:AB66)</f>
        <v>0</v>
      </c>
    </row>
    <row r="70" spans="1:28" s="9" customFormat="1" ht="18.75">
      <c r="A70" s="355" t="s">
        <v>220</v>
      </c>
      <c r="B70" s="355"/>
      <c r="C70" s="1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9" customFormat="1" ht="13.5" customHeight="1">
      <c r="A71" s="163" t="s">
        <v>210</v>
      </c>
      <c r="B71" s="162" t="s">
        <v>250</v>
      </c>
      <c r="C71" s="1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9" customFormat="1" ht="13.5" customHeight="1">
      <c r="A72" s="163" t="s">
        <v>211</v>
      </c>
      <c r="B72" s="162" t="s">
        <v>251</v>
      </c>
      <c r="C72" s="1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9" customFormat="1" ht="13.5" customHeight="1">
      <c r="A73" s="163" t="s">
        <v>219</v>
      </c>
      <c r="B73" s="162" t="s">
        <v>221</v>
      </c>
      <c r="C73" s="1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21" customFormat="1" ht="13.5" customHeight="1">
      <c r="A74" s="163" t="s">
        <v>222</v>
      </c>
      <c r="B74" s="162" t="s">
        <v>223</v>
      </c>
      <c r="C74" s="10"/>
      <c r="D74" s="9"/>
      <c r="E74" s="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9" customFormat="1" ht="13.5" customHeight="1">
      <c r="A75" s="163" t="s">
        <v>235</v>
      </c>
      <c r="B75" s="162" t="s">
        <v>236</v>
      </c>
      <c r="C75" s="1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9" customFormat="1" ht="13.5" customHeight="1">
      <c r="A76" s="163" t="s">
        <v>237</v>
      </c>
      <c r="B76" s="162" t="s">
        <v>238</v>
      </c>
      <c r="C76" s="1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9" customFormat="1" ht="12.75">
      <c r="A77" s="31"/>
      <c r="B77" s="28"/>
      <c r="C77" s="1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9" customFormat="1" ht="12.75">
      <c r="A78" s="31"/>
      <c r="B78" s="28"/>
      <c r="C78" s="1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9" customFormat="1" ht="12.75">
      <c r="A79" s="31"/>
      <c r="B79" s="28"/>
      <c r="C79" s="1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9" customFormat="1" ht="12.75">
      <c r="A80" s="31"/>
      <c r="B80" s="28"/>
      <c r="C80" s="1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9" customFormat="1" ht="12.75">
      <c r="A81" s="31"/>
      <c r="B81" s="28"/>
      <c r="C81" s="1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9" customFormat="1" ht="12.75">
      <c r="A82" s="31"/>
      <c r="B82" s="28"/>
      <c r="C82" s="1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9" customFormat="1" ht="12.75">
      <c r="A83" s="31"/>
      <c r="B83" s="28"/>
      <c r="C83" s="1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9" customFormat="1" ht="12.75">
      <c r="A84" s="31"/>
      <c r="B84" s="28"/>
      <c r="C84" s="1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9" customFormat="1" ht="12.75">
      <c r="A85" s="31"/>
      <c r="B85" s="28"/>
      <c r="C85" s="1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9" customFormat="1" ht="12.75">
      <c r="A86" s="31"/>
      <c r="B86" s="28"/>
      <c r="C86" s="1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9" customFormat="1" ht="12.75">
      <c r="A87" s="31"/>
      <c r="B87" s="28"/>
      <c r="C87" s="1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s="9" customFormat="1" ht="12.75">
      <c r="A88" s="31"/>
      <c r="B88" s="28"/>
      <c r="C88" s="1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9" customFormat="1" ht="12.75">
      <c r="A89" s="31"/>
      <c r="B89" s="28"/>
      <c r="C89" s="1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s="9" customFormat="1" ht="12.75">
      <c r="A90" s="31"/>
      <c r="B90" s="28"/>
      <c r="C90" s="1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s="9" customFormat="1" ht="12.75">
      <c r="A91" s="31"/>
      <c r="B91" s="28"/>
      <c r="C91" s="1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s="9" customFormat="1" ht="12.75">
      <c r="A92" s="31"/>
      <c r="B92" s="28"/>
      <c r="C92" s="1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s="9" customFormat="1" ht="12.75">
      <c r="A93" s="31"/>
      <c r="B93" s="28"/>
      <c r="C93" s="1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s="9" customFormat="1" ht="12.75">
      <c r="A94" s="30"/>
      <c r="B94" s="29"/>
      <c r="C94" s="19"/>
      <c r="D94" s="18"/>
      <c r="E94" s="1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s="9" customFormat="1" ht="12.75">
      <c r="A95" s="30"/>
      <c r="B95" s="29"/>
      <c r="C95" s="19"/>
      <c r="D95" s="18"/>
      <c r="E95" s="1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s="9" customFormat="1" ht="12.75">
      <c r="A96" s="30"/>
      <c r="B96" s="29"/>
      <c r="C96" s="19"/>
      <c r="D96" s="18"/>
      <c r="E96" s="1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sheetProtection/>
  <mergeCells count="257">
    <mergeCell ref="F3:AB3"/>
    <mergeCell ref="A3:D3"/>
    <mergeCell ref="S64:V64"/>
    <mergeCell ref="W66:Z66"/>
    <mergeCell ref="W63:Z63"/>
    <mergeCell ref="W64:Z64"/>
    <mergeCell ref="F65:J65"/>
    <mergeCell ref="K65:N65"/>
    <mergeCell ref="O65:R65"/>
    <mergeCell ref="W65:Z65"/>
    <mergeCell ref="F64:J64"/>
    <mergeCell ref="K64:N64"/>
    <mergeCell ref="O64:R64"/>
    <mergeCell ref="S65:V65"/>
    <mergeCell ref="A69:E69"/>
    <mergeCell ref="F69:AA69"/>
    <mergeCell ref="F66:J66"/>
    <mergeCell ref="K66:N66"/>
    <mergeCell ref="O66:R66"/>
    <mergeCell ref="S66:V66"/>
    <mergeCell ref="A68:AB68"/>
    <mergeCell ref="A67:AB67"/>
    <mergeCell ref="F63:J63"/>
    <mergeCell ref="K63:N63"/>
    <mergeCell ref="O63:R63"/>
    <mergeCell ref="S63:V63"/>
    <mergeCell ref="A54:AB54"/>
    <mergeCell ref="Q57:R57"/>
    <mergeCell ref="S58:T58"/>
    <mergeCell ref="U58:V58"/>
    <mergeCell ref="W58:X58"/>
    <mergeCell ref="Y58:Z58"/>
    <mergeCell ref="K58:L58"/>
    <mergeCell ref="M58:N58"/>
    <mergeCell ref="O58:P58"/>
    <mergeCell ref="Q58:R58"/>
    <mergeCell ref="A57:E57"/>
    <mergeCell ref="F57:H57"/>
    <mergeCell ref="I57:J57"/>
    <mergeCell ref="K57:L57"/>
    <mergeCell ref="A27:AB27"/>
    <mergeCell ref="A29:AB29"/>
    <mergeCell ref="A35:AB35"/>
    <mergeCell ref="A44:E44"/>
    <mergeCell ref="A41:AB41"/>
    <mergeCell ref="A28:AB28"/>
    <mergeCell ref="A30:AB30"/>
    <mergeCell ref="A42:AB42"/>
    <mergeCell ref="A40:AB40"/>
    <mergeCell ref="F26:H26"/>
    <mergeCell ref="I26:J26"/>
    <mergeCell ref="K26:L26"/>
    <mergeCell ref="M26:N26"/>
    <mergeCell ref="Y26:Z26"/>
    <mergeCell ref="O26:P26"/>
    <mergeCell ref="W13:X13"/>
    <mergeCell ref="Y13:Z13"/>
    <mergeCell ref="U20:V20"/>
    <mergeCell ref="O13:P13"/>
    <mergeCell ref="Q13:R13"/>
    <mergeCell ref="S13:T13"/>
    <mergeCell ref="U13:V13"/>
    <mergeCell ref="Y20:Z20"/>
    <mergeCell ref="U17:V17"/>
    <mergeCell ref="K13:L13"/>
    <mergeCell ref="M13:N13"/>
    <mergeCell ref="O14:P14"/>
    <mergeCell ref="O15:P15"/>
    <mergeCell ref="Q15:R15"/>
    <mergeCell ref="S15:T15"/>
    <mergeCell ref="S14:T14"/>
    <mergeCell ref="Q14:R14"/>
    <mergeCell ref="M17:N17"/>
    <mergeCell ref="W26:X26"/>
    <mergeCell ref="W25:X25"/>
    <mergeCell ref="Q26:R26"/>
    <mergeCell ref="S26:T26"/>
    <mergeCell ref="U26:V26"/>
    <mergeCell ref="F18:H18"/>
    <mergeCell ref="I18:J18"/>
    <mergeCell ref="K18:L18"/>
    <mergeCell ref="M18:N18"/>
    <mergeCell ref="F22:H22"/>
    <mergeCell ref="S23:T23"/>
    <mergeCell ref="S25:T25"/>
    <mergeCell ref="I22:J22"/>
    <mergeCell ref="K22:L22"/>
    <mergeCell ref="M22:N22"/>
    <mergeCell ref="O25:P25"/>
    <mergeCell ref="Q25:R25"/>
    <mergeCell ref="Q23:R23"/>
    <mergeCell ref="F25:H25"/>
    <mergeCell ref="Y25:Z25"/>
    <mergeCell ref="U25:V25"/>
    <mergeCell ref="A24:AB24"/>
    <mergeCell ref="K25:L25"/>
    <mergeCell ref="M25:N25"/>
    <mergeCell ref="I25:J25"/>
    <mergeCell ref="S22:T22"/>
    <mergeCell ref="U23:V23"/>
    <mergeCell ref="W23:X23"/>
    <mergeCell ref="Y23:Z23"/>
    <mergeCell ref="U22:V22"/>
    <mergeCell ref="S20:T20"/>
    <mergeCell ref="Y22:Z22"/>
    <mergeCell ref="F23:H23"/>
    <mergeCell ref="I23:J23"/>
    <mergeCell ref="K23:L23"/>
    <mergeCell ref="M23:N23"/>
    <mergeCell ref="O23:P23"/>
    <mergeCell ref="W22:X22"/>
    <mergeCell ref="O22:P22"/>
    <mergeCell ref="Q22:R22"/>
    <mergeCell ref="F21:H21"/>
    <mergeCell ref="I21:J21"/>
    <mergeCell ref="K21:L21"/>
    <mergeCell ref="M21:N21"/>
    <mergeCell ref="Y21:Z21"/>
    <mergeCell ref="Q20:R20"/>
    <mergeCell ref="K20:L20"/>
    <mergeCell ref="I20:J20"/>
    <mergeCell ref="W20:X20"/>
    <mergeCell ref="O21:P21"/>
    <mergeCell ref="Q21:R21"/>
    <mergeCell ref="S21:T21"/>
    <mergeCell ref="U21:V21"/>
    <mergeCell ref="W21:X21"/>
    <mergeCell ref="F20:H20"/>
    <mergeCell ref="K19:L19"/>
    <mergeCell ref="M19:N19"/>
    <mergeCell ref="O19:P19"/>
    <mergeCell ref="F19:H19"/>
    <mergeCell ref="O20:P20"/>
    <mergeCell ref="M20:N20"/>
    <mergeCell ref="I19:J19"/>
    <mergeCell ref="O18:P18"/>
    <mergeCell ref="Q18:R18"/>
    <mergeCell ref="S18:T18"/>
    <mergeCell ref="S17:T17"/>
    <mergeCell ref="Q17:R17"/>
    <mergeCell ref="Y18:Z18"/>
    <mergeCell ref="Y19:Z19"/>
    <mergeCell ref="U18:V18"/>
    <mergeCell ref="Q19:R19"/>
    <mergeCell ref="S19:T19"/>
    <mergeCell ref="W19:X19"/>
    <mergeCell ref="U19:V19"/>
    <mergeCell ref="W18:X18"/>
    <mergeCell ref="W14:X14"/>
    <mergeCell ref="Y15:Z15"/>
    <mergeCell ref="Y14:Z14"/>
    <mergeCell ref="U15:V15"/>
    <mergeCell ref="W15:X15"/>
    <mergeCell ref="U14:V14"/>
    <mergeCell ref="Y12:Z12"/>
    <mergeCell ref="K12:L12"/>
    <mergeCell ref="M12:N12"/>
    <mergeCell ref="O12:P12"/>
    <mergeCell ref="Q12:R12"/>
    <mergeCell ref="S12:T12"/>
    <mergeCell ref="U12:V12"/>
    <mergeCell ref="W12:X12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O17:P17"/>
    <mergeCell ref="K15:L15"/>
    <mergeCell ref="I10:J10"/>
    <mergeCell ref="I11:J11"/>
    <mergeCell ref="I12:J12"/>
    <mergeCell ref="I14:J14"/>
    <mergeCell ref="I13:J13"/>
    <mergeCell ref="K17:L17"/>
    <mergeCell ref="M15:N15"/>
    <mergeCell ref="K14:L14"/>
    <mergeCell ref="M14:N14"/>
    <mergeCell ref="F12:H12"/>
    <mergeCell ref="F14:H14"/>
    <mergeCell ref="F13:H13"/>
    <mergeCell ref="F17:H17"/>
    <mergeCell ref="F15:H15"/>
    <mergeCell ref="A16:AB16"/>
    <mergeCell ref="I15:J15"/>
    <mergeCell ref="I17:J17"/>
    <mergeCell ref="Y17:Z17"/>
    <mergeCell ref="W17:X17"/>
    <mergeCell ref="A9:E9"/>
    <mergeCell ref="A31:E31"/>
    <mergeCell ref="W9:X9"/>
    <mergeCell ref="O9:P9"/>
    <mergeCell ref="Q9:R9"/>
    <mergeCell ref="S9:T9"/>
    <mergeCell ref="U9:V9"/>
    <mergeCell ref="I9:J9"/>
    <mergeCell ref="K9:L9"/>
    <mergeCell ref="F11:H11"/>
    <mergeCell ref="U6:V6"/>
    <mergeCell ref="W6:X6"/>
    <mergeCell ref="E5:E6"/>
    <mergeCell ref="W10:X10"/>
    <mergeCell ref="W5:Z5"/>
    <mergeCell ref="F9:H9"/>
    <mergeCell ref="F10:H10"/>
    <mergeCell ref="Y6:Z6"/>
    <mergeCell ref="Y9:Z9"/>
    <mergeCell ref="M10:N10"/>
    <mergeCell ref="O10:P10"/>
    <mergeCell ref="Q10:R10"/>
    <mergeCell ref="S10:T10"/>
    <mergeCell ref="M9:N9"/>
    <mergeCell ref="U10:V10"/>
    <mergeCell ref="A8:AB8"/>
    <mergeCell ref="S6:T6"/>
    <mergeCell ref="F5:J5"/>
    <mergeCell ref="K5:N5"/>
    <mergeCell ref="O5:R5"/>
    <mergeCell ref="S5:V5"/>
    <mergeCell ref="F6:H6"/>
    <mergeCell ref="I6:J6"/>
    <mergeCell ref="K6:L6"/>
    <mergeCell ref="M6:N6"/>
    <mergeCell ref="A4:AB4"/>
    <mergeCell ref="A7:AB7"/>
    <mergeCell ref="A5:A6"/>
    <mergeCell ref="B5:B6"/>
    <mergeCell ref="C5:C6"/>
    <mergeCell ref="D5:D6"/>
    <mergeCell ref="AA5:AA6"/>
    <mergeCell ref="AB5:AB6"/>
    <mergeCell ref="O6:P6"/>
    <mergeCell ref="Q6:R6"/>
    <mergeCell ref="A61:AB61"/>
    <mergeCell ref="S57:T57"/>
    <mergeCell ref="U57:V57"/>
    <mergeCell ref="W57:X57"/>
    <mergeCell ref="Y57:Z57"/>
    <mergeCell ref="F58:H58"/>
    <mergeCell ref="I58:J58"/>
    <mergeCell ref="M57:N57"/>
    <mergeCell ref="O57:P57"/>
    <mergeCell ref="A70:B70"/>
    <mergeCell ref="A55:AB55"/>
    <mergeCell ref="A48:AB48"/>
    <mergeCell ref="A43:AB43"/>
    <mergeCell ref="A53:AB53"/>
    <mergeCell ref="A62:AB62"/>
    <mergeCell ref="A56:AB56"/>
    <mergeCell ref="A60:AB60"/>
    <mergeCell ref="A59:AB59"/>
    <mergeCell ref="A63:E63"/>
  </mergeCells>
  <printOptions/>
  <pageMargins left="0.17" right="0.28" top="0.17" bottom="0.23" header="0.5" footer="0.29"/>
  <pageSetup fitToHeight="3" fitToWidth="1" horizontalDpi="600" verticalDpi="600" orientation="portrait" paperSize="9" scale="87" r:id="rId1"/>
  <ignoredErrors>
    <ignoredError sqref="F57:F58 U45:V45 Y49:AA52 W63:Z63 I45:J45 M45:N45 AA56:AA58 Y45:Z45 H30:Z30 Q45:R45 AA30:AA34 H32:I34 J33:J34 Q10:V11 Y32:Z34 H69:AA70 W10:Z12 H43:Z43 T37:T39 H73:AA83 H56:J58 AA63:AA66 I47:J47 H45:H47 W38:X39 U36:V39 Y36:AA39 M47:N47 Q47:R47 U47:V47 Y47:Z47 AA43:AA47 H25:AA26 AA10:AA15 H15:Z15 H10:P12 H36:J39 S38:S39 M37:N39 K38:L39 Q36:R39 O38:P39 H49:J52 U49:V52 M49:N52 K52:L52 Q49:R52 W52:X52 K57:N58 F66 F63:F64 O57:R57 H17:T23 U19:V23 W17:AA23 S57:Z58 H63:V64 H66:Z66 F17:F23 F49:F52 F36:F39 F10:F12 F15 F25:F26 F45:F47 F73:F83 F43 F69:F70 F32:F34 F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2:S62"/>
  <sheetViews>
    <sheetView zoomScalePageLayoutView="0" workbookViewId="0" topLeftCell="B1">
      <pane ySplit="6" topLeftCell="BM7" activePane="bottomLeft" state="frozen"/>
      <selection pane="topLeft" activeCell="A1" sqref="A1"/>
      <selection pane="bottomLeft" activeCell="H57" sqref="H57"/>
    </sheetView>
  </sheetViews>
  <sheetFormatPr defaultColWidth="9.00390625" defaultRowHeight="12.75" outlineLevelCol="1"/>
  <cols>
    <col min="1" max="1" width="14.125" style="194" customWidth="1"/>
    <col min="2" max="2" width="56.00390625" style="188" customWidth="1"/>
    <col min="3" max="3" width="8.25390625" style="194" customWidth="1" outlineLevel="1"/>
    <col min="4" max="12" width="5.00390625" style="194" customWidth="1"/>
    <col min="13" max="13" width="4.875" style="194" customWidth="1"/>
    <col min="14" max="14" width="12.00390625" style="194" bestFit="1" customWidth="1"/>
    <col min="15" max="16384" width="9.125" style="1" customWidth="1"/>
  </cols>
  <sheetData>
    <row r="2" ht="20.25">
      <c r="B2" s="6" t="s">
        <v>290</v>
      </c>
    </row>
    <row r="3" ht="19.5">
      <c r="B3" s="222" t="s">
        <v>289</v>
      </c>
    </row>
    <row r="4" spans="1:19" s="5" customFormat="1" ht="15.75">
      <c r="A4" s="443"/>
      <c r="B4" s="443"/>
      <c r="C4" s="444" t="s">
        <v>252</v>
      </c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77"/>
      <c r="P4" s="77"/>
      <c r="Q4" s="77"/>
      <c r="R4" s="77"/>
      <c r="S4" s="77"/>
    </row>
    <row r="5" spans="1:14" ht="12.75">
      <c r="A5" s="189"/>
      <c r="B5" s="195"/>
      <c r="C5" s="201"/>
      <c r="D5" s="433" t="s">
        <v>153</v>
      </c>
      <c r="E5" s="433"/>
      <c r="F5" s="433"/>
      <c r="G5" s="433"/>
      <c r="H5" s="433"/>
      <c r="I5" s="433"/>
      <c r="J5" s="433"/>
      <c r="K5" s="433"/>
      <c r="L5" s="433"/>
      <c r="M5" s="205"/>
      <c r="N5" s="201"/>
    </row>
    <row r="6" spans="1:14" s="43" customFormat="1" ht="42">
      <c r="A6" s="187" t="s">
        <v>93</v>
      </c>
      <c r="B6" s="37" t="s">
        <v>94</v>
      </c>
      <c r="C6" s="187" t="s">
        <v>95</v>
      </c>
      <c r="D6" s="187" t="s">
        <v>253</v>
      </c>
      <c r="E6" s="187" t="s">
        <v>254</v>
      </c>
      <c r="F6" s="187" t="s">
        <v>255</v>
      </c>
      <c r="G6" s="187" t="s">
        <v>256</v>
      </c>
      <c r="H6" s="216" t="s">
        <v>257</v>
      </c>
      <c r="I6" s="187">
        <v>6</v>
      </c>
      <c r="J6" s="187">
        <v>7</v>
      </c>
      <c r="K6" s="187">
        <v>8</v>
      </c>
      <c r="L6" s="187">
        <v>9</v>
      </c>
      <c r="M6" s="187" t="s">
        <v>156</v>
      </c>
      <c r="N6" s="187" t="s">
        <v>155</v>
      </c>
    </row>
    <row r="7" spans="1:14" s="212" customFormat="1" ht="15.75" customHeight="1">
      <c r="A7" s="435" t="s">
        <v>161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</row>
    <row r="8" spans="1:14" s="36" customFormat="1" ht="12.75">
      <c r="A8" s="190">
        <v>6200</v>
      </c>
      <c r="B8" s="196" t="s">
        <v>162</v>
      </c>
      <c r="C8" s="457">
        <v>3139.5</v>
      </c>
      <c r="D8" s="437"/>
      <c r="E8" s="438"/>
      <c r="F8" s="438"/>
      <c r="G8" s="438"/>
      <c r="H8" s="438"/>
      <c r="I8" s="438"/>
      <c r="J8" s="438"/>
      <c r="K8" s="438"/>
      <c r="L8" s="439"/>
      <c r="M8" s="203">
        <f>SUM(D8:L8)</f>
        <v>0</v>
      </c>
      <c r="N8" s="207">
        <f>M8*C8</f>
        <v>0</v>
      </c>
    </row>
    <row r="9" spans="1:15" s="212" customFormat="1" ht="12.75">
      <c r="A9" s="435" t="s">
        <v>92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36"/>
    </row>
    <row r="10" spans="1:15" ht="12.75">
      <c r="A10" s="191">
        <v>40100</v>
      </c>
      <c r="B10" s="197" t="s">
        <v>258</v>
      </c>
      <c r="C10" s="202">
        <v>224.95200000000003</v>
      </c>
      <c r="D10" s="203"/>
      <c r="E10" s="203"/>
      <c r="F10" s="203"/>
      <c r="G10" s="210"/>
      <c r="H10" s="210"/>
      <c r="I10" s="210"/>
      <c r="J10" s="210"/>
      <c r="K10" s="210"/>
      <c r="L10" s="210"/>
      <c r="M10" s="203">
        <f>SUM(D10:L10)</f>
        <v>0</v>
      </c>
      <c r="N10" s="207">
        <f>M10*C10</f>
        <v>0</v>
      </c>
      <c r="O10" s="36"/>
    </row>
    <row r="11" spans="1:15" ht="12.75">
      <c r="A11" s="191">
        <v>40150</v>
      </c>
      <c r="B11" s="197" t="s">
        <v>259</v>
      </c>
      <c r="C11" s="202">
        <v>224.95200000000003</v>
      </c>
      <c r="D11" s="203"/>
      <c r="E11" s="203"/>
      <c r="F11" s="203"/>
      <c r="G11" s="210"/>
      <c r="H11" s="210"/>
      <c r="I11" s="210"/>
      <c r="J11" s="210"/>
      <c r="K11" s="210"/>
      <c r="L11" s="210"/>
      <c r="M11" s="203">
        <f>SUM(D11:L11)</f>
        <v>0</v>
      </c>
      <c r="N11" s="207">
        <f>M11*C11</f>
        <v>0</v>
      </c>
      <c r="O11" s="36"/>
    </row>
    <row r="12" spans="1:15" ht="12.75">
      <c r="A12" s="191">
        <v>40200</v>
      </c>
      <c r="B12" s="197" t="s">
        <v>96</v>
      </c>
      <c r="C12" s="202">
        <v>263.17199999999997</v>
      </c>
      <c r="D12" s="203"/>
      <c r="E12" s="203"/>
      <c r="F12" s="203"/>
      <c r="G12" s="203"/>
      <c r="H12" s="210"/>
      <c r="I12" s="210"/>
      <c r="J12" s="210"/>
      <c r="K12" s="210"/>
      <c r="L12" s="210"/>
      <c r="M12" s="203">
        <f>SUM(D12:L12)</f>
        <v>0</v>
      </c>
      <c r="N12" s="207">
        <f>M12*C12</f>
        <v>0</v>
      </c>
      <c r="O12" s="36"/>
    </row>
    <row r="13" spans="1:15" ht="24">
      <c r="A13" s="191" t="s">
        <v>261</v>
      </c>
      <c r="B13" s="197" t="s">
        <v>266</v>
      </c>
      <c r="C13" s="202">
        <v>554.7360000000001</v>
      </c>
      <c r="D13" s="203"/>
      <c r="E13" s="203"/>
      <c r="F13" s="203"/>
      <c r="G13" s="203"/>
      <c r="H13" s="203"/>
      <c r="I13" s="210"/>
      <c r="J13" s="210"/>
      <c r="K13" s="210"/>
      <c r="L13" s="210"/>
      <c r="M13" s="203">
        <f>SUM(D13:L13)</f>
        <v>0</v>
      </c>
      <c r="N13" s="207">
        <f>M13*C13</f>
        <v>0</v>
      </c>
      <c r="O13" s="36"/>
    </row>
    <row r="14" spans="1:15" ht="24">
      <c r="A14" s="191" t="s">
        <v>97</v>
      </c>
      <c r="B14" s="197" t="s">
        <v>260</v>
      </c>
      <c r="C14" s="202">
        <v>660.66</v>
      </c>
      <c r="D14" s="203"/>
      <c r="E14" s="203"/>
      <c r="F14" s="203"/>
      <c r="G14" s="203"/>
      <c r="H14" s="203"/>
      <c r="I14" s="210"/>
      <c r="J14" s="210"/>
      <c r="K14" s="210"/>
      <c r="L14" s="210"/>
      <c r="M14" s="203">
        <f>SUM(D14:L14)</f>
        <v>0</v>
      </c>
      <c r="N14" s="207">
        <f>M14*C14</f>
        <v>0</v>
      </c>
      <c r="O14" s="36"/>
    </row>
    <row r="15" spans="1:15" s="212" customFormat="1" ht="12.75">
      <c r="A15" s="435" t="s">
        <v>98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36"/>
    </row>
    <row r="16" spans="1:15" ht="12.75">
      <c r="A16" s="191">
        <v>50100</v>
      </c>
      <c r="B16" s="198" t="s">
        <v>99</v>
      </c>
      <c r="C16" s="202">
        <v>575.484</v>
      </c>
      <c r="D16" s="203"/>
      <c r="E16" s="203"/>
      <c r="F16" s="203"/>
      <c r="G16" s="203"/>
      <c r="H16" s="203"/>
      <c r="I16" s="210"/>
      <c r="J16" s="210"/>
      <c r="K16" s="210"/>
      <c r="L16" s="210"/>
      <c r="M16" s="203">
        <f aca="true" t="shared" si="0" ref="M16:M21">SUM(D16:L16)</f>
        <v>0</v>
      </c>
      <c r="N16" s="207">
        <f>M16*C16</f>
        <v>0</v>
      </c>
      <c r="O16" s="36"/>
    </row>
    <row r="17" spans="1:15" ht="12.75">
      <c r="A17" s="191">
        <v>50200</v>
      </c>
      <c r="B17" s="197" t="s">
        <v>100</v>
      </c>
      <c r="C17" s="202">
        <v>603.876</v>
      </c>
      <c r="D17" s="203"/>
      <c r="E17" s="203"/>
      <c r="F17" s="203"/>
      <c r="G17" s="203"/>
      <c r="H17" s="203"/>
      <c r="I17" s="210"/>
      <c r="J17" s="210"/>
      <c r="K17" s="210"/>
      <c r="L17" s="210"/>
      <c r="M17" s="203">
        <f t="shared" si="0"/>
        <v>0</v>
      </c>
      <c r="N17" s="207">
        <f>M17*C17</f>
        <v>0</v>
      </c>
      <c r="O17" s="36"/>
    </row>
    <row r="18" spans="1:15" ht="12.75">
      <c r="A18" s="191">
        <v>50300</v>
      </c>
      <c r="B18" s="197" t="s">
        <v>100</v>
      </c>
      <c r="C18" s="202">
        <v>597.3240000000001</v>
      </c>
      <c r="D18" s="203"/>
      <c r="E18" s="203"/>
      <c r="F18" s="203"/>
      <c r="G18" s="203"/>
      <c r="H18" s="203"/>
      <c r="I18" s="210"/>
      <c r="J18" s="210"/>
      <c r="K18" s="210"/>
      <c r="L18" s="210"/>
      <c r="M18" s="203">
        <f t="shared" si="0"/>
        <v>0</v>
      </c>
      <c r="N18" s="207">
        <f>M18*C18</f>
        <v>0</v>
      </c>
      <c r="O18" s="36"/>
    </row>
    <row r="19" spans="1:15" ht="12.75">
      <c r="A19" s="191">
        <v>70300</v>
      </c>
      <c r="B19" s="197" t="s">
        <v>101</v>
      </c>
      <c r="C19" s="202">
        <v>546</v>
      </c>
      <c r="D19" s="203"/>
      <c r="E19" s="203"/>
      <c r="F19" s="203"/>
      <c r="G19" s="203"/>
      <c r="H19" s="203"/>
      <c r="I19" s="210"/>
      <c r="J19" s="210"/>
      <c r="K19" s="210"/>
      <c r="L19" s="210"/>
      <c r="M19" s="203">
        <f t="shared" si="0"/>
        <v>0</v>
      </c>
      <c r="N19" s="207">
        <f>M19*C19</f>
        <v>0</v>
      </c>
      <c r="O19" s="36"/>
    </row>
    <row r="20" spans="1:15" ht="12.75">
      <c r="A20" s="191">
        <v>70200</v>
      </c>
      <c r="B20" s="197" t="s">
        <v>102</v>
      </c>
      <c r="C20" s="202">
        <v>546</v>
      </c>
      <c r="D20" s="203"/>
      <c r="E20" s="203"/>
      <c r="F20" s="203"/>
      <c r="G20" s="203"/>
      <c r="H20" s="203"/>
      <c r="I20" s="210"/>
      <c r="J20" s="210"/>
      <c r="K20" s="210"/>
      <c r="L20" s="210"/>
      <c r="M20" s="203">
        <f t="shared" si="0"/>
        <v>0</v>
      </c>
      <c r="N20" s="207">
        <f>M20*C20</f>
        <v>0</v>
      </c>
      <c r="O20" s="36"/>
    </row>
    <row r="21" spans="1:15" ht="12.75">
      <c r="A21" s="191" t="s">
        <v>262</v>
      </c>
      <c r="B21" s="197" t="s">
        <v>267</v>
      </c>
      <c r="C21" s="202">
        <v>1106.1960000000001</v>
      </c>
      <c r="D21" s="176"/>
      <c r="E21" s="176"/>
      <c r="F21" s="176"/>
      <c r="G21" s="176"/>
      <c r="H21" s="176"/>
      <c r="I21" s="210"/>
      <c r="J21" s="210"/>
      <c r="K21" s="210"/>
      <c r="L21" s="210"/>
      <c r="M21" s="203">
        <f t="shared" si="0"/>
        <v>0</v>
      </c>
      <c r="N21" s="207">
        <f>M21*C21</f>
        <v>0</v>
      </c>
      <c r="O21" s="36"/>
    </row>
    <row r="22" spans="1:15" s="212" customFormat="1" ht="12.75">
      <c r="A22" s="440" t="s">
        <v>103</v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2"/>
      <c r="O22" s="36"/>
    </row>
    <row r="23" spans="1:15" ht="24">
      <c r="A23" s="191" t="s">
        <v>104</v>
      </c>
      <c r="B23" s="197" t="s">
        <v>263</v>
      </c>
      <c r="C23" s="202">
        <v>1194.6480000000001</v>
      </c>
      <c r="D23" s="203"/>
      <c r="E23" s="203"/>
      <c r="F23" s="203"/>
      <c r="G23" s="203"/>
      <c r="H23" s="203"/>
      <c r="I23" s="203"/>
      <c r="J23" s="203"/>
      <c r="K23" s="203"/>
      <c r="L23" s="203"/>
      <c r="M23" s="203">
        <f aca="true" t="shared" si="1" ref="M23:M32">SUM(D23:L23)</f>
        <v>0</v>
      </c>
      <c r="N23" s="207">
        <f>M23*C23</f>
        <v>0</v>
      </c>
      <c r="O23" s="36"/>
    </row>
    <row r="24" spans="1:15" ht="12.75">
      <c r="A24" s="191" t="s">
        <v>105</v>
      </c>
      <c r="B24" s="197" t="s">
        <v>264</v>
      </c>
      <c r="C24" s="202">
        <v>218.4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>
        <f t="shared" si="1"/>
        <v>0</v>
      </c>
      <c r="N24" s="207">
        <f>M24*C24</f>
        <v>0</v>
      </c>
      <c r="O24" s="36"/>
    </row>
    <row r="25" spans="1:15" ht="24">
      <c r="A25" s="191" t="s">
        <v>106</v>
      </c>
      <c r="B25" s="197" t="s">
        <v>265</v>
      </c>
      <c r="C25" s="202">
        <v>2184</v>
      </c>
      <c r="D25" s="203"/>
      <c r="E25" s="203"/>
      <c r="F25" s="203"/>
      <c r="G25" s="203"/>
      <c r="H25" s="203"/>
      <c r="I25" s="210"/>
      <c r="J25" s="210"/>
      <c r="K25" s="210"/>
      <c r="L25" s="210"/>
      <c r="M25" s="203">
        <f t="shared" si="1"/>
        <v>0</v>
      </c>
      <c r="N25" s="207">
        <f>M25*C25</f>
        <v>0</v>
      </c>
      <c r="O25" s="36"/>
    </row>
    <row r="26" spans="1:15" ht="24">
      <c r="A26" s="191" t="s">
        <v>107</v>
      </c>
      <c r="B26" s="197" t="s">
        <v>108</v>
      </c>
      <c r="C26" s="202">
        <v>893.2560000000001</v>
      </c>
      <c r="D26" s="203"/>
      <c r="E26" s="203"/>
      <c r="F26" s="203"/>
      <c r="G26" s="203"/>
      <c r="H26" s="203"/>
      <c r="I26" s="203"/>
      <c r="J26" s="210"/>
      <c r="K26" s="210"/>
      <c r="L26" s="210"/>
      <c r="M26" s="203">
        <f t="shared" si="1"/>
        <v>0</v>
      </c>
      <c r="N26" s="207">
        <f>M26*C26</f>
        <v>0</v>
      </c>
      <c r="O26" s="36"/>
    </row>
    <row r="27" spans="1:15" ht="19.5" customHeight="1">
      <c r="A27" s="191" t="s">
        <v>109</v>
      </c>
      <c r="B27" s="197" t="s">
        <v>110</v>
      </c>
      <c r="C27" s="202">
        <v>893.2560000000001</v>
      </c>
      <c r="D27" s="203"/>
      <c r="E27" s="203"/>
      <c r="F27" s="203"/>
      <c r="G27" s="203"/>
      <c r="H27" s="203"/>
      <c r="I27" s="203"/>
      <c r="J27" s="210"/>
      <c r="K27" s="210"/>
      <c r="L27" s="210"/>
      <c r="M27" s="203">
        <f t="shared" si="1"/>
        <v>0</v>
      </c>
      <c r="N27" s="207">
        <f>M27*C27</f>
        <v>0</v>
      </c>
      <c r="O27" s="36"/>
    </row>
    <row r="28" spans="1:15" ht="12.75">
      <c r="A28" s="191" t="s">
        <v>111</v>
      </c>
      <c r="B28" s="197" t="s">
        <v>112</v>
      </c>
      <c r="C28" s="202">
        <v>1049.412</v>
      </c>
      <c r="D28" s="203"/>
      <c r="E28" s="203"/>
      <c r="F28" s="203"/>
      <c r="G28" s="203"/>
      <c r="H28" s="203"/>
      <c r="I28" s="210"/>
      <c r="J28" s="210"/>
      <c r="K28" s="210"/>
      <c r="L28" s="210"/>
      <c r="M28" s="203">
        <f t="shared" si="1"/>
        <v>0</v>
      </c>
      <c r="N28" s="207">
        <f>M28*C28</f>
        <v>0</v>
      </c>
      <c r="O28" s="36"/>
    </row>
    <row r="29" spans="1:15" ht="12.75">
      <c r="A29" s="191" t="s">
        <v>113</v>
      </c>
      <c r="B29" s="197" t="s">
        <v>114</v>
      </c>
      <c r="C29" s="202">
        <v>1950.3120000000001</v>
      </c>
      <c r="D29" s="203"/>
      <c r="E29" s="203"/>
      <c r="F29" s="203"/>
      <c r="G29" s="203"/>
      <c r="H29" s="203"/>
      <c r="I29" s="210"/>
      <c r="J29" s="210"/>
      <c r="K29" s="210"/>
      <c r="L29" s="210"/>
      <c r="M29" s="203">
        <f t="shared" si="1"/>
        <v>0</v>
      </c>
      <c r="N29" s="207">
        <f>M29*C29</f>
        <v>0</v>
      </c>
      <c r="O29" s="36"/>
    </row>
    <row r="30" spans="1:15" ht="12.75">
      <c r="A30" s="191" t="s">
        <v>115</v>
      </c>
      <c r="B30" s="197" t="s">
        <v>116</v>
      </c>
      <c r="C30" s="202">
        <v>1075.62</v>
      </c>
      <c r="D30" s="203"/>
      <c r="E30" s="203"/>
      <c r="F30" s="203"/>
      <c r="G30" s="203"/>
      <c r="H30" s="203"/>
      <c r="I30" s="210"/>
      <c r="J30" s="210"/>
      <c r="K30" s="210"/>
      <c r="L30" s="210"/>
      <c r="M30" s="203">
        <f t="shared" si="1"/>
        <v>0</v>
      </c>
      <c r="N30" s="207">
        <f>M30*C30</f>
        <v>0</v>
      </c>
      <c r="O30" s="36"/>
    </row>
    <row r="31" spans="1:15" ht="24">
      <c r="A31" s="192" t="s">
        <v>117</v>
      </c>
      <c r="B31" s="199" t="s">
        <v>118</v>
      </c>
      <c r="C31" s="202">
        <v>1335.516</v>
      </c>
      <c r="D31" s="203"/>
      <c r="E31" s="203"/>
      <c r="F31" s="203"/>
      <c r="G31" s="203"/>
      <c r="H31" s="203"/>
      <c r="I31" s="210"/>
      <c r="J31" s="210"/>
      <c r="K31" s="210"/>
      <c r="L31" s="210"/>
      <c r="M31" s="203">
        <f t="shared" si="1"/>
        <v>0</v>
      </c>
      <c r="N31" s="207">
        <f>M31*C31</f>
        <v>0</v>
      </c>
      <c r="O31" s="36"/>
    </row>
    <row r="32" spans="1:15" ht="24">
      <c r="A32" s="192" t="s">
        <v>119</v>
      </c>
      <c r="B32" s="199" t="s">
        <v>120</v>
      </c>
      <c r="C32" s="202">
        <v>1950.3120000000001</v>
      </c>
      <c r="D32" s="203"/>
      <c r="E32" s="203"/>
      <c r="F32" s="203"/>
      <c r="G32" s="203"/>
      <c r="H32" s="210"/>
      <c r="I32" s="210"/>
      <c r="J32" s="210"/>
      <c r="K32" s="210"/>
      <c r="L32" s="210"/>
      <c r="M32" s="203">
        <f t="shared" si="1"/>
        <v>0</v>
      </c>
      <c r="N32" s="207">
        <f>M32*C32</f>
        <v>0</v>
      </c>
      <c r="O32" s="36"/>
    </row>
    <row r="33" spans="1:15" s="212" customFormat="1" ht="12.75">
      <c r="A33" s="440" t="s">
        <v>121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  <c r="O33" s="36"/>
    </row>
    <row r="34" spans="1:15" ht="12.75">
      <c r="A34" s="191" t="s">
        <v>122</v>
      </c>
      <c r="B34" s="197" t="s">
        <v>123</v>
      </c>
      <c r="C34" s="202">
        <v>668.3040000000001</v>
      </c>
      <c r="D34" s="203"/>
      <c r="E34" s="203"/>
      <c r="F34" s="203"/>
      <c r="G34" s="203"/>
      <c r="H34" s="203"/>
      <c r="I34" s="203"/>
      <c r="J34" s="210"/>
      <c r="K34" s="210"/>
      <c r="L34" s="210"/>
      <c r="M34" s="203">
        <f aca="true" t="shared" si="2" ref="M34:M39">SUM(D34:L34)</f>
        <v>0</v>
      </c>
      <c r="N34" s="207">
        <f>M34*C34</f>
        <v>0</v>
      </c>
      <c r="O34" s="36"/>
    </row>
    <row r="35" spans="1:15" ht="12.75">
      <c r="A35" s="191" t="s">
        <v>124</v>
      </c>
      <c r="B35" s="197" t="s">
        <v>125</v>
      </c>
      <c r="C35" s="202">
        <v>886.7040000000001</v>
      </c>
      <c r="D35" s="203"/>
      <c r="E35" s="203"/>
      <c r="F35" s="203"/>
      <c r="G35" s="203"/>
      <c r="H35" s="203"/>
      <c r="I35" s="210"/>
      <c r="J35" s="210"/>
      <c r="K35" s="210"/>
      <c r="L35" s="210"/>
      <c r="M35" s="203">
        <f t="shared" si="2"/>
        <v>0</v>
      </c>
      <c r="N35" s="207">
        <f>M35*C35</f>
        <v>0</v>
      </c>
      <c r="O35" s="36"/>
    </row>
    <row r="36" spans="1:15" ht="12.75">
      <c r="A36" s="191" t="s">
        <v>126</v>
      </c>
      <c r="B36" s="197" t="s">
        <v>268</v>
      </c>
      <c r="C36" s="202">
        <v>413.86800000000005</v>
      </c>
      <c r="D36" s="203"/>
      <c r="E36" s="203"/>
      <c r="F36" s="203"/>
      <c r="G36" s="203"/>
      <c r="H36" s="203"/>
      <c r="I36" s="210"/>
      <c r="J36" s="210"/>
      <c r="K36" s="210"/>
      <c r="L36" s="210"/>
      <c r="M36" s="203">
        <f t="shared" si="2"/>
        <v>0</v>
      </c>
      <c r="N36" s="207">
        <f>M36*C36</f>
        <v>0</v>
      </c>
      <c r="O36" s="36"/>
    </row>
    <row r="37" spans="1:15" ht="12.75">
      <c r="A37" s="191" t="s">
        <v>127</v>
      </c>
      <c r="B37" s="197" t="s">
        <v>269</v>
      </c>
      <c r="C37" s="202">
        <v>413.86800000000005</v>
      </c>
      <c r="D37" s="203"/>
      <c r="E37" s="203"/>
      <c r="F37" s="203"/>
      <c r="G37" s="203"/>
      <c r="H37" s="203"/>
      <c r="I37" s="210"/>
      <c r="J37" s="210"/>
      <c r="K37" s="210"/>
      <c r="L37" s="210"/>
      <c r="M37" s="203">
        <f t="shared" si="2"/>
        <v>0</v>
      </c>
      <c r="N37" s="207">
        <f>M37*C37</f>
        <v>0</v>
      </c>
      <c r="O37" s="36"/>
    </row>
    <row r="38" spans="1:15" ht="12.75">
      <c r="A38" s="191" t="s">
        <v>128</v>
      </c>
      <c r="B38" s="197" t="s">
        <v>129</v>
      </c>
      <c r="C38" s="202">
        <v>425.88</v>
      </c>
      <c r="D38" s="203"/>
      <c r="E38" s="203"/>
      <c r="F38" s="203"/>
      <c r="G38" s="203"/>
      <c r="H38" s="210"/>
      <c r="I38" s="210"/>
      <c r="J38" s="210"/>
      <c r="K38" s="210"/>
      <c r="L38" s="210"/>
      <c r="M38" s="203">
        <f t="shared" si="2"/>
        <v>0</v>
      </c>
      <c r="N38" s="207">
        <f>M38*C38</f>
        <v>0</v>
      </c>
      <c r="O38" s="36"/>
    </row>
    <row r="39" spans="1:15" ht="12.75">
      <c r="A39" s="191" t="s">
        <v>130</v>
      </c>
      <c r="B39" s="197" t="s">
        <v>131</v>
      </c>
      <c r="C39" s="202">
        <v>983.892</v>
      </c>
      <c r="D39" s="203"/>
      <c r="E39" s="203"/>
      <c r="F39" s="203"/>
      <c r="G39" s="203"/>
      <c r="H39" s="203"/>
      <c r="I39" s="210"/>
      <c r="J39" s="210"/>
      <c r="K39" s="210"/>
      <c r="L39" s="210"/>
      <c r="M39" s="203">
        <f t="shared" si="2"/>
        <v>0</v>
      </c>
      <c r="N39" s="207">
        <f>M39*C39</f>
        <v>0</v>
      </c>
      <c r="O39" s="36"/>
    </row>
    <row r="40" spans="1:15" s="212" customFormat="1" ht="12.75">
      <c r="A40" s="440" t="s">
        <v>132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2"/>
      <c r="O40" s="36"/>
    </row>
    <row r="41" spans="1:15" ht="12.75">
      <c r="A41" s="191" t="s">
        <v>133</v>
      </c>
      <c r="B41" s="197" t="s">
        <v>270</v>
      </c>
      <c r="C41" s="202">
        <v>1241.604</v>
      </c>
      <c r="D41" s="203"/>
      <c r="E41" s="203"/>
      <c r="F41" s="203"/>
      <c r="G41" s="203"/>
      <c r="H41" s="203"/>
      <c r="I41" s="210"/>
      <c r="J41" s="210"/>
      <c r="K41" s="210"/>
      <c r="L41" s="210"/>
      <c r="M41" s="203">
        <f>SUM(D41:L41)</f>
        <v>0</v>
      </c>
      <c r="N41" s="207">
        <f>M41*C41</f>
        <v>0</v>
      </c>
      <c r="O41" s="36"/>
    </row>
    <row r="42" spans="1:15" ht="24">
      <c r="A42" s="191" t="s">
        <v>134</v>
      </c>
      <c r="B42" s="197" t="s">
        <v>135</v>
      </c>
      <c r="C42" s="202">
        <v>1381.38</v>
      </c>
      <c r="D42" s="203"/>
      <c r="E42" s="203"/>
      <c r="F42" s="203"/>
      <c r="G42" s="203"/>
      <c r="H42" s="203"/>
      <c r="I42" s="210"/>
      <c r="J42" s="210"/>
      <c r="K42" s="210"/>
      <c r="L42" s="210"/>
      <c r="M42" s="203">
        <f>SUM(D42:L42)</f>
        <v>0</v>
      </c>
      <c r="N42" s="207">
        <f>M42*C42</f>
        <v>0</v>
      </c>
      <c r="O42" s="36"/>
    </row>
    <row r="43" spans="1:15" ht="12.75">
      <c r="A43" s="191" t="s">
        <v>136</v>
      </c>
      <c r="B43" s="197" t="s">
        <v>137</v>
      </c>
      <c r="C43" s="202">
        <v>695.604</v>
      </c>
      <c r="D43" s="203"/>
      <c r="E43" s="203"/>
      <c r="F43" s="203"/>
      <c r="G43" s="203"/>
      <c r="H43" s="203"/>
      <c r="I43" s="210"/>
      <c r="J43" s="210"/>
      <c r="K43" s="210"/>
      <c r="L43" s="210"/>
      <c r="M43" s="203">
        <f>SUM(D43:L43)</f>
        <v>0</v>
      </c>
      <c r="N43" s="207">
        <f>M43*C43</f>
        <v>0</v>
      </c>
      <c r="O43" s="36"/>
    </row>
    <row r="44" spans="1:15" s="212" customFormat="1" ht="12.75">
      <c r="A44" s="440" t="s">
        <v>138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2"/>
      <c r="O44" s="36"/>
    </row>
    <row r="45" spans="1:15" ht="12.75">
      <c r="A45" s="191" t="s">
        <v>139</v>
      </c>
      <c r="B45" s="197" t="s">
        <v>140</v>
      </c>
      <c r="C45" s="202">
        <v>446.62800000000004</v>
      </c>
      <c r="D45" s="203"/>
      <c r="E45" s="203"/>
      <c r="F45" s="203"/>
      <c r="G45" s="210"/>
      <c r="H45" s="210"/>
      <c r="I45" s="210"/>
      <c r="J45" s="210"/>
      <c r="K45" s="210"/>
      <c r="L45" s="210"/>
      <c r="M45" s="203">
        <f>SUM(D45:L45)</f>
        <v>0</v>
      </c>
      <c r="N45" s="207">
        <f>M45*C45</f>
        <v>0</v>
      </c>
      <c r="O45" s="36"/>
    </row>
    <row r="46" spans="1:15" ht="12.75">
      <c r="A46" s="191" t="s">
        <v>141</v>
      </c>
      <c r="B46" s="197" t="s">
        <v>142</v>
      </c>
      <c r="C46" s="202">
        <v>1169.532</v>
      </c>
      <c r="D46" s="203"/>
      <c r="E46" s="203"/>
      <c r="F46" s="203"/>
      <c r="G46" s="210"/>
      <c r="H46" s="210"/>
      <c r="I46" s="210"/>
      <c r="J46" s="210"/>
      <c r="K46" s="210"/>
      <c r="L46" s="210"/>
      <c r="M46" s="203">
        <f>SUM(D46:L46)</f>
        <v>0</v>
      </c>
      <c r="N46" s="207">
        <f>M46*C46</f>
        <v>0</v>
      </c>
      <c r="O46" s="36"/>
    </row>
    <row r="47" spans="1:15" s="212" customFormat="1" ht="12.75">
      <c r="A47" s="440" t="s">
        <v>143</v>
      </c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2"/>
      <c r="O47" s="36"/>
    </row>
    <row r="48" spans="1:15" s="213" customFormat="1" ht="12.75">
      <c r="A48" s="434" t="s">
        <v>144</v>
      </c>
      <c r="B48" s="434"/>
      <c r="C48" s="43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5"/>
      <c r="O48" s="36"/>
    </row>
    <row r="49" spans="1:15" ht="24">
      <c r="A49" s="191">
        <v>2200</v>
      </c>
      <c r="B49" s="197" t="s">
        <v>145</v>
      </c>
      <c r="C49" s="202">
        <v>1343.16</v>
      </c>
      <c r="D49" s="210"/>
      <c r="E49" s="203"/>
      <c r="F49" s="203"/>
      <c r="G49" s="203"/>
      <c r="H49" s="203"/>
      <c r="I49" s="203"/>
      <c r="J49" s="203"/>
      <c r="K49" s="210"/>
      <c r="L49" s="210"/>
      <c r="M49" s="203">
        <f>SUM(D49:L49)</f>
        <v>0</v>
      </c>
      <c r="N49" s="207">
        <f>M49*C49</f>
        <v>0</v>
      </c>
      <c r="O49" s="36"/>
    </row>
    <row r="50" spans="1:15" ht="24">
      <c r="A50" s="191">
        <v>2300</v>
      </c>
      <c r="B50" s="197" t="s">
        <v>146</v>
      </c>
      <c r="C50" s="202">
        <v>1249.248</v>
      </c>
      <c r="D50" s="210"/>
      <c r="E50" s="203"/>
      <c r="F50" s="203"/>
      <c r="G50" s="203"/>
      <c r="H50" s="203"/>
      <c r="I50" s="203"/>
      <c r="J50" s="203"/>
      <c r="K50" s="210"/>
      <c r="L50" s="210"/>
      <c r="M50" s="203">
        <f>SUM(D50:L50)</f>
        <v>0</v>
      </c>
      <c r="N50" s="207">
        <f>M50*C50</f>
        <v>0</v>
      </c>
      <c r="O50" s="36"/>
    </row>
    <row r="51" spans="1:15" ht="12.75">
      <c r="A51" s="191">
        <v>2400</v>
      </c>
      <c r="B51" s="197" t="s">
        <v>163</v>
      </c>
      <c r="C51" s="202">
        <v>1441.44</v>
      </c>
      <c r="D51" s="210"/>
      <c r="E51" s="203"/>
      <c r="F51" s="203"/>
      <c r="G51" s="203"/>
      <c r="H51" s="203"/>
      <c r="I51" s="203"/>
      <c r="J51" s="203"/>
      <c r="K51" s="210"/>
      <c r="L51" s="210"/>
      <c r="M51" s="203">
        <f>SUM(D51:L51)</f>
        <v>0</v>
      </c>
      <c r="N51" s="207">
        <f>M51*C51</f>
        <v>0</v>
      </c>
      <c r="O51" s="36"/>
    </row>
    <row r="52" spans="1:15" ht="24">
      <c r="A52" s="191">
        <v>2500</v>
      </c>
      <c r="B52" s="197" t="s">
        <v>147</v>
      </c>
      <c r="C52" s="202">
        <v>1515.6960000000001</v>
      </c>
      <c r="D52" s="210"/>
      <c r="E52" s="203"/>
      <c r="F52" s="203"/>
      <c r="G52" s="203"/>
      <c r="H52" s="203"/>
      <c r="I52" s="203"/>
      <c r="J52" s="203"/>
      <c r="K52" s="210"/>
      <c r="L52" s="210"/>
      <c r="M52" s="203">
        <f>SUM(D52:L52)</f>
        <v>0</v>
      </c>
      <c r="N52" s="207">
        <f>M52*C52</f>
        <v>0</v>
      </c>
      <c r="O52" s="36"/>
    </row>
    <row r="53" spans="1:14" s="36" customFormat="1" ht="14.25" customHeight="1">
      <c r="A53" s="448"/>
      <c r="B53" s="449"/>
      <c r="C53" s="241"/>
      <c r="D53" s="445"/>
      <c r="E53" s="446"/>
      <c r="F53" s="446"/>
      <c r="G53" s="446"/>
      <c r="H53" s="446"/>
      <c r="I53" s="446"/>
      <c r="J53" s="446"/>
      <c r="K53" s="446"/>
      <c r="L53" s="446"/>
      <c r="M53" s="446"/>
      <c r="N53" s="447"/>
    </row>
    <row r="54" spans="1:15" ht="12.75">
      <c r="A54" s="193">
        <v>4050</v>
      </c>
      <c r="B54" s="200" t="s">
        <v>271</v>
      </c>
      <c r="C54" s="202">
        <v>1962.87</v>
      </c>
      <c r="D54" s="211"/>
      <c r="E54" s="211"/>
      <c r="F54" s="204"/>
      <c r="G54" s="204"/>
      <c r="H54" s="204"/>
      <c r="I54" s="204"/>
      <c r="J54" s="211"/>
      <c r="K54" s="211"/>
      <c r="L54" s="211"/>
      <c r="M54" s="204">
        <f>SUM(D54:L54)</f>
        <v>0</v>
      </c>
      <c r="N54" s="208">
        <f>M54*C54</f>
        <v>0</v>
      </c>
      <c r="O54" s="36"/>
    </row>
    <row r="55" spans="1:15" s="213" customFormat="1" ht="12.75">
      <c r="A55" s="434" t="s">
        <v>148</v>
      </c>
      <c r="B55" s="434"/>
      <c r="C55" s="43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  <c r="O55" s="36"/>
    </row>
    <row r="56" spans="1:15" ht="24">
      <c r="A56" s="191">
        <v>1200</v>
      </c>
      <c r="B56" s="197" t="s">
        <v>149</v>
      </c>
      <c r="C56" s="202">
        <v>1515.6960000000001</v>
      </c>
      <c r="D56" s="210"/>
      <c r="E56" s="203"/>
      <c r="F56" s="203"/>
      <c r="G56" s="203"/>
      <c r="H56" s="203"/>
      <c r="I56" s="203"/>
      <c r="J56" s="203"/>
      <c r="K56" s="210"/>
      <c r="L56" s="210"/>
      <c r="M56" s="203">
        <f>SUM(D56:L56)</f>
        <v>0</v>
      </c>
      <c r="N56" s="207">
        <f>M56*C56</f>
        <v>0</v>
      </c>
      <c r="O56" s="36"/>
    </row>
    <row r="57" spans="1:15" ht="24">
      <c r="A57" s="191" t="s">
        <v>150</v>
      </c>
      <c r="B57" s="197" t="s">
        <v>151</v>
      </c>
      <c r="C57" s="202">
        <v>1629.2640000000001</v>
      </c>
      <c r="D57" s="210"/>
      <c r="E57" s="203"/>
      <c r="F57" s="203"/>
      <c r="G57" s="203"/>
      <c r="H57" s="203"/>
      <c r="I57" s="203"/>
      <c r="J57" s="203"/>
      <c r="K57" s="210"/>
      <c r="L57" s="210"/>
      <c r="M57" s="203">
        <f>SUM(D57:L57)</f>
        <v>0</v>
      </c>
      <c r="N57" s="207">
        <f>M57*C57</f>
        <v>0</v>
      </c>
      <c r="O57" s="36"/>
    </row>
    <row r="58" spans="1:15" ht="24">
      <c r="A58" s="191">
        <v>1300</v>
      </c>
      <c r="B58" s="197" t="s">
        <v>152</v>
      </c>
      <c r="C58" s="202">
        <v>1515.6960000000001</v>
      </c>
      <c r="D58" s="210"/>
      <c r="E58" s="203"/>
      <c r="F58" s="203"/>
      <c r="G58" s="203"/>
      <c r="H58" s="203"/>
      <c r="I58" s="203"/>
      <c r="J58" s="203"/>
      <c r="K58" s="210"/>
      <c r="L58" s="210"/>
      <c r="M58" s="203">
        <f>SUM(D58:L58)</f>
        <v>0</v>
      </c>
      <c r="N58" s="207">
        <f>M58*C58</f>
        <v>0</v>
      </c>
      <c r="O58" s="36"/>
    </row>
    <row r="59" spans="1:15" ht="12.75">
      <c r="A59" s="193">
        <v>1400</v>
      </c>
      <c r="B59" s="197" t="s">
        <v>165</v>
      </c>
      <c r="C59" s="202">
        <v>1261.26</v>
      </c>
      <c r="D59" s="211"/>
      <c r="E59" s="204"/>
      <c r="F59" s="204"/>
      <c r="G59" s="204"/>
      <c r="H59" s="204"/>
      <c r="I59" s="204"/>
      <c r="J59" s="204"/>
      <c r="K59" s="211"/>
      <c r="L59" s="211"/>
      <c r="M59" s="204"/>
      <c r="N59" s="208"/>
      <c r="O59" s="36"/>
    </row>
    <row r="60" spans="1:14" s="36" customFormat="1" ht="12.75">
      <c r="A60" s="448"/>
      <c r="B60" s="449"/>
      <c r="C60" s="241"/>
      <c r="D60" s="445"/>
      <c r="E60" s="446"/>
      <c r="F60" s="446"/>
      <c r="G60" s="446"/>
      <c r="H60" s="446"/>
      <c r="I60" s="446"/>
      <c r="J60" s="446"/>
      <c r="K60" s="446"/>
      <c r="L60" s="446"/>
      <c r="M60" s="446"/>
      <c r="N60" s="447"/>
    </row>
    <row r="61" spans="1:15" ht="13.5" thickBot="1">
      <c r="A61" s="193">
        <v>4000</v>
      </c>
      <c r="B61" s="200" t="s">
        <v>164</v>
      </c>
      <c r="C61" s="202">
        <v>1702.4279999999999</v>
      </c>
      <c r="D61" s="211"/>
      <c r="E61" s="211"/>
      <c r="F61" s="204"/>
      <c r="G61" s="204"/>
      <c r="H61" s="204"/>
      <c r="I61" s="204"/>
      <c r="J61" s="211"/>
      <c r="K61" s="211"/>
      <c r="L61" s="211"/>
      <c r="M61" s="204">
        <f>SUM(D61:L61)</f>
        <v>0</v>
      </c>
      <c r="N61" s="208">
        <f>M61*C61</f>
        <v>0</v>
      </c>
      <c r="O61" s="36"/>
    </row>
    <row r="62" spans="1:15" s="32" customFormat="1" ht="16.5" thickBot="1">
      <c r="A62" s="431" t="s">
        <v>154</v>
      </c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206">
        <f>SUM(M8:M61)</f>
        <v>0</v>
      </c>
      <c r="N62" s="209">
        <f>SUM(N8:N61)</f>
        <v>0</v>
      </c>
      <c r="O62" s="36"/>
    </row>
  </sheetData>
  <sheetProtection/>
  <mergeCells count="19">
    <mergeCell ref="A4:B4"/>
    <mergeCell ref="C4:N4"/>
    <mergeCell ref="A22:N22"/>
    <mergeCell ref="D60:N60"/>
    <mergeCell ref="A60:B60"/>
    <mergeCell ref="A53:B53"/>
    <mergeCell ref="D53:N53"/>
    <mergeCell ref="A44:N44"/>
    <mergeCell ref="A47:N47"/>
    <mergeCell ref="A62:L62"/>
    <mergeCell ref="D5:L5"/>
    <mergeCell ref="A48:C48"/>
    <mergeCell ref="A55:C55"/>
    <mergeCell ref="A15:N15"/>
    <mergeCell ref="A9:N9"/>
    <mergeCell ref="A7:N7"/>
    <mergeCell ref="D8:L8"/>
    <mergeCell ref="A33:N33"/>
    <mergeCell ref="A40:N40"/>
  </mergeCells>
  <printOptions/>
  <pageMargins left="0.6" right="0.1968503937007874" top="0.15748031496062992" bottom="0.31496062992125984" header="0.15748031496062992" footer="0.2755905511811024"/>
  <pageSetup horizontalDpi="600" verticalDpi="600" orientation="landscape" paperSize="9" scale="79" r:id="rId1"/>
  <ignoredErrors>
    <ignoredError sqref="M10:M14 M16:M21 M23:M32 M34:M39 M41:M43 M45:M46 M8 M61 M48:M51 M54:M58 M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1</cp:lastModifiedBy>
  <cp:lastPrinted>2011-02-03T11:09:54Z</cp:lastPrinted>
  <dcterms:created xsi:type="dcterms:W3CDTF">2006-12-29T09:36:10Z</dcterms:created>
  <dcterms:modified xsi:type="dcterms:W3CDTF">2012-02-19T17:15:07Z</dcterms:modified>
  <cp:category/>
  <cp:version/>
  <cp:contentType/>
  <cp:contentStatus/>
</cp:coreProperties>
</file>